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slicers/slicer8.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slicers/slicer9.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timelines/timeline2.xml" ContentType="application/vnd.ms-excel.timelin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vikne\Desktop\excel class\Core Assignments\MS EXCEL\Capestone Project\"/>
    </mc:Choice>
  </mc:AlternateContent>
  <xr:revisionPtr revIDLastSave="0" documentId="13_ncr:1_{D5BB452B-2AAB-4E75-9388-9414267F2F47}" xr6:coauthVersionLast="47" xr6:coauthVersionMax="47" xr10:uidLastSave="{00000000-0000-0000-0000-000000000000}"/>
  <bookViews>
    <workbookView xWindow="-108" yWindow="-108" windowWidth="23256" windowHeight="12456" tabRatio="923" firstSheet="3" activeTab="8" xr2:uid="{00000000-000D-0000-FFFF-FFFF00000000}"/>
  </bookViews>
  <sheets>
    <sheet name="Customer_Dim" sheetId="1" r:id="rId1"/>
    <sheet name="Product_Dim" sheetId="2" r:id="rId2"/>
    <sheet name="Store_Dim" sheetId="3" r:id="rId3"/>
    <sheet name="Sales_Fact" sheetId="4" r:id="rId4"/>
    <sheet name="Sales Dashboard" sheetId="30" r:id="rId5"/>
    <sheet name="Cust Id &amp; Gender" sheetId="33" r:id="rId6"/>
    <sheet name="SALES RANGE IN AMOUNT" sheetId="29" r:id="rId7"/>
    <sheet name="Reg wise Type of Stores" sheetId="24" r:id="rId8"/>
    <sheet name="Sales By Payment type" sheetId="19" r:id="rId9"/>
    <sheet name="Loyalty wise Age and Gender" sheetId="20" r:id="rId10"/>
    <sheet name="Cust_Loyalty vs Annual sales" sheetId="11" r:id="rId11"/>
    <sheet name="Top 10 Cust" sheetId="13" r:id="rId12"/>
    <sheet name="Prod cat &amp; Qty wise Rev" sheetId="14" r:id="rId13"/>
    <sheet name="Cat Wise Sale and Stock" sheetId="23" r:id="rId14"/>
    <sheet name="Annual sales vs Region" sheetId="9" r:id="rId15"/>
  </sheets>
  <definedNames>
    <definedName name="_xlnm._FilterDatabase" localSheetId="5" hidden="1">'Cust Id &amp; Gender'!$A$3:$C$3</definedName>
    <definedName name="_xlcn.WorksheetConnection_CustIdGenderA3C20031" hidden="1">'Cust Id &amp; Gender'!$A$3:$C$2003</definedName>
    <definedName name="_xlcn.WorksheetConnection_Ecommerce_Sales_Dataset_updated.xlsxCustomer_Dim1" hidden="1">Customer_Dim[]</definedName>
    <definedName name="_xlcn.WorksheetConnection_Ecommerce_Sales_Dataset_updated.xlsxProduct_Dim1" hidden="1">Product_Dim[]</definedName>
    <definedName name="_xlcn.WorksheetConnection_Ecommerce_Sales_Dataset_updated.xlsxSales_Fact1" hidden="1">Sales_Fact[]</definedName>
    <definedName name="_xlcn.WorksheetConnection_Ecommerce_Sales_Dataset_updated.xlsxStore_Dim1" hidden="1">Store_Dim[]</definedName>
    <definedName name="Slicer_Category">#N/A</definedName>
    <definedName name="Slicer_Gender">#N/A</definedName>
    <definedName name="Slicer_Gender1">#N/A</definedName>
    <definedName name="Slicer_Loyalty_Level">#N/A</definedName>
    <definedName name="Slicer_Loyalty_Level1">#N/A</definedName>
    <definedName name="Slicer_Order_Date__Year">#N/A</definedName>
    <definedName name="Slicer_Payment_Type">#N/A</definedName>
    <definedName name="Slicer_Region">#N/A</definedName>
    <definedName name="Slicer_Store_Type">#N/A</definedName>
    <definedName name="Timeline_Order_Date">#N/A</definedName>
  </definedNames>
  <calcPr calcId="181029"/>
  <pivotCaches>
    <pivotCache cacheId="0" r:id="rId16"/>
    <pivotCache cacheId="1" r:id="rId17"/>
    <pivotCache cacheId="479" r:id="rId18"/>
    <pivotCache cacheId="481" r:id="rId19"/>
    <pivotCache cacheId="483" r:id="rId20"/>
    <pivotCache cacheId="485" r:id="rId21"/>
    <pivotCache cacheId="487" r:id="rId22"/>
    <pivotCache cacheId="489" r:id="rId23"/>
    <pivotCache cacheId="492" r:id="rId24"/>
  </pivotCaches>
  <extLst>
    <ext xmlns:x14="http://schemas.microsoft.com/office/spreadsheetml/2009/9/main" uri="{876F7934-8845-4945-9796-88D515C7AA90}">
      <x14:pivotCaches>
        <pivotCache cacheId="8" r:id="rId25"/>
        <pivotCache cacheId="252" r:id="rId26"/>
      </x14:pivotCaches>
    </ext>
    <ext xmlns:x14="http://schemas.microsoft.com/office/spreadsheetml/2009/9/main" uri="{BBE1A952-AA13-448e-AADC-164F8A28A991}">
      <x14:slicerCaches>
        <x14:slicerCache r:id="rId27"/>
        <x14:slicerCache r:id="rId28"/>
        <x14:slicerCache r:id="rId29"/>
        <x14:slicerCache r:id="rId30"/>
        <x14:slicerCache r:id="rId31"/>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36"/>
      </x15:timelineCachePivotCaches>
    </ext>
    <ext xmlns:x15="http://schemas.microsoft.com/office/spreadsheetml/2010/11/main" uri="{D0CA8CA8-9F24-4464-BF8E-62219DCF47F9}">
      <x15:timelineCacheRefs>
        <x15:timelineCacheRef r:id="rId37"/>
      </x15:timelineCacheRefs>
    </ext>
    <ext xmlns:x15="http://schemas.microsoft.com/office/spreadsheetml/2010/11/main" uri="{FCE2AD5D-F65C-4FA6-A056-5C36A1767C68}">
      <x15:dataModel>
        <x15:modelTables>
          <x15:modelTable id="Store_Dim" name="Store_Dim" connection="WorksheetConnection_Ecommerce_Sales_Dataset_updated.xlsx!Store_Dim"/>
          <x15:modelTable id="Sales_Fact" name="Sales_Fact" connection="WorksheetConnection_Ecommerce_Sales_Dataset_updated.xlsx!Sales_Fact"/>
          <x15:modelTable id="Product_Dim" name="Product_Dim" connection="WorksheetConnection_Ecommerce_Sales_Dataset_updated.xlsx!Product_Dim"/>
          <x15:modelTable id="Customer_Dim" name="Customer_Dim" connection="WorksheetConnection_Ecommerce_Sales_Dataset_updated.xlsx!Customer_Dim"/>
          <x15:modelTable id="Range" name="Range" connection="WorksheetConnection_Cust Id &amp; Gender!$A$3:$C$2003"/>
        </x15:modelTables>
        <x15:modelRelationships>
          <x15:modelRelationship fromTable="Sales_Fact" fromColumn="Customer_ID" toTable="Customer_Dim" toColumn="Customer_ID"/>
          <x15:modelRelationship fromTable="Sales_Fact" fromColumn="Product_ID" toTable="Product_Dim" toColumn="Product_ID"/>
          <x15:modelRelationship fromTable="Sales_Fact" fromColumn="Store_ID" toTable="Store_Dim" toColumn="Store_ID"/>
        </x15:modelRelationships>
        <x15:extLst>
          <ext xmlns:x16="http://schemas.microsoft.com/office/spreadsheetml/2014/11/main" uri="{9835A34E-60A6-4A7C-AAB8-D5F71C897F49}">
            <x16:modelTimeGroupings>
              <x16:modelTimeGrouping tableName="Sales_Fact"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Range"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B5" i="33" l="1"/>
  <c r="B6" i="33"/>
  <c r="B7" i="33"/>
  <c r="B8" i="33"/>
  <c r="B9" i="33"/>
  <c r="B10" i="33"/>
  <c r="B11" i="33"/>
  <c r="B12" i="33"/>
  <c r="B13" i="33"/>
  <c r="B14" i="33"/>
  <c r="B15" i="33"/>
  <c r="B16" i="33"/>
  <c r="B17" i="33"/>
  <c r="B18" i="33"/>
  <c r="B19" i="33"/>
  <c r="B20" i="33"/>
  <c r="B21" i="33"/>
  <c r="B22" i="33"/>
  <c r="B23" i="33"/>
  <c r="B24" i="33"/>
  <c r="B25" i="33"/>
  <c r="B26" i="33"/>
  <c r="B27" i="33"/>
  <c r="B28" i="33"/>
  <c r="B29" i="33"/>
  <c r="B30" i="33"/>
  <c r="B31" i="33"/>
  <c r="B32" i="33"/>
  <c r="B33" i="33"/>
  <c r="B34" i="33"/>
  <c r="B35" i="33"/>
  <c r="B36" i="33"/>
  <c r="B37" i="33"/>
  <c r="B38" i="33"/>
  <c r="B39" i="33"/>
  <c r="B40" i="33"/>
  <c r="B41" i="33"/>
  <c r="B42" i="33"/>
  <c r="B43" i="33"/>
  <c r="B44" i="33"/>
  <c r="B45" i="33"/>
  <c r="B46" i="33"/>
  <c r="B47" i="33"/>
  <c r="B48" i="33"/>
  <c r="B49" i="33"/>
  <c r="B50" i="33"/>
  <c r="B51" i="33"/>
  <c r="B52" i="33"/>
  <c r="B53" i="33"/>
  <c r="B54" i="33"/>
  <c r="B55" i="33"/>
  <c r="B56" i="33"/>
  <c r="B57" i="33"/>
  <c r="B58" i="33"/>
  <c r="B59" i="33"/>
  <c r="B60" i="33"/>
  <c r="B61" i="33"/>
  <c r="B62" i="33"/>
  <c r="B63" i="33"/>
  <c r="B64" i="33"/>
  <c r="B65" i="33"/>
  <c r="B66" i="33"/>
  <c r="B67" i="33"/>
  <c r="B68" i="33"/>
  <c r="B69" i="33"/>
  <c r="B70" i="33"/>
  <c r="B71" i="33"/>
  <c r="B72" i="33"/>
  <c r="B73" i="33"/>
  <c r="B74" i="33"/>
  <c r="B75" i="33"/>
  <c r="B76" i="33"/>
  <c r="B77" i="33"/>
  <c r="B78" i="33"/>
  <c r="B79" i="33"/>
  <c r="B80" i="33"/>
  <c r="B81" i="33"/>
  <c r="B82" i="33"/>
  <c r="B83" i="33"/>
  <c r="B84" i="33"/>
  <c r="B85" i="33"/>
  <c r="B86" i="33"/>
  <c r="B87" i="33"/>
  <c r="B88" i="33"/>
  <c r="B89" i="33"/>
  <c r="B90" i="33"/>
  <c r="B91" i="33"/>
  <c r="B92" i="33"/>
  <c r="B93" i="33"/>
  <c r="B94" i="33"/>
  <c r="B95" i="33"/>
  <c r="B96" i="33"/>
  <c r="B97" i="33"/>
  <c r="B98" i="33"/>
  <c r="B99" i="33"/>
  <c r="B100" i="33"/>
  <c r="B101" i="33"/>
  <c r="B102" i="33"/>
  <c r="B103" i="33"/>
  <c r="B104" i="33"/>
  <c r="B105" i="33"/>
  <c r="B106" i="33"/>
  <c r="B107" i="33"/>
  <c r="B108" i="33"/>
  <c r="B109" i="33"/>
  <c r="B110" i="33"/>
  <c r="B111" i="33"/>
  <c r="B112" i="33"/>
  <c r="B113" i="33"/>
  <c r="B114" i="33"/>
  <c r="B115" i="33"/>
  <c r="B116" i="33"/>
  <c r="B117" i="33"/>
  <c r="B118" i="33"/>
  <c r="B119" i="33"/>
  <c r="B120" i="33"/>
  <c r="B121" i="33"/>
  <c r="B122" i="33"/>
  <c r="B123" i="33"/>
  <c r="B124" i="33"/>
  <c r="B125" i="33"/>
  <c r="B126" i="33"/>
  <c r="B127" i="33"/>
  <c r="B128" i="33"/>
  <c r="B129" i="33"/>
  <c r="B130" i="33"/>
  <c r="B131" i="33"/>
  <c r="B132" i="33"/>
  <c r="B133" i="33"/>
  <c r="B134" i="33"/>
  <c r="B135" i="33"/>
  <c r="B136" i="33"/>
  <c r="B137" i="33"/>
  <c r="B138" i="33"/>
  <c r="B139" i="33"/>
  <c r="B140" i="33"/>
  <c r="B141" i="33"/>
  <c r="B142" i="33"/>
  <c r="B143" i="33"/>
  <c r="B144" i="33"/>
  <c r="B145" i="33"/>
  <c r="B146" i="33"/>
  <c r="B147" i="33"/>
  <c r="B148" i="33"/>
  <c r="B149" i="33"/>
  <c r="B150" i="33"/>
  <c r="B151" i="33"/>
  <c r="B152" i="33"/>
  <c r="B153" i="33"/>
  <c r="B154" i="33"/>
  <c r="B155" i="33"/>
  <c r="B156" i="33"/>
  <c r="B157" i="33"/>
  <c r="B158" i="33"/>
  <c r="B159" i="33"/>
  <c r="B160" i="33"/>
  <c r="B161" i="33"/>
  <c r="B162" i="33"/>
  <c r="B163" i="33"/>
  <c r="B164" i="33"/>
  <c r="B165" i="33"/>
  <c r="B166" i="33"/>
  <c r="B167" i="33"/>
  <c r="B168" i="33"/>
  <c r="B169" i="33"/>
  <c r="B170" i="33"/>
  <c r="B171" i="33"/>
  <c r="B172" i="33"/>
  <c r="B173" i="33"/>
  <c r="B174" i="33"/>
  <c r="B175" i="33"/>
  <c r="B176" i="33"/>
  <c r="B177" i="33"/>
  <c r="B178" i="33"/>
  <c r="B179" i="33"/>
  <c r="B180" i="33"/>
  <c r="B181" i="33"/>
  <c r="B182" i="33"/>
  <c r="B183" i="33"/>
  <c r="B184" i="33"/>
  <c r="B185" i="33"/>
  <c r="B186" i="33"/>
  <c r="B187" i="33"/>
  <c r="B188" i="33"/>
  <c r="B189" i="33"/>
  <c r="B190" i="33"/>
  <c r="B191" i="33"/>
  <c r="B192" i="33"/>
  <c r="B193" i="33"/>
  <c r="B194" i="33"/>
  <c r="B195" i="33"/>
  <c r="B196" i="33"/>
  <c r="B197" i="33"/>
  <c r="B198" i="33"/>
  <c r="B199" i="33"/>
  <c r="B200" i="33"/>
  <c r="B201" i="33"/>
  <c r="B202" i="33"/>
  <c r="B203" i="33"/>
  <c r="B204" i="33"/>
  <c r="B205" i="33"/>
  <c r="B206" i="33"/>
  <c r="B207" i="33"/>
  <c r="B208" i="33"/>
  <c r="B209" i="33"/>
  <c r="B210" i="33"/>
  <c r="B211" i="33"/>
  <c r="B212" i="33"/>
  <c r="B213" i="33"/>
  <c r="B214" i="33"/>
  <c r="B215" i="33"/>
  <c r="B216" i="33"/>
  <c r="B217" i="33"/>
  <c r="B218" i="33"/>
  <c r="B219" i="33"/>
  <c r="B220" i="33"/>
  <c r="B221" i="33"/>
  <c r="B222" i="33"/>
  <c r="B223" i="33"/>
  <c r="B224" i="33"/>
  <c r="B225" i="33"/>
  <c r="B226" i="33"/>
  <c r="B227" i="33"/>
  <c r="B228" i="33"/>
  <c r="B229" i="33"/>
  <c r="B230" i="33"/>
  <c r="B231" i="33"/>
  <c r="B232" i="33"/>
  <c r="B233" i="33"/>
  <c r="B234" i="33"/>
  <c r="B235" i="33"/>
  <c r="B236" i="33"/>
  <c r="B237" i="33"/>
  <c r="B238" i="33"/>
  <c r="B239" i="33"/>
  <c r="B240" i="33"/>
  <c r="B241" i="33"/>
  <c r="B242" i="33"/>
  <c r="B243" i="33"/>
  <c r="B244" i="33"/>
  <c r="B245" i="33"/>
  <c r="B246" i="33"/>
  <c r="B247" i="33"/>
  <c r="B248" i="33"/>
  <c r="B249" i="33"/>
  <c r="B250" i="33"/>
  <c r="B251" i="33"/>
  <c r="B252" i="33"/>
  <c r="B253" i="33"/>
  <c r="B254" i="33"/>
  <c r="B255" i="33"/>
  <c r="B256" i="33"/>
  <c r="B257" i="33"/>
  <c r="B258" i="33"/>
  <c r="B259" i="33"/>
  <c r="B260" i="33"/>
  <c r="B261" i="33"/>
  <c r="B262" i="33"/>
  <c r="B263" i="33"/>
  <c r="B264" i="33"/>
  <c r="B265" i="33"/>
  <c r="B266" i="33"/>
  <c r="B267" i="33"/>
  <c r="B268" i="33"/>
  <c r="B269" i="33"/>
  <c r="B270" i="33"/>
  <c r="B271" i="33"/>
  <c r="B272" i="33"/>
  <c r="B273" i="33"/>
  <c r="B274" i="33"/>
  <c r="B275" i="33"/>
  <c r="B276" i="33"/>
  <c r="B277" i="33"/>
  <c r="B278" i="33"/>
  <c r="B279" i="33"/>
  <c r="B280" i="33"/>
  <c r="B281" i="33"/>
  <c r="B282" i="33"/>
  <c r="B283" i="33"/>
  <c r="B284" i="33"/>
  <c r="B285" i="33"/>
  <c r="B286" i="33"/>
  <c r="B287" i="33"/>
  <c r="B288" i="33"/>
  <c r="B289" i="33"/>
  <c r="B290" i="33"/>
  <c r="B291" i="33"/>
  <c r="B292" i="33"/>
  <c r="B293" i="33"/>
  <c r="B294" i="33"/>
  <c r="B295" i="33"/>
  <c r="B296" i="33"/>
  <c r="B297" i="33"/>
  <c r="B298" i="33"/>
  <c r="B299" i="33"/>
  <c r="B300" i="33"/>
  <c r="B301" i="33"/>
  <c r="B302" i="33"/>
  <c r="B303" i="33"/>
  <c r="B304" i="33"/>
  <c r="B305" i="33"/>
  <c r="B306" i="33"/>
  <c r="B307" i="33"/>
  <c r="B308" i="33"/>
  <c r="B309" i="33"/>
  <c r="B310" i="33"/>
  <c r="B311" i="33"/>
  <c r="B312" i="33"/>
  <c r="B313" i="33"/>
  <c r="B314" i="33"/>
  <c r="B315" i="33"/>
  <c r="B316" i="33"/>
  <c r="B317" i="33"/>
  <c r="B318" i="33"/>
  <c r="B319" i="33"/>
  <c r="B320" i="33"/>
  <c r="B321" i="33"/>
  <c r="B322" i="33"/>
  <c r="B323" i="33"/>
  <c r="B324" i="33"/>
  <c r="B325" i="33"/>
  <c r="B326" i="33"/>
  <c r="B327" i="33"/>
  <c r="B328" i="33"/>
  <c r="B329" i="33"/>
  <c r="B330" i="33"/>
  <c r="B331" i="33"/>
  <c r="B332" i="33"/>
  <c r="B333" i="33"/>
  <c r="B334" i="33"/>
  <c r="B335" i="33"/>
  <c r="B336" i="33"/>
  <c r="B337" i="33"/>
  <c r="B338" i="33"/>
  <c r="B339" i="33"/>
  <c r="B340" i="33"/>
  <c r="B341" i="33"/>
  <c r="B342" i="33"/>
  <c r="B343" i="33"/>
  <c r="B344" i="33"/>
  <c r="B345" i="33"/>
  <c r="B346" i="33"/>
  <c r="B347" i="33"/>
  <c r="B348" i="33"/>
  <c r="B349" i="33"/>
  <c r="B350" i="33"/>
  <c r="B351" i="33"/>
  <c r="B352" i="33"/>
  <c r="B353" i="33"/>
  <c r="B354" i="33"/>
  <c r="B355" i="33"/>
  <c r="B356" i="33"/>
  <c r="B357" i="33"/>
  <c r="B358" i="33"/>
  <c r="B359" i="33"/>
  <c r="B360" i="33"/>
  <c r="B361" i="33"/>
  <c r="B362" i="33"/>
  <c r="B363" i="33"/>
  <c r="B364" i="33"/>
  <c r="B365" i="33"/>
  <c r="B366" i="33"/>
  <c r="B367" i="33"/>
  <c r="B368" i="33"/>
  <c r="B369" i="33"/>
  <c r="B370" i="33"/>
  <c r="B371" i="33"/>
  <c r="B372" i="33"/>
  <c r="B373" i="33"/>
  <c r="B374" i="33"/>
  <c r="B375" i="33"/>
  <c r="B376" i="33"/>
  <c r="B377" i="33"/>
  <c r="B378" i="33"/>
  <c r="B379" i="33"/>
  <c r="B380" i="33"/>
  <c r="B381" i="33"/>
  <c r="B382" i="33"/>
  <c r="B383" i="33"/>
  <c r="B384" i="33"/>
  <c r="B385" i="33"/>
  <c r="B386" i="33"/>
  <c r="B387" i="33"/>
  <c r="B388" i="33"/>
  <c r="B389" i="33"/>
  <c r="B390" i="33"/>
  <c r="B391" i="33"/>
  <c r="B392" i="33"/>
  <c r="B393" i="33"/>
  <c r="B394" i="33"/>
  <c r="B395" i="33"/>
  <c r="B396" i="33"/>
  <c r="B397" i="33"/>
  <c r="B398" i="33"/>
  <c r="B399" i="33"/>
  <c r="B400" i="33"/>
  <c r="B401" i="33"/>
  <c r="B402" i="33"/>
  <c r="B403" i="33"/>
  <c r="B404" i="33"/>
  <c r="B405" i="33"/>
  <c r="B406" i="33"/>
  <c r="B407" i="33"/>
  <c r="B408" i="33"/>
  <c r="B409" i="33"/>
  <c r="B410" i="33"/>
  <c r="B411" i="33"/>
  <c r="B412" i="33"/>
  <c r="B413" i="33"/>
  <c r="B414" i="33"/>
  <c r="B415" i="33"/>
  <c r="B416" i="33"/>
  <c r="B417" i="33"/>
  <c r="B418" i="33"/>
  <c r="B419" i="33"/>
  <c r="B420" i="33"/>
  <c r="B421" i="33"/>
  <c r="B422" i="33"/>
  <c r="B423" i="33"/>
  <c r="B424" i="33"/>
  <c r="B425" i="33"/>
  <c r="B426" i="33"/>
  <c r="B427" i="33"/>
  <c r="B428" i="33"/>
  <c r="B429" i="33"/>
  <c r="B430" i="33"/>
  <c r="B431" i="33"/>
  <c r="B432" i="33"/>
  <c r="B433" i="33"/>
  <c r="B434" i="33"/>
  <c r="B435" i="33"/>
  <c r="B436" i="33"/>
  <c r="B437" i="33"/>
  <c r="B438" i="33"/>
  <c r="B439" i="33"/>
  <c r="B440" i="33"/>
  <c r="B441" i="33"/>
  <c r="B442" i="33"/>
  <c r="B443" i="33"/>
  <c r="B444" i="33"/>
  <c r="B445" i="33"/>
  <c r="B446" i="33"/>
  <c r="B447" i="33"/>
  <c r="B448" i="33"/>
  <c r="B449" i="33"/>
  <c r="B450" i="33"/>
  <c r="B451" i="33"/>
  <c r="B452" i="33"/>
  <c r="B453" i="33"/>
  <c r="B454" i="33"/>
  <c r="B455" i="33"/>
  <c r="B456" i="33"/>
  <c r="B457" i="33"/>
  <c r="B458" i="33"/>
  <c r="B459" i="33"/>
  <c r="B460" i="33"/>
  <c r="B461" i="33"/>
  <c r="B462" i="33"/>
  <c r="B463" i="33"/>
  <c r="B464" i="33"/>
  <c r="B465" i="33"/>
  <c r="B466" i="33"/>
  <c r="B467" i="33"/>
  <c r="B468" i="33"/>
  <c r="B469" i="33"/>
  <c r="B470" i="33"/>
  <c r="B471" i="33"/>
  <c r="B472" i="33"/>
  <c r="B473" i="33"/>
  <c r="B474" i="33"/>
  <c r="B475" i="33"/>
  <c r="B476" i="33"/>
  <c r="B477" i="33"/>
  <c r="B478" i="33"/>
  <c r="B479" i="33"/>
  <c r="B480" i="33"/>
  <c r="B481" i="33"/>
  <c r="B482" i="33"/>
  <c r="B483" i="33"/>
  <c r="B484" i="33"/>
  <c r="B485" i="33"/>
  <c r="B486" i="33"/>
  <c r="B487" i="33"/>
  <c r="B488" i="33"/>
  <c r="B489" i="33"/>
  <c r="B490" i="33"/>
  <c r="B491" i="33"/>
  <c r="B492" i="33"/>
  <c r="B493" i="33"/>
  <c r="B494" i="33"/>
  <c r="B495" i="33"/>
  <c r="B496" i="33"/>
  <c r="B497" i="33"/>
  <c r="B498" i="33"/>
  <c r="B499" i="33"/>
  <c r="B500" i="33"/>
  <c r="B501" i="33"/>
  <c r="B502" i="33"/>
  <c r="B503" i="33"/>
  <c r="B504" i="33"/>
  <c r="B505" i="33"/>
  <c r="B506" i="33"/>
  <c r="B507" i="33"/>
  <c r="B508" i="33"/>
  <c r="B509" i="33"/>
  <c r="B510" i="33"/>
  <c r="B511" i="33"/>
  <c r="B512" i="33"/>
  <c r="B513" i="33"/>
  <c r="B514" i="33"/>
  <c r="B515" i="33"/>
  <c r="B516" i="33"/>
  <c r="B517" i="33"/>
  <c r="B518" i="33"/>
  <c r="B519" i="33"/>
  <c r="B520" i="33"/>
  <c r="B521" i="33"/>
  <c r="B522" i="33"/>
  <c r="B523" i="33"/>
  <c r="B524" i="33"/>
  <c r="B525" i="33"/>
  <c r="B526" i="33"/>
  <c r="B527" i="33"/>
  <c r="B528" i="33"/>
  <c r="B529" i="33"/>
  <c r="B530" i="33"/>
  <c r="B531" i="33"/>
  <c r="B532" i="33"/>
  <c r="B533" i="33"/>
  <c r="B534" i="33"/>
  <c r="B535" i="33"/>
  <c r="B536" i="33"/>
  <c r="B537" i="33"/>
  <c r="B538" i="33"/>
  <c r="B539" i="33"/>
  <c r="B540" i="33"/>
  <c r="B541" i="33"/>
  <c r="B542" i="33"/>
  <c r="B543" i="33"/>
  <c r="B544" i="33"/>
  <c r="B545" i="33"/>
  <c r="B546" i="33"/>
  <c r="B547" i="33"/>
  <c r="B548" i="33"/>
  <c r="B549" i="33"/>
  <c r="B550" i="33"/>
  <c r="B551" i="33"/>
  <c r="B552" i="33"/>
  <c r="B553" i="33"/>
  <c r="B554" i="33"/>
  <c r="B555" i="33"/>
  <c r="B556" i="33"/>
  <c r="B557" i="33"/>
  <c r="B558" i="33"/>
  <c r="B559" i="33"/>
  <c r="B560" i="33"/>
  <c r="B561" i="33"/>
  <c r="B562" i="33"/>
  <c r="B563" i="33"/>
  <c r="B564" i="33"/>
  <c r="B565" i="33"/>
  <c r="B566" i="33"/>
  <c r="B567" i="33"/>
  <c r="B568" i="33"/>
  <c r="B569" i="33"/>
  <c r="B570" i="33"/>
  <c r="B571" i="33"/>
  <c r="B572" i="33"/>
  <c r="B573" i="33"/>
  <c r="B574" i="33"/>
  <c r="B575" i="33"/>
  <c r="B576" i="33"/>
  <c r="B577" i="33"/>
  <c r="B578" i="33"/>
  <c r="B579" i="33"/>
  <c r="B580" i="33"/>
  <c r="B581" i="33"/>
  <c r="B582" i="33"/>
  <c r="B583" i="33"/>
  <c r="B584" i="33"/>
  <c r="B585" i="33"/>
  <c r="B586" i="33"/>
  <c r="B587" i="33"/>
  <c r="B588" i="33"/>
  <c r="B589" i="33"/>
  <c r="B590" i="33"/>
  <c r="B591" i="33"/>
  <c r="B592" i="33"/>
  <c r="B593" i="33"/>
  <c r="B594" i="33"/>
  <c r="B595" i="33"/>
  <c r="B596" i="33"/>
  <c r="B597" i="33"/>
  <c r="B598" i="33"/>
  <c r="B599" i="33"/>
  <c r="B600" i="33"/>
  <c r="B601" i="33"/>
  <c r="B602" i="33"/>
  <c r="B603" i="33"/>
  <c r="B604" i="33"/>
  <c r="B605" i="33"/>
  <c r="B606" i="33"/>
  <c r="B607" i="33"/>
  <c r="B608" i="33"/>
  <c r="B609" i="33"/>
  <c r="B610" i="33"/>
  <c r="B611" i="33"/>
  <c r="B612" i="33"/>
  <c r="B613" i="33"/>
  <c r="B614" i="33"/>
  <c r="B615" i="33"/>
  <c r="B616" i="33"/>
  <c r="B617" i="33"/>
  <c r="B618" i="33"/>
  <c r="B619" i="33"/>
  <c r="B620" i="33"/>
  <c r="B621" i="33"/>
  <c r="B622" i="33"/>
  <c r="B623" i="33"/>
  <c r="B624" i="33"/>
  <c r="B625" i="33"/>
  <c r="B626" i="33"/>
  <c r="B627" i="33"/>
  <c r="B628" i="33"/>
  <c r="B629" i="33"/>
  <c r="B630" i="33"/>
  <c r="B631" i="33"/>
  <c r="B632" i="33"/>
  <c r="B633" i="33"/>
  <c r="B634" i="33"/>
  <c r="B635" i="33"/>
  <c r="B636" i="33"/>
  <c r="B637" i="33"/>
  <c r="B638" i="33"/>
  <c r="B639" i="33"/>
  <c r="B640" i="33"/>
  <c r="B641" i="33"/>
  <c r="B642" i="33"/>
  <c r="B643" i="33"/>
  <c r="B644" i="33"/>
  <c r="B645" i="33"/>
  <c r="B646" i="33"/>
  <c r="B647" i="33"/>
  <c r="B648" i="33"/>
  <c r="B649" i="33"/>
  <c r="B650" i="33"/>
  <c r="B651" i="33"/>
  <c r="B652" i="33"/>
  <c r="B653" i="33"/>
  <c r="B654" i="33"/>
  <c r="B655" i="33"/>
  <c r="B656" i="33"/>
  <c r="B657" i="33"/>
  <c r="B658" i="33"/>
  <c r="B659" i="33"/>
  <c r="B660" i="33"/>
  <c r="B661" i="33"/>
  <c r="B662" i="33"/>
  <c r="B663" i="33"/>
  <c r="B664" i="33"/>
  <c r="B665" i="33"/>
  <c r="B666" i="33"/>
  <c r="B667" i="33"/>
  <c r="B668" i="33"/>
  <c r="B669" i="33"/>
  <c r="B670" i="33"/>
  <c r="B671" i="33"/>
  <c r="B672" i="33"/>
  <c r="B673" i="33"/>
  <c r="B674" i="33"/>
  <c r="B675" i="33"/>
  <c r="B676" i="33"/>
  <c r="B677" i="33"/>
  <c r="B678" i="33"/>
  <c r="B679" i="33"/>
  <c r="B680" i="33"/>
  <c r="B681" i="33"/>
  <c r="B682" i="33"/>
  <c r="B683" i="33"/>
  <c r="B684" i="33"/>
  <c r="B685" i="33"/>
  <c r="B686" i="33"/>
  <c r="B687" i="33"/>
  <c r="B688" i="33"/>
  <c r="B689" i="33"/>
  <c r="B690" i="33"/>
  <c r="B691" i="33"/>
  <c r="B692" i="33"/>
  <c r="B693" i="33"/>
  <c r="B694" i="33"/>
  <c r="B695" i="33"/>
  <c r="B696" i="33"/>
  <c r="B697" i="33"/>
  <c r="B698" i="33"/>
  <c r="B699" i="33"/>
  <c r="B700" i="33"/>
  <c r="B701" i="33"/>
  <c r="B702" i="33"/>
  <c r="B703" i="33"/>
  <c r="B704" i="33"/>
  <c r="B705" i="33"/>
  <c r="B706" i="33"/>
  <c r="B707" i="33"/>
  <c r="B708" i="33"/>
  <c r="B709" i="33"/>
  <c r="B710" i="33"/>
  <c r="B711" i="33"/>
  <c r="B712" i="33"/>
  <c r="B713" i="33"/>
  <c r="B714" i="33"/>
  <c r="B715" i="33"/>
  <c r="B716" i="33"/>
  <c r="B717" i="33"/>
  <c r="B718" i="33"/>
  <c r="B719" i="33"/>
  <c r="B720" i="33"/>
  <c r="B721" i="33"/>
  <c r="B722" i="33"/>
  <c r="B723" i="33"/>
  <c r="B724" i="33"/>
  <c r="B725" i="33"/>
  <c r="B726" i="33"/>
  <c r="B727" i="33"/>
  <c r="B728" i="33"/>
  <c r="B729" i="33"/>
  <c r="B730" i="33"/>
  <c r="B731" i="33"/>
  <c r="B732" i="33"/>
  <c r="B733" i="33"/>
  <c r="B734" i="33"/>
  <c r="B735" i="33"/>
  <c r="B736" i="33"/>
  <c r="B737" i="33"/>
  <c r="B738" i="33"/>
  <c r="B739" i="33"/>
  <c r="B740" i="33"/>
  <c r="B741" i="33"/>
  <c r="B742" i="33"/>
  <c r="B743" i="33"/>
  <c r="B744" i="33"/>
  <c r="B745" i="33"/>
  <c r="B746" i="33"/>
  <c r="B747" i="33"/>
  <c r="B748" i="33"/>
  <c r="B749" i="33"/>
  <c r="B750" i="33"/>
  <c r="B751" i="33"/>
  <c r="B752" i="33"/>
  <c r="B753" i="33"/>
  <c r="B754" i="33"/>
  <c r="B755" i="33"/>
  <c r="B756" i="33"/>
  <c r="B757" i="33"/>
  <c r="B758" i="33"/>
  <c r="B759" i="33"/>
  <c r="B760" i="33"/>
  <c r="B761" i="33"/>
  <c r="B762" i="33"/>
  <c r="B763" i="33"/>
  <c r="B764" i="33"/>
  <c r="B765" i="33"/>
  <c r="B766" i="33"/>
  <c r="B767" i="33"/>
  <c r="B768" i="33"/>
  <c r="B769" i="33"/>
  <c r="B770" i="33"/>
  <c r="B771" i="33"/>
  <c r="B772" i="33"/>
  <c r="B773" i="33"/>
  <c r="B774" i="33"/>
  <c r="B775" i="33"/>
  <c r="B776" i="33"/>
  <c r="B777" i="33"/>
  <c r="B778" i="33"/>
  <c r="B779" i="33"/>
  <c r="B780" i="33"/>
  <c r="B781" i="33"/>
  <c r="B782" i="33"/>
  <c r="B783" i="33"/>
  <c r="B784" i="33"/>
  <c r="B785" i="33"/>
  <c r="B786" i="33"/>
  <c r="B787" i="33"/>
  <c r="B788" i="33"/>
  <c r="B789" i="33"/>
  <c r="B790" i="33"/>
  <c r="B791" i="33"/>
  <c r="B792" i="33"/>
  <c r="B793" i="33"/>
  <c r="B794" i="33"/>
  <c r="B795" i="33"/>
  <c r="B796" i="33"/>
  <c r="B797" i="33"/>
  <c r="B798" i="33"/>
  <c r="B799" i="33"/>
  <c r="B800" i="33"/>
  <c r="B801" i="33"/>
  <c r="B802" i="33"/>
  <c r="B803" i="33"/>
  <c r="B804" i="33"/>
  <c r="B805" i="33"/>
  <c r="B806" i="33"/>
  <c r="B807" i="33"/>
  <c r="B808" i="33"/>
  <c r="B809" i="33"/>
  <c r="B810" i="33"/>
  <c r="B811" i="33"/>
  <c r="B812" i="33"/>
  <c r="B813" i="33"/>
  <c r="B814" i="33"/>
  <c r="B815" i="33"/>
  <c r="B816" i="33"/>
  <c r="B817" i="33"/>
  <c r="B818" i="33"/>
  <c r="B819" i="33"/>
  <c r="B820" i="33"/>
  <c r="B821" i="33"/>
  <c r="B822" i="33"/>
  <c r="B823" i="33"/>
  <c r="B824" i="33"/>
  <c r="B825" i="33"/>
  <c r="B826" i="33"/>
  <c r="B827" i="33"/>
  <c r="B828" i="33"/>
  <c r="B829" i="33"/>
  <c r="B830" i="33"/>
  <c r="B831" i="33"/>
  <c r="B832" i="33"/>
  <c r="B833" i="33"/>
  <c r="B834" i="33"/>
  <c r="B835" i="33"/>
  <c r="B836" i="33"/>
  <c r="B837" i="33"/>
  <c r="B838" i="33"/>
  <c r="B839" i="33"/>
  <c r="B840" i="33"/>
  <c r="B841" i="33"/>
  <c r="B842" i="33"/>
  <c r="B843" i="33"/>
  <c r="B844" i="33"/>
  <c r="B845" i="33"/>
  <c r="B846" i="33"/>
  <c r="B847" i="33"/>
  <c r="B848" i="33"/>
  <c r="B849" i="33"/>
  <c r="B850" i="33"/>
  <c r="B851" i="33"/>
  <c r="B852" i="33"/>
  <c r="B853" i="33"/>
  <c r="B854" i="33"/>
  <c r="B855" i="33"/>
  <c r="B856" i="33"/>
  <c r="B857" i="33"/>
  <c r="B858" i="33"/>
  <c r="B859" i="33"/>
  <c r="B860" i="33"/>
  <c r="B861" i="33"/>
  <c r="B862" i="33"/>
  <c r="B863" i="33"/>
  <c r="B864" i="33"/>
  <c r="B865" i="33"/>
  <c r="B866" i="33"/>
  <c r="B867" i="33"/>
  <c r="B868" i="33"/>
  <c r="B869" i="33"/>
  <c r="B870" i="33"/>
  <c r="B871" i="33"/>
  <c r="B872" i="33"/>
  <c r="B873" i="33"/>
  <c r="B874" i="33"/>
  <c r="B875" i="33"/>
  <c r="B876" i="33"/>
  <c r="B877" i="33"/>
  <c r="B878" i="33"/>
  <c r="B879" i="33"/>
  <c r="B880" i="33"/>
  <c r="B881" i="33"/>
  <c r="B882" i="33"/>
  <c r="B883" i="33"/>
  <c r="B884" i="33"/>
  <c r="B885" i="33"/>
  <c r="B886" i="33"/>
  <c r="B887" i="33"/>
  <c r="B888" i="33"/>
  <c r="B889" i="33"/>
  <c r="B890" i="33"/>
  <c r="B891" i="33"/>
  <c r="B892" i="33"/>
  <c r="B893" i="33"/>
  <c r="B894" i="33"/>
  <c r="B895" i="33"/>
  <c r="B896" i="33"/>
  <c r="B897" i="33"/>
  <c r="B898" i="33"/>
  <c r="B899" i="33"/>
  <c r="B900" i="33"/>
  <c r="B901" i="33"/>
  <c r="B902" i="33"/>
  <c r="B903" i="33"/>
  <c r="B904" i="33"/>
  <c r="B905" i="33"/>
  <c r="B906" i="33"/>
  <c r="B907" i="33"/>
  <c r="B908" i="33"/>
  <c r="B909" i="33"/>
  <c r="B910" i="33"/>
  <c r="B911" i="33"/>
  <c r="B912" i="33"/>
  <c r="B913" i="33"/>
  <c r="B914" i="33"/>
  <c r="B915" i="33"/>
  <c r="B916" i="33"/>
  <c r="B917" i="33"/>
  <c r="B918" i="33"/>
  <c r="B919" i="33"/>
  <c r="B920" i="33"/>
  <c r="B921" i="33"/>
  <c r="B922" i="33"/>
  <c r="B923" i="33"/>
  <c r="B924" i="33"/>
  <c r="B925" i="33"/>
  <c r="B926" i="33"/>
  <c r="B927" i="33"/>
  <c r="B928" i="33"/>
  <c r="B929" i="33"/>
  <c r="B930" i="33"/>
  <c r="B931" i="33"/>
  <c r="B932" i="33"/>
  <c r="B933" i="33"/>
  <c r="B934" i="33"/>
  <c r="B935" i="33"/>
  <c r="B936" i="33"/>
  <c r="B937" i="33"/>
  <c r="B938" i="33"/>
  <c r="B939" i="33"/>
  <c r="B940" i="33"/>
  <c r="B941" i="33"/>
  <c r="B942" i="33"/>
  <c r="B943" i="33"/>
  <c r="B944" i="33"/>
  <c r="B945" i="33"/>
  <c r="B946" i="33"/>
  <c r="B947" i="33"/>
  <c r="B948" i="33"/>
  <c r="B949" i="33"/>
  <c r="B950" i="33"/>
  <c r="B951" i="33"/>
  <c r="B952" i="33"/>
  <c r="B953" i="33"/>
  <c r="B954" i="33"/>
  <c r="B955" i="33"/>
  <c r="B956" i="33"/>
  <c r="B957" i="33"/>
  <c r="B958" i="33"/>
  <c r="B959" i="33"/>
  <c r="B960" i="33"/>
  <c r="B961" i="33"/>
  <c r="B962" i="33"/>
  <c r="B963" i="33"/>
  <c r="B964" i="33"/>
  <c r="B965" i="33"/>
  <c r="B966" i="33"/>
  <c r="B967" i="33"/>
  <c r="B968" i="33"/>
  <c r="B969" i="33"/>
  <c r="B970" i="33"/>
  <c r="B971" i="33"/>
  <c r="B972" i="33"/>
  <c r="B973" i="33"/>
  <c r="B974" i="33"/>
  <c r="B975" i="33"/>
  <c r="B976" i="33"/>
  <c r="B977" i="33"/>
  <c r="B978" i="33"/>
  <c r="B979" i="33"/>
  <c r="B980" i="33"/>
  <c r="B981" i="33"/>
  <c r="B982" i="33"/>
  <c r="B983" i="33"/>
  <c r="B984" i="33"/>
  <c r="B985" i="33"/>
  <c r="B986" i="33"/>
  <c r="B987" i="33"/>
  <c r="B988" i="33"/>
  <c r="B989" i="33"/>
  <c r="B990" i="33"/>
  <c r="B991" i="33"/>
  <c r="B992" i="33"/>
  <c r="B993" i="33"/>
  <c r="B994" i="33"/>
  <c r="B995" i="33"/>
  <c r="B996" i="33"/>
  <c r="B997" i="33"/>
  <c r="B998" i="33"/>
  <c r="B999" i="33"/>
  <c r="B1000" i="33"/>
  <c r="B1001" i="33"/>
  <c r="B1002" i="33"/>
  <c r="B1003" i="33"/>
  <c r="B1004" i="33"/>
  <c r="B1005" i="33"/>
  <c r="B1006" i="33"/>
  <c r="B1007" i="33"/>
  <c r="B1008" i="33"/>
  <c r="B1009" i="33"/>
  <c r="B1010" i="33"/>
  <c r="B1011" i="33"/>
  <c r="B1012" i="33"/>
  <c r="B1013" i="33"/>
  <c r="B1014" i="33"/>
  <c r="B1015" i="33"/>
  <c r="B1016" i="33"/>
  <c r="B1017" i="33"/>
  <c r="B1018" i="33"/>
  <c r="B1019" i="33"/>
  <c r="B1020" i="33"/>
  <c r="B1021" i="33"/>
  <c r="B1022" i="33"/>
  <c r="B1023" i="33"/>
  <c r="B1024" i="33"/>
  <c r="B1025" i="33"/>
  <c r="B1026" i="33"/>
  <c r="B1027" i="33"/>
  <c r="B1028" i="33"/>
  <c r="B1029" i="33"/>
  <c r="B1030" i="33"/>
  <c r="B1031" i="33"/>
  <c r="B1032" i="33"/>
  <c r="B1033" i="33"/>
  <c r="B1034" i="33"/>
  <c r="B1035" i="33"/>
  <c r="B1036" i="33"/>
  <c r="B1037" i="33"/>
  <c r="B1038" i="33"/>
  <c r="B1039" i="33"/>
  <c r="B1040" i="33"/>
  <c r="B1041" i="33"/>
  <c r="B1042" i="33"/>
  <c r="B1043" i="33"/>
  <c r="B1044" i="33"/>
  <c r="B1045" i="33"/>
  <c r="B1046" i="33"/>
  <c r="B1047" i="33"/>
  <c r="B1048" i="33"/>
  <c r="B1049" i="33"/>
  <c r="B1050" i="33"/>
  <c r="B1051" i="33"/>
  <c r="B1052" i="33"/>
  <c r="B1053" i="33"/>
  <c r="B1054" i="33"/>
  <c r="B1055" i="33"/>
  <c r="B1056" i="33"/>
  <c r="B1057" i="33"/>
  <c r="B1058" i="33"/>
  <c r="B1059" i="33"/>
  <c r="B1060" i="33"/>
  <c r="B1061" i="33"/>
  <c r="B1062" i="33"/>
  <c r="B1063" i="33"/>
  <c r="B1064" i="33"/>
  <c r="B1065" i="33"/>
  <c r="B1066" i="33"/>
  <c r="B1067" i="33"/>
  <c r="B1068" i="33"/>
  <c r="B1069" i="33"/>
  <c r="B1070" i="33"/>
  <c r="B1071" i="33"/>
  <c r="B1072" i="33"/>
  <c r="B1073" i="33"/>
  <c r="B1074" i="33"/>
  <c r="B1075" i="33"/>
  <c r="B1076" i="33"/>
  <c r="B1077" i="33"/>
  <c r="B1078" i="33"/>
  <c r="B1079" i="33"/>
  <c r="B1080" i="33"/>
  <c r="B1081" i="33"/>
  <c r="B1082" i="33"/>
  <c r="B1083" i="33"/>
  <c r="B1084" i="33"/>
  <c r="B1085" i="33"/>
  <c r="B1086" i="33"/>
  <c r="B1087" i="33"/>
  <c r="B1088" i="33"/>
  <c r="B1089" i="33"/>
  <c r="B1090" i="33"/>
  <c r="B1091" i="33"/>
  <c r="B1092" i="33"/>
  <c r="B1093" i="33"/>
  <c r="B1094" i="33"/>
  <c r="B1095" i="33"/>
  <c r="B1096" i="33"/>
  <c r="B1097" i="33"/>
  <c r="B1098" i="33"/>
  <c r="B1099" i="33"/>
  <c r="B1100" i="33"/>
  <c r="B1101" i="33"/>
  <c r="B1102" i="33"/>
  <c r="B1103" i="33"/>
  <c r="B1104" i="33"/>
  <c r="B1105" i="33"/>
  <c r="B1106" i="33"/>
  <c r="B1107" i="33"/>
  <c r="B1108" i="33"/>
  <c r="B1109" i="33"/>
  <c r="B1110" i="33"/>
  <c r="B1111" i="33"/>
  <c r="B1112" i="33"/>
  <c r="B1113" i="33"/>
  <c r="B1114" i="33"/>
  <c r="B1115" i="33"/>
  <c r="B1116" i="33"/>
  <c r="B1117" i="33"/>
  <c r="B1118" i="33"/>
  <c r="B1119" i="33"/>
  <c r="B1120" i="33"/>
  <c r="B1121" i="33"/>
  <c r="B1122" i="33"/>
  <c r="B1123" i="33"/>
  <c r="B1124" i="33"/>
  <c r="B1125" i="33"/>
  <c r="B1126" i="33"/>
  <c r="B1127" i="33"/>
  <c r="B1128" i="33"/>
  <c r="B1129" i="33"/>
  <c r="B1130" i="33"/>
  <c r="B1131" i="33"/>
  <c r="B1132" i="33"/>
  <c r="B1133" i="33"/>
  <c r="B1134" i="33"/>
  <c r="B1135" i="33"/>
  <c r="B1136" i="33"/>
  <c r="B1137" i="33"/>
  <c r="B1138" i="33"/>
  <c r="B1139" i="33"/>
  <c r="B1140" i="33"/>
  <c r="B1141" i="33"/>
  <c r="B1142" i="33"/>
  <c r="B1143" i="33"/>
  <c r="B1144" i="33"/>
  <c r="B1145" i="33"/>
  <c r="B1146" i="33"/>
  <c r="B1147" i="33"/>
  <c r="B1148" i="33"/>
  <c r="B1149" i="33"/>
  <c r="B1150" i="33"/>
  <c r="B1151" i="33"/>
  <c r="B1152" i="33"/>
  <c r="B1153" i="33"/>
  <c r="B1154" i="33"/>
  <c r="B1155" i="33"/>
  <c r="B1156" i="33"/>
  <c r="B1157" i="33"/>
  <c r="B1158" i="33"/>
  <c r="B1159" i="33"/>
  <c r="B1160" i="33"/>
  <c r="B1161" i="33"/>
  <c r="B1162" i="33"/>
  <c r="B1163" i="33"/>
  <c r="B1164" i="33"/>
  <c r="B1165" i="33"/>
  <c r="B1166" i="33"/>
  <c r="B1167" i="33"/>
  <c r="B1168" i="33"/>
  <c r="B1169" i="33"/>
  <c r="B1170" i="33"/>
  <c r="B1171" i="33"/>
  <c r="B1172" i="33"/>
  <c r="B1173" i="33"/>
  <c r="B1174" i="33"/>
  <c r="B1175" i="33"/>
  <c r="B1176" i="33"/>
  <c r="B1177" i="33"/>
  <c r="B1178" i="33"/>
  <c r="B1179" i="33"/>
  <c r="B1180" i="33"/>
  <c r="B1181" i="33"/>
  <c r="B1182" i="33"/>
  <c r="B1183" i="33"/>
  <c r="B1184" i="33"/>
  <c r="B1185" i="33"/>
  <c r="B1186" i="33"/>
  <c r="B1187" i="33"/>
  <c r="B1188" i="33"/>
  <c r="B1189" i="33"/>
  <c r="B1190" i="33"/>
  <c r="B1191" i="33"/>
  <c r="B1192" i="33"/>
  <c r="B1193" i="33"/>
  <c r="B1194" i="33"/>
  <c r="B1195" i="33"/>
  <c r="B1196" i="33"/>
  <c r="B1197" i="33"/>
  <c r="B1198" i="33"/>
  <c r="B1199" i="33"/>
  <c r="B1200" i="33"/>
  <c r="B1201" i="33"/>
  <c r="B1202" i="33"/>
  <c r="B1203" i="33"/>
  <c r="B1204" i="33"/>
  <c r="B1205" i="33"/>
  <c r="B1206" i="33"/>
  <c r="B1207" i="33"/>
  <c r="B1208" i="33"/>
  <c r="B1209" i="33"/>
  <c r="B1210" i="33"/>
  <c r="B1211" i="33"/>
  <c r="B1212" i="33"/>
  <c r="B1213" i="33"/>
  <c r="B1214" i="33"/>
  <c r="B1215" i="33"/>
  <c r="B1216" i="33"/>
  <c r="B1217" i="33"/>
  <c r="B1218" i="33"/>
  <c r="B1219" i="33"/>
  <c r="B1220" i="33"/>
  <c r="B1221" i="33"/>
  <c r="B1222" i="33"/>
  <c r="B1223" i="33"/>
  <c r="B1224" i="33"/>
  <c r="B1225" i="33"/>
  <c r="B1226" i="33"/>
  <c r="B1227" i="33"/>
  <c r="B1228" i="33"/>
  <c r="B1229" i="33"/>
  <c r="B1230" i="33"/>
  <c r="B1231" i="33"/>
  <c r="B1232" i="33"/>
  <c r="B1233" i="33"/>
  <c r="B1234" i="33"/>
  <c r="B1235" i="33"/>
  <c r="B1236" i="33"/>
  <c r="B1237" i="33"/>
  <c r="B1238" i="33"/>
  <c r="B1239" i="33"/>
  <c r="B1240" i="33"/>
  <c r="B1241" i="33"/>
  <c r="B1242" i="33"/>
  <c r="B1243" i="33"/>
  <c r="B1244" i="33"/>
  <c r="B1245" i="33"/>
  <c r="B1246" i="33"/>
  <c r="B1247" i="33"/>
  <c r="B1248" i="33"/>
  <c r="B1249" i="33"/>
  <c r="B1250" i="33"/>
  <c r="B1251" i="33"/>
  <c r="B1252" i="33"/>
  <c r="B1253" i="33"/>
  <c r="B1254" i="33"/>
  <c r="B1255" i="33"/>
  <c r="B1256" i="33"/>
  <c r="B1257" i="33"/>
  <c r="B1258" i="33"/>
  <c r="B1259" i="33"/>
  <c r="B1260" i="33"/>
  <c r="B1261" i="33"/>
  <c r="B1262" i="33"/>
  <c r="B1263" i="33"/>
  <c r="B1264" i="33"/>
  <c r="B1265" i="33"/>
  <c r="B1266" i="33"/>
  <c r="B1267" i="33"/>
  <c r="B1268" i="33"/>
  <c r="B1269" i="33"/>
  <c r="B1270" i="33"/>
  <c r="B1271" i="33"/>
  <c r="B1272" i="33"/>
  <c r="B1273" i="33"/>
  <c r="B1274" i="33"/>
  <c r="B1275" i="33"/>
  <c r="B1276" i="33"/>
  <c r="B1277" i="33"/>
  <c r="B1278" i="33"/>
  <c r="B1279" i="33"/>
  <c r="B1280" i="33"/>
  <c r="B1281" i="33"/>
  <c r="B1282" i="33"/>
  <c r="B1283" i="33"/>
  <c r="B1284" i="33"/>
  <c r="B1285" i="33"/>
  <c r="B1286" i="33"/>
  <c r="B1287" i="33"/>
  <c r="B1288" i="33"/>
  <c r="B1289" i="33"/>
  <c r="B1290" i="33"/>
  <c r="B1291" i="33"/>
  <c r="B1292" i="33"/>
  <c r="B1293" i="33"/>
  <c r="B1294" i="33"/>
  <c r="B1295" i="33"/>
  <c r="B1296" i="33"/>
  <c r="B1297" i="33"/>
  <c r="B1298" i="33"/>
  <c r="B1299" i="33"/>
  <c r="B1300" i="33"/>
  <c r="B1301" i="33"/>
  <c r="B1302" i="33"/>
  <c r="B1303" i="33"/>
  <c r="B1304" i="33"/>
  <c r="B1305" i="33"/>
  <c r="B1306" i="33"/>
  <c r="B1307" i="33"/>
  <c r="B1308" i="33"/>
  <c r="B1309" i="33"/>
  <c r="B1310" i="33"/>
  <c r="B1311" i="33"/>
  <c r="B1312" i="33"/>
  <c r="B1313" i="33"/>
  <c r="B1314" i="33"/>
  <c r="B1315" i="33"/>
  <c r="B1316" i="33"/>
  <c r="B1317" i="33"/>
  <c r="B1318" i="33"/>
  <c r="B1319" i="33"/>
  <c r="B1320" i="33"/>
  <c r="B1321" i="33"/>
  <c r="B1322" i="33"/>
  <c r="B1323" i="33"/>
  <c r="B1324" i="33"/>
  <c r="B1325" i="33"/>
  <c r="B1326" i="33"/>
  <c r="B1327" i="33"/>
  <c r="B1328" i="33"/>
  <c r="B1329" i="33"/>
  <c r="B1330" i="33"/>
  <c r="B1331" i="33"/>
  <c r="B1332" i="33"/>
  <c r="B1333" i="33"/>
  <c r="B1334" i="33"/>
  <c r="B1335" i="33"/>
  <c r="B1336" i="33"/>
  <c r="B1337" i="33"/>
  <c r="B1338" i="33"/>
  <c r="B1339" i="33"/>
  <c r="B1340" i="33"/>
  <c r="B1341" i="33"/>
  <c r="B1342" i="33"/>
  <c r="B1343" i="33"/>
  <c r="B1344" i="33"/>
  <c r="B1345" i="33"/>
  <c r="B1346" i="33"/>
  <c r="B1347" i="33"/>
  <c r="B1348" i="33"/>
  <c r="B1349" i="33"/>
  <c r="B1350" i="33"/>
  <c r="B1351" i="33"/>
  <c r="B1352" i="33"/>
  <c r="B1353" i="33"/>
  <c r="B1354" i="33"/>
  <c r="B1355" i="33"/>
  <c r="B1356" i="33"/>
  <c r="B1357" i="33"/>
  <c r="B1358" i="33"/>
  <c r="B1359" i="33"/>
  <c r="B1360" i="33"/>
  <c r="B1361" i="33"/>
  <c r="B1362" i="33"/>
  <c r="B1363" i="33"/>
  <c r="B1364" i="33"/>
  <c r="B1365" i="33"/>
  <c r="B1366" i="33"/>
  <c r="B1367" i="33"/>
  <c r="B1368" i="33"/>
  <c r="B1369" i="33"/>
  <c r="B1370" i="33"/>
  <c r="B1371" i="33"/>
  <c r="B1372" i="33"/>
  <c r="B1373" i="33"/>
  <c r="B1374" i="33"/>
  <c r="B1375" i="33"/>
  <c r="B1376" i="33"/>
  <c r="B1377" i="33"/>
  <c r="B1378" i="33"/>
  <c r="B1379" i="33"/>
  <c r="B1380" i="33"/>
  <c r="B1381" i="33"/>
  <c r="B1382" i="33"/>
  <c r="B1383" i="33"/>
  <c r="B1384" i="33"/>
  <c r="B1385" i="33"/>
  <c r="B1386" i="33"/>
  <c r="B1387" i="33"/>
  <c r="B1388" i="33"/>
  <c r="B1389" i="33"/>
  <c r="B1390" i="33"/>
  <c r="B1391" i="33"/>
  <c r="B1392" i="33"/>
  <c r="B1393" i="33"/>
  <c r="B1394" i="33"/>
  <c r="B1395" i="33"/>
  <c r="B1396" i="33"/>
  <c r="B1397" i="33"/>
  <c r="B1398" i="33"/>
  <c r="B1399" i="33"/>
  <c r="B1400" i="33"/>
  <c r="B1401" i="33"/>
  <c r="B1402" i="33"/>
  <c r="B1403" i="33"/>
  <c r="B1404" i="33"/>
  <c r="B1405" i="33"/>
  <c r="B1406" i="33"/>
  <c r="B1407" i="33"/>
  <c r="B1408" i="33"/>
  <c r="B1409" i="33"/>
  <c r="B1410" i="33"/>
  <c r="B1411" i="33"/>
  <c r="B1412" i="33"/>
  <c r="B1413" i="33"/>
  <c r="B1414" i="33"/>
  <c r="B1415" i="33"/>
  <c r="B1416" i="33"/>
  <c r="B1417" i="33"/>
  <c r="B1418" i="33"/>
  <c r="B1419" i="33"/>
  <c r="B1420" i="33"/>
  <c r="B1421" i="33"/>
  <c r="B1422" i="33"/>
  <c r="B1423" i="33"/>
  <c r="B1424" i="33"/>
  <c r="B1425" i="33"/>
  <c r="B1426" i="33"/>
  <c r="B1427" i="33"/>
  <c r="B1428" i="33"/>
  <c r="B1429" i="33"/>
  <c r="B1430" i="33"/>
  <c r="B1431" i="33"/>
  <c r="B1432" i="33"/>
  <c r="B1433" i="33"/>
  <c r="B1434" i="33"/>
  <c r="B1435" i="33"/>
  <c r="B1436" i="33"/>
  <c r="B1437" i="33"/>
  <c r="B1438" i="33"/>
  <c r="B1439" i="33"/>
  <c r="B1440" i="33"/>
  <c r="B1441" i="33"/>
  <c r="B1442" i="33"/>
  <c r="B1443" i="33"/>
  <c r="B1444" i="33"/>
  <c r="B1445" i="33"/>
  <c r="B1446" i="33"/>
  <c r="B1447" i="33"/>
  <c r="B1448" i="33"/>
  <c r="B1449" i="33"/>
  <c r="B1450" i="33"/>
  <c r="B1451" i="33"/>
  <c r="B1452" i="33"/>
  <c r="B1453" i="33"/>
  <c r="B1454" i="33"/>
  <c r="B1455" i="33"/>
  <c r="B1456" i="33"/>
  <c r="B1457" i="33"/>
  <c r="B1458" i="33"/>
  <c r="B1459" i="33"/>
  <c r="B1460" i="33"/>
  <c r="B1461" i="33"/>
  <c r="B1462" i="33"/>
  <c r="B1463" i="33"/>
  <c r="B1464" i="33"/>
  <c r="B1465" i="33"/>
  <c r="B1466" i="33"/>
  <c r="B1467" i="33"/>
  <c r="B1468" i="33"/>
  <c r="B1469" i="33"/>
  <c r="B1470" i="33"/>
  <c r="B1471" i="33"/>
  <c r="B1472" i="33"/>
  <c r="B1473" i="33"/>
  <c r="B1474" i="33"/>
  <c r="B1475" i="33"/>
  <c r="B1476" i="33"/>
  <c r="B1477" i="33"/>
  <c r="B1478" i="33"/>
  <c r="B1479" i="33"/>
  <c r="B1480" i="33"/>
  <c r="B1481" i="33"/>
  <c r="B1482" i="33"/>
  <c r="B1483" i="33"/>
  <c r="B1484" i="33"/>
  <c r="B1485" i="33"/>
  <c r="B1486" i="33"/>
  <c r="B1487" i="33"/>
  <c r="B1488" i="33"/>
  <c r="B1489" i="33"/>
  <c r="B1490" i="33"/>
  <c r="B1491" i="33"/>
  <c r="B1492" i="33"/>
  <c r="B1493" i="33"/>
  <c r="B1494" i="33"/>
  <c r="B1495" i="33"/>
  <c r="B1496" i="33"/>
  <c r="B1497" i="33"/>
  <c r="B1498" i="33"/>
  <c r="B1499" i="33"/>
  <c r="B1500" i="33"/>
  <c r="B1501" i="33"/>
  <c r="B1502" i="33"/>
  <c r="B1503" i="33"/>
  <c r="B1504" i="33"/>
  <c r="B1505" i="33"/>
  <c r="B1506" i="33"/>
  <c r="B1507" i="33"/>
  <c r="B1508" i="33"/>
  <c r="B1509" i="33"/>
  <c r="B1510" i="33"/>
  <c r="B1511" i="33"/>
  <c r="B1512" i="33"/>
  <c r="B1513" i="33"/>
  <c r="B1514" i="33"/>
  <c r="B1515" i="33"/>
  <c r="B1516" i="33"/>
  <c r="B1517" i="33"/>
  <c r="B1518" i="33"/>
  <c r="B1519" i="33"/>
  <c r="B1520" i="33"/>
  <c r="B1521" i="33"/>
  <c r="B1522" i="33"/>
  <c r="B1523" i="33"/>
  <c r="B1524" i="33"/>
  <c r="B1525" i="33"/>
  <c r="B1526" i="33"/>
  <c r="B1527" i="33"/>
  <c r="B1528" i="33"/>
  <c r="B1529" i="33"/>
  <c r="B1530" i="33"/>
  <c r="B1531" i="33"/>
  <c r="B1532" i="33"/>
  <c r="B1533" i="33"/>
  <c r="B1534" i="33"/>
  <c r="B1535" i="33"/>
  <c r="B1536" i="33"/>
  <c r="B1537" i="33"/>
  <c r="B1538" i="33"/>
  <c r="B1539" i="33"/>
  <c r="B1540" i="33"/>
  <c r="B1541" i="33"/>
  <c r="B1542" i="33"/>
  <c r="B1543" i="33"/>
  <c r="B1544" i="33"/>
  <c r="B1545" i="33"/>
  <c r="B1546" i="33"/>
  <c r="B1547" i="33"/>
  <c r="B1548" i="33"/>
  <c r="B1549" i="33"/>
  <c r="B1550" i="33"/>
  <c r="B1551" i="33"/>
  <c r="B1552" i="33"/>
  <c r="B1553" i="33"/>
  <c r="B1554" i="33"/>
  <c r="B1555" i="33"/>
  <c r="B1556" i="33"/>
  <c r="B1557" i="33"/>
  <c r="B1558" i="33"/>
  <c r="B1559" i="33"/>
  <c r="B1560" i="33"/>
  <c r="B1561" i="33"/>
  <c r="B1562" i="33"/>
  <c r="B1563" i="33"/>
  <c r="B1564" i="33"/>
  <c r="B1565" i="33"/>
  <c r="B1566" i="33"/>
  <c r="B1567" i="33"/>
  <c r="B1568" i="33"/>
  <c r="B1569" i="33"/>
  <c r="B1570" i="33"/>
  <c r="B1571" i="33"/>
  <c r="B1572" i="33"/>
  <c r="B1573" i="33"/>
  <c r="B1574" i="33"/>
  <c r="B1575" i="33"/>
  <c r="B1576" i="33"/>
  <c r="B1577" i="33"/>
  <c r="B1578" i="33"/>
  <c r="B1579" i="33"/>
  <c r="B1580" i="33"/>
  <c r="B1581" i="33"/>
  <c r="B1582" i="33"/>
  <c r="B1583" i="33"/>
  <c r="B1584" i="33"/>
  <c r="B1585" i="33"/>
  <c r="B1586" i="33"/>
  <c r="B1587" i="33"/>
  <c r="B1588" i="33"/>
  <c r="B1589" i="33"/>
  <c r="B1590" i="33"/>
  <c r="B1591" i="33"/>
  <c r="B1592" i="33"/>
  <c r="B1593" i="33"/>
  <c r="B1594" i="33"/>
  <c r="B1595" i="33"/>
  <c r="B1596" i="33"/>
  <c r="B1597" i="33"/>
  <c r="B1598" i="33"/>
  <c r="B1599" i="33"/>
  <c r="B1600" i="33"/>
  <c r="B1601" i="33"/>
  <c r="B1602" i="33"/>
  <c r="B1603" i="33"/>
  <c r="B1604" i="33"/>
  <c r="B1605" i="33"/>
  <c r="B1606" i="33"/>
  <c r="B1607" i="33"/>
  <c r="B1608" i="33"/>
  <c r="B1609" i="33"/>
  <c r="B1610" i="33"/>
  <c r="B1611" i="33"/>
  <c r="B1612" i="33"/>
  <c r="B1613" i="33"/>
  <c r="B1614" i="33"/>
  <c r="B1615" i="33"/>
  <c r="B1616" i="33"/>
  <c r="B1617" i="33"/>
  <c r="B1618" i="33"/>
  <c r="B1619" i="33"/>
  <c r="B1620" i="33"/>
  <c r="B1621" i="33"/>
  <c r="B1622" i="33"/>
  <c r="B1623" i="33"/>
  <c r="B1624" i="33"/>
  <c r="B1625" i="33"/>
  <c r="B1626" i="33"/>
  <c r="B1627" i="33"/>
  <c r="B1628" i="33"/>
  <c r="B1629" i="33"/>
  <c r="B1630" i="33"/>
  <c r="B1631" i="33"/>
  <c r="B1632" i="33"/>
  <c r="B1633" i="33"/>
  <c r="B1634" i="33"/>
  <c r="B1635" i="33"/>
  <c r="B1636" i="33"/>
  <c r="B1637" i="33"/>
  <c r="B1638" i="33"/>
  <c r="B1639" i="33"/>
  <c r="B1640" i="33"/>
  <c r="B1641" i="33"/>
  <c r="B1642" i="33"/>
  <c r="B1643" i="33"/>
  <c r="B1644" i="33"/>
  <c r="B1645" i="33"/>
  <c r="B1646" i="33"/>
  <c r="B1647" i="33"/>
  <c r="B1648" i="33"/>
  <c r="B1649" i="33"/>
  <c r="B1650" i="33"/>
  <c r="B1651" i="33"/>
  <c r="B1652" i="33"/>
  <c r="B1653" i="33"/>
  <c r="B1654" i="33"/>
  <c r="B1655" i="33"/>
  <c r="B1656" i="33"/>
  <c r="B1657" i="33"/>
  <c r="B1658" i="33"/>
  <c r="B1659" i="33"/>
  <c r="B1660" i="33"/>
  <c r="B1661" i="33"/>
  <c r="B1662" i="33"/>
  <c r="B1663" i="33"/>
  <c r="B1664" i="33"/>
  <c r="B1665" i="33"/>
  <c r="B1666" i="33"/>
  <c r="B1667" i="33"/>
  <c r="B1668" i="33"/>
  <c r="B1669" i="33"/>
  <c r="B1670" i="33"/>
  <c r="B1671" i="33"/>
  <c r="B1672" i="33"/>
  <c r="B1673" i="33"/>
  <c r="B1674" i="33"/>
  <c r="B1675" i="33"/>
  <c r="B1676" i="33"/>
  <c r="B1677" i="33"/>
  <c r="B1678" i="33"/>
  <c r="B1679" i="33"/>
  <c r="B1680" i="33"/>
  <c r="B1681" i="33"/>
  <c r="B1682" i="33"/>
  <c r="B1683" i="33"/>
  <c r="B1684" i="33"/>
  <c r="B1685" i="33"/>
  <c r="B1686" i="33"/>
  <c r="B1687" i="33"/>
  <c r="B1688" i="33"/>
  <c r="B1689" i="33"/>
  <c r="B1690" i="33"/>
  <c r="B1691" i="33"/>
  <c r="B1692" i="33"/>
  <c r="B1693" i="33"/>
  <c r="B1694" i="33"/>
  <c r="B1695" i="33"/>
  <c r="B1696" i="33"/>
  <c r="B1697" i="33"/>
  <c r="B1698" i="33"/>
  <c r="B1699" i="33"/>
  <c r="B1700" i="33"/>
  <c r="B1701" i="33"/>
  <c r="B1702" i="33"/>
  <c r="B1703" i="33"/>
  <c r="B1704" i="33"/>
  <c r="B1705" i="33"/>
  <c r="B1706" i="33"/>
  <c r="B1707" i="33"/>
  <c r="B1708" i="33"/>
  <c r="B1709" i="33"/>
  <c r="B1710" i="33"/>
  <c r="B1711" i="33"/>
  <c r="B1712" i="33"/>
  <c r="B1713" i="33"/>
  <c r="B1714" i="33"/>
  <c r="B1715" i="33"/>
  <c r="B1716" i="33"/>
  <c r="B1717" i="33"/>
  <c r="B1718" i="33"/>
  <c r="B1719" i="33"/>
  <c r="B1720" i="33"/>
  <c r="B1721" i="33"/>
  <c r="B1722" i="33"/>
  <c r="B1723" i="33"/>
  <c r="B1724" i="33"/>
  <c r="B1725" i="33"/>
  <c r="B1726" i="33"/>
  <c r="B1727" i="33"/>
  <c r="B1728" i="33"/>
  <c r="B1729" i="33"/>
  <c r="B1730" i="33"/>
  <c r="B1731" i="33"/>
  <c r="B1732" i="33"/>
  <c r="B1733" i="33"/>
  <c r="B1734" i="33"/>
  <c r="B1735" i="33"/>
  <c r="B1736" i="33"/>
  <c r="B1737" i="33"/>
  <c r="B1738" i="33"/>
  <c r="B1739" i="33"/>
  <c r="B1740" i="33"/>
  <c r="B1741" i="33"/>
  <c r="B1742" i="33"/>
  <c r="B1743" i="33"/>
  <c r="B1744" i="33"/>
  <c r="B1745" i="33"/>
  <c r="B1746" i="33"/>
  <c r="B1747" i="33"/>
  <c r="B1748" i="33"/>
  <c r="B1749" i="33"/>
  <c r="B1750" i="33"/>
  <c r="B1751" i="33"/>
  <c r="B1752" i="33"/>
  <c r="B1753" i="33"/>
  <c r="B1754" i="33"/>
  <c r="B1755" i="33"/>
  <c r="B1756" i="33"/>
  <c r="B1757" i="33"/>
  <c r="B1758" i="33"/>
  <c r="B1759" i="33"/>
  <c r="B1760" i="33"/>
  <c r="B1761" i="33"/>
  <c r="B1762" i="33"/>
  <c r="B1763" i="33"/>
  <c r="B1764" i="33"/>
  <c r="B1765" i="33"/>
  <c r="B1766" i="33"/>
  <c r="B1767" i="33"/>
  <c r="B1768" i="33"/>
  <c r="B1769" i="33"/>
  <c r="B1770" i="33"/>
  <c r="B1771" i="33"/>
  <c r="B1772" i="33"/>
  <c r="B1773" i="33"/>
  <c r="B1774" i="33"/>
  <c r="B1775" i="33"/>
  <c r="B1776" i="33"/>
  <c r="B1777" i="33"/>
  <c r="B1778" i="33"/>
  <c r="B1779" i="33"/>
  <c r="B1780" i="33"/>
  <c r="B1781" i="33"/>
  <c r="B1782" i="33"/>
  <c r="B1783" i="33"/>
  <c r="B1784" i="33"/>
  <c r="B1785" i="33"/>
  <c r="B1786" i="33"/>
  <c r="B1787" i="33"/>
  <c r="B1788" i="33"/>
  <c r="B1789" i="33"/>
  <c r="B1790" i="33"/>
  <c r="B1791" i="33"/>
  <c r="B1792" i="33"/>
  <c r="B1793" i="33"/>
  <c r="B1794" i="33"/>
  <c r="B1795" i="33"/>
  <c r="B1796" i="33"/>
  <c r="B1797" i="33"/>
  <c r="B1798" i="33"/>
  <c r="B1799" i="33"/>
  <c r="B1800" i="33"/>
  <c r="B1801" i="33"/>
  <c r="B1802" i="33"/>
  <c r="B1803" i="33"/>
  <c r="B1804" i="33"/>
  <c r="B1805" i="33"/>
  <c r="B1806" i="33"/>
  <c r="B1807" i="33"/>
  <c r="B1808" i="33"/>
  <c r="B1809" i="33"/>
  <c r="B1810" i="33"/>
  <c r="B1811" i="33"/>
  <c r="B1812" i="33"/>
  <c r="B1813" i="33"/>
  <c r="B1814" i="33"/>
  <c r="B1815" i="33"/>
  <c r="B1816" i="33"/>
  <c r="B1817" i="33"/>
  <c r="B1818" i="33"/>
  <c r="B1819" i="33"/>
  <c r="B1820" i="33"/>
  <c r="B1821" i="33"/>
  <c r="B1822" i="33"/>
  <c r="B1823" i="33"/>
  <c r="B1824" i="33"/>
  <c r="B1825" i="33"/>
  <c r="B1826" i="33"/>
  <c r="B1827" i="33"/>
  <c r="B1828" i="33"/>
  <c r="B1829" i="33"/>
  <c r="B1830" i="33"/>
  <c r="B1831" i="33"/>
  <c r="B1832" i="33"/>
  <c r="B1833" i="33"/>
  <c r="B1834" i="33"/>
  <c r="B1835" i="33"/>
  <c r="B1836" i="33"/>
  <c r="B1837" i="33"/>
  <c r="B1838" i="33"/>
  <c r="B1839" i="33"/>
  <c r="B1840" i="33"/>
  <c r="B1841" i="33"/>
  <c r="B1842" i="33"/>
  <c r="B1843" i="33"/>
  <c r="B1844" i="33"/>
  <c r="B1845" i="33"/>
  <c r="B1846" i="33"/>
  <c r="B1847" i="33"/>
  <c r="B1848" i="33"/>
  <c r="B1849" i="33"/>
  <c r="B1850" i="33"/>
  <c r="B1851" i="33"/>
  <c r="B1852" i="33"/>
  <c r="B1853" i="33"/>
  <c r="B1854" i="33"/>
  <c r="B1855" i="33"/>
  <c r="B1856" i="33"/>
  <c r="B1857" i="33"/>
  <c r="B1858" i="33"/>
  <c r="B1859" i="33"/>
  <c r="B1860" i="33"/>
  <c r="B1861" i="33"/>
  <c r="B1862" i="33"/>
  <c r="B1863" i="33"/>
  <c r="B1864" i="33"/>
  <c r="B1865" i="33"/>
  <c r="B1866" i="33"/>
  <c r="B1867" i="33"/>
  <c r="B1868" i="33"/>
  <c r="B1869" i="33"/>
  <c r="B1870" i="33"/>
  <c r="B1871" i="33"/>
  <c r="B1872" i="33"/>
  <c r="B1873" i="33"/>
  <c r="B1874" i="33"/>
  <c r="B1875" i="33"/>
  <c r="B1876" i="33"/>
  <c r="B1877" i="33"/>
  <c r="B1878" i="33"/>
  <c r="B1879" i="33"/>
  <c r="B1880" i="33"/>
  <c r="B1881" i="33"/>
  <c r="B1882" i="33"/>
  <c r="B1883" i="33"/>
  <c r="B1884" i="33"/>
  <c r="B1885" i="33"/>
  <c r="B1886" i="33"/>
  <c r="B1887" i="33"/>
  <c r="B1888" i="33"/>
  <c r="B1889" i="33"/>
  <c r="B1890" i="33"/>
  <c r="B1891" i="33"/>
  <c r="B1892" i="33"/>
  <c r="B1893" i="33"/>
  <c r="B1894" i="33"/>
  <c r="B1895" i="33"/>
  <c r="B1896" i="33"/>
  <c r="B1897" i="33"/>
  <c r="B1898" i="33"/>
  <c r="B1899" i="33"/>
  <c r="B1900" i="33"/>
  <c r="B1901" i="33"/>
  <c r="B1902" i="33"/>
  <c r="B1903" i="33"/>
  <c r="B1904" i="33"/>
  <c r="B1905" i="33"/>
  <c r="B1906" i="33"/>
  <c r="B1907" i="33"/>
  <c r="B1908" i="33"/>
  <c r="B1909" i="33"/>
  <c r="B1910" i="33"/>
  <c r="B1911" i="33"/>
  <c r="B1912" i="33"/>
  <c r="B1913" i="33"/>
  <c r="B1914" i="33"/>
  <c r="B1915" i="33"/>
  <c r="B1916" i="33"/>
  <c r="B1917" i="33"/>
  <c r="B1918" i="33"/>
  <c r="B1919" i="33"/>
  <c r="B1920" i="33"/>
  <c r="B1921" i="33"/>
  <c r="B1922" i="33"/>
  <c r="B1923" i="33"/>
  <c r="B1924" i="33"/>
  <c r="B1925" i="33"/>
  <c r="B1926" i="33"/>
  <c r="B1927" i="33"/>
  <c r="B1928" i="33"/>
  <c r="B1929" i="33"/>
  <c r="B1930" i="33"/>
  <c r="B1931" i="33"/>
  <c r="B1932" i="33"/>
  <c r="B1933" i="33"/>
  <c r="B1934" i="33"/>
  <c r="B1935" i="33"/>
  <c r="B1936" i="33"/>
  <c r="B1937" i="33"/>
  <c r="B1938" i="33"/>
  <c r="B1939" i="33"/>
  <c r="B1940" i="33"/>
  <c r="B1941" i="33"/>
  <c r="B1942" i="33"/>
  <c r="B1943" i="33"/>
  <c r="B1944" i="33"/>
  <c r="B1945" i="33"/>
  <c r="B1946" i="33"/>
  <c r="B1947" i="33"/>
  <c r="B1948" i="33"/>
  <c r="B1949" i="33"/>
  <c r="B1950" i="33"/>
  <c r="B1951" i="33"/>
  <c r="B1952" i="33"/>
  <c r="B1953" i="33"/>
  <c r="B1954" i="33"/>
  <c r="B1955" i="33"/>
  <c r="B1956" i="33"/>
  <c r="B1957" i="33"/>
  <c r="B1958" i="33"/>
  <c r="B1959" i="33"/>
  <c r="B1960" i="33"/>
  <c r="B1961" i="33"/>
  <c r="B1962" i="33"/>
  <c r="B1963" i="33"/>
  <c r="B1964" i="33"/>
  <c r="B1965" i="33"/>
  <c r="B1966" i="33"/>
  <c r="B1967" i="33"/>
  <c r="B1968" i="33"/>
  <c r="B1969" i="33"/>
  <c r="B1970" i="33"/>
  <c r="B1971" i="33"/>
  <c r="B1972" i="33"/>
  <c r="B1973" i="33"/>
  <c r="B1974" i="33"/>
  <c r="B1975" i="33"/>
  <c r="B1976" i="33"/>
  <c r="B1977" i="33"/>
  <c r="B1978" i="33"/>
  <c r="B1979" i="33"/>
  <c r="B1980" i="33"/>
  <c r="B1981" i="33"/>
  <c r="B1982" i="33"/>
  <c r="B1983" i="33"/>
  <c r="B1984" i="33"/>
  <c r="B1985" i="33"/>
  <c r="B1986" i="33"/>
  <c r="B1987" i="33"/>
  <c r="B1988" i="33"/>
  <c r="B1989" i="33"/>
  <c r="B1990" i="33"/>
  <c r="B1991" i="33"/>
  <c r="B1992" i="33"/>
  <c r="B1993" i="33"/>
  <c r="B1994" i="33"/>
  <c r="B1995" i="33"/>
  <c r="B1996" i="33"/>
  <c r="B1997" i="33"/>
  <c r="B1998" i="33"/>
  <c r="B1999" i="33"/>
  <c r="B2000" i="33"/>
  <c r="B2001" i="33"/>
  <c r="B2002" i="33"/>
  <c r="B2003" i="33"/>
  <c r="B4" i="33"/>
  <c r="K9" i="11"/>
  <c r="K8" i="11"/>
  <c r="K7" i="11"/>
  <c r="K6" i="11"/>
  <c r="B10" i="29"/>
  <c r="B4" i="29"/>
  <c r="B5" i="29"/>
  <c r="B6" i="29"/>
  <c r="B7" i="29"/>
  <c r="B8" i="29"/>
  <c r="L2002" i="4"/>
  <c r="F45" i="4"/>
  <c r="F36" i="4"/>
  <c r="F31" i="4"/>
  <c r="F17" i="4"/>
  <c r="F10"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E97D46-FAE3-4FCB-9682-AAEEEE79A4C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1803F45-7F0E-4C84-AEB3-81E014571C52}" name="WorksheetConnection_Cust Id &amp; Gender!$A$3:$C$2003" type="102" refreshedVersion="8" minRefreshableVersion="5">
    <extLst>
      <ext xmlns:x15="http://schemas.microsoft.com/office/spreadsheetml/2010/11/main" uri="{DE250136-89BD-433C-8126-D09CA5730AF9}">
        <x15:connection id="Range" autoDelete="1">
          <x15:rangePr sourceName="_xlcn.WorksheetConnection_CustIdGenderA3C20031"/>
        </x15:connection>
      </ext>
    </extLst>
  </connection>
  <connection id="3" xr16:uid="{61798AC8-ADC3-4A1A-A7C5-2602667AC95A}" name="WorksheetConnection_Ecommerce_Sales_Dataset_updated.xlsx!Customer_Dim" type="102" refreshedVersion="8" minRefreshableVersion="5">
    <extLst>
      <ext xmlns:x15="http://schemas.microsoft.com/office/spreadsheetml/2010/11/main" uri="{DE250136-89BD-433C-8126-D09CA5730AF9}">
        <x15:connection id="Customer_Dim">
          <x15:rangePr sourceName="_xlcn.WorksheetConnection_Ecommerce_Sales_Dataset_updated.xlsxCustomer_Dim1"/>
        </x15:connection>
      </ext>
    </extLst>
  </connection>
  <connection id="4" xr16:uid="{68FD411D-F329-4CD8-9E66-53B80A59D5EF}" name="WorksheetConnection_Ecommerce_Sales_Dataset_updated.xlsx!Product_Dim" type="102" refreshedVersion="8" minRefreshableVersion="5">
    <extLst>
      <ext xmlns:x15="http://schemas.microsoft.com/office/spreadsheetml/2010/11/main" uri="{DE250136-89BD-433C-8126-D09CA5730AF9}">
        <x15:connection id="Product_Dim">
          <x15:rangePr sourceName="_xlcn.WorksheetConnection_Ecommerce_Sales_Dataset_updated.xlsxProduct_Dim1"/>
        </x15:connection>
      </ext>
    </extLst>
  </connection>
  <connection id="5" xr16:uid="{AD1A1C60-3D4F-47A2-AD3D-1F22F7008597}" name="WorksheetConnection_Ecommerce_Sales_Dataset_updated.xlsx!Sales_Fact" type="102" refreshedVersion="8" minRefreshableVersion="5">
    <extLst>
      <ext xmlns:x15="http://schemas.microsoft.com/office/spreadsheetml/2010/11/main" uri="{DE250136-89BD-433C-8126-D09CA5730AF9}">
        <x15:connection id="Sales_Fact">
          <x15:rangePr sourceName="_xlcn.WorksheetConnection_Ecommerce_Sales_Dataset_updated.xlsxSales_Fact1"/>
        </x15:connection>
      </ext>
    </extLst>
  </connection>
  <connection id="6" xr16:uid="{EA1CFC07-BA82-4B3A-886E-11DEA908C321}" name="WorksheetConnection_Ecommerce_Sales_Dataset_updated.xlsx!Store_Dim" type="102" refreshedVersion="8" minRefreshableVersion="5">
    <extLst>
      <ext xmlns:x15="http://schemas.microsoft.com/office/spreadsheetml/2010/11/main" uri="{DE250136-89BD-433C-8126-D09CA5730AF9}">
        <x15:connection id="Store_Dim">
          <x15:rangePr sourceName="_xlcn.WorksheetConnection_Ecommerce_Sales_Dataset_updated.xlsxStore_Dim1"/>
        </x15:connection>
      </ext>
    </extLst>
  </connection>
</connections>
</file>

<file path=xl/sharedStrings.xml><?xml version="1.0" encoding="utf-8"?>
<sst xmlns="http://schemas.openxmlformats.org/spreadsheetml/2006/main" count="18300" uniqueCount="4034">
  <si>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</si>
  <si>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</si>
  <si>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</si>
  <si>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</si>
  <si>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</si>
  <si>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</si>
  <si>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</si>
  <si>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</si>
  <si>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</si>
  <si>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</si>
  <si>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</si>
  <si>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</si>
  <si>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</si>
  <si>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</si>
  <si>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</si>
  <si>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</si>
  <si>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</si>
  <si>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</si>
  <si>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</si>
  <si>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</si>
  <si>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</si>
  <si>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</si>
  <si>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</si>
  <si>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</si>
  <si>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</si>
  <si>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</si>
  <si>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</si>
  <si>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</si>
  <si>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</si>
  <si>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</si>
  <si>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</si>
  <si>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</si>
  <si>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</si>
  <si>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</si>
  <si>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</si>
  <si>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</si>
  <si>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</si>
  <si>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</si>
  <si>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</si>
  <si>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</si>
  <si>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</si>
  <si>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</si>
  <si>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</si>
  <si>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</si>
  <si>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</si>
  <si>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</si>
  <si>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</si>
  <si>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</si>
  <si>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</si>
  <si>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</si>
  <si>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</si>
  <si>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</si>
  <si>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</si>
  <si>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</si>
  <si>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</si>
  <si>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</si>
  <si>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</si>
  <si>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</si>
  <si>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</si>
  <si>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</si>
  <si>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</si>
  <si>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</si>
  <si>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</si>
  <si>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</si>
  <si>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</si>
  <si>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</si>
  <si>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</si>
  <si>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</si>
  <si>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</si>
  <si>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</si>
  <si>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</si>
  <si>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</si>
  <si>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</si>
  <si>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</si>
  <si>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</si>
  <si>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</si>
  <si>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</si>
  <si>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</si>
  <si>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</si>
  <si>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</si>
  <si>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</si>
  <si>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</si>
  <si>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</si>
  <si>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</si>
  <si>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</si>
  <si>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</si>
  <si>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</si>
  <si>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</si>
  <si>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</si>
  <si>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</si>
  <si>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</si>
  <si>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</si>
  <si>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</si>
  <si>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</si>
  <si>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</si>
  <si>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</si>
  <si>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</si>
  <si>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</si>
  <si>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</si>
  <si>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</si>
  <si>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</si>
  <si>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</si>
  <si>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</si>
  <si>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</si>
  <si>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</si>
  <si>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</si>
  <si>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</si>
  <si>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</si>
  <si>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</si>
  <si>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</si>
  <si>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</si>
  <si>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</si>
  <si>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</si>
  <si>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</si>
  <si>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</si>
  <si>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</si>
  <si>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</si>
  <si>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</si>
  <si>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</si>
  <si>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</si>
  <si>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</si>
  <si>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</si>
  <si>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</si>
  <si>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</si>
  <si>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</si>
  <si>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</si>
  <si>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</si>
  <si>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</si>
  <si>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</si>
  <si>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</si>
  <si>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</si>
  <si>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</si>
  <si>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</si>
  <si>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</si>
  <si>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</si>
  <si>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</si>
  <si>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</si>
  <si>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</si>
  <si>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</si>
  <si>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</si>
  <si>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</si>
  <si>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</si>
  <si>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</si>
  <si>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</si>
  <si>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</si>
  <si>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</si>
  <si>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</si>
  <si>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</si>
  <si>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</si>
  <si>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</si>
  <si>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</si>
  <si>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</si>
  <si>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</si>
  <si>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</si>
  <si>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</si>
  <si>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</si>
  <si>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</si>
  <si>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</si>
  <si>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</si>
  <si>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</si>
  <si>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</si>
  <si>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</si>
  <si>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</si>
  <si>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</si>
  <si>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</si>
  <si>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</si>
  <si>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</si>
  <si>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</si>
  <si>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</si>
  <si>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</si>
  <si>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</si>
  <si>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</si>
  <si>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</si>
  <si>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</si>
  <si>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</si>
  <si>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</si>
  <si>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</si>
  <si>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</si>
  <si>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</si>
  <si>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</si>
  <si>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</si>
  <si>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</si>
  <si>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</si>
  <si>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</si>
  <si>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</si>
  <si>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</si>
  <si>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</si>
  <si>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</si>
  <si>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</si>
  <si>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</si>
  <si>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</si>
  <si>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</si>
  <si>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</si>
  <si>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</si>
  <si>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</si>
  <si>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</si>
  <si>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</si>
  <si>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</si>
  <si>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</si>
  <si>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</si>
  <si>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</si>
  <si>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</si>
  <si>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</si>
  <si>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</si>
  <si>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</si>
  <si>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</si>
  <si>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</si>
  <si>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</si>
  <si>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</si>
  <si>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</si>
  <si>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</si>
  <si>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</si>
  <si>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</si>
  <si>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</si>
  <si>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</si>
  <si>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</si>
  <si>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</si>
  <si>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</si>
  <si>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</si>
  <si>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</si>
  <si>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</si>
  <si>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</si>
  <si>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</si>
  <si>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</si>
  <si>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</si>
  <si>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</si>
  <si>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</si>
  <si>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</si>
  <si>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</si>
  <si>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</si>
  <si>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</si>
  <si>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</si>
  <si>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</si>
  <si>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</si>
  <si>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</si>
  <si>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</si>
  <si>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</si>
  <si>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</si>
  <si>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</si>
  <si>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</si>
  <si>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</si>
  <si>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</si>
  <si>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</si>
  <si>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</si>
  <si>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</si>
  <si>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</si>
  <si>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</si>
  <si>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</si>
  <si>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</si>
  <si>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</si>
  <si>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</si>
  <si>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</si>
  <si>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</si>
  <si>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</si>
  <si>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</si>
  <si>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</si>
  <si>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</si>
  <si>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</si>
  <si>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</si>
  <si>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</si>
  <si>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</si>
  <si>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</si>
  <si>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</si>
  <si>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</si>
  <si>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</si>
  <si>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</si>
  <si>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</si>
  <si>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</si>
  <si>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</si>
  <si>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</si>
  <si>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</si>
  <si>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</si>
  <si>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</si>
  <si>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</si>
  <si>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</si>
  <si>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</si>
  <si>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</si>
  <si>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</si>
  <si>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</si>
  <si>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</si>
  <si>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</si>
  <si>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</si>
  <si>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</si>
  <si>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</si>
  <si>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</si>
  <si>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</si>
  <si>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</si>
  <si>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</si>
  <si>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</si>
  <si>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</si>
  <si>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</si>
  <si>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</si>
  <si>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</si>
  <si>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</si>
  <si>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</si>
  <si>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</si>
  <si>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</si>
  <si>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</si>
  <si>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</si>
  <si>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</si>
  <si>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</si>
  <si>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</si>
  <si>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</si>
  <si>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</si>
  <si>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</si>
  <si>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</si>
  <si>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</si>
  <si>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</si>
  <si>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</si>
  <si>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</si>
  <si>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</si>
  <si>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</si>
  <si>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</si>
  <si>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</si>
  <si>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</si>
  <si>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</si>
  <si>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</si>
  <si>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</si>
  <si>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</si>
  <si>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</si>
  <si>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</si>
  <si>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</si>
  <si>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</si>
  <si>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</si>
  <si>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</si>
  <si>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</si>
  <si>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</si>
  <si>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</si>
  <si>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</si>
  <si>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</si>
  <si>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</si>
  <si>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</si>
  <si>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</si>
  <si>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</si>
  <si>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</si>
  <si>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</si>
  <si>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</si>
  <si>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</si>
  <si>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</si>
  <si>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</si>
  <si>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</si>
  <si>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</si>
  <si>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</si>
  <si>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</si>
  <si>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</si>
  <si>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</si>
  <si>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</si>
  <si>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</si>
  <si>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</si>
  <si>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</si>
  <si>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</si>
  <si>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</si>
  <si>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</si>
  <si>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</si>
  <si>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</si>
  <si>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</si>
  <si>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</si>
  <si>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</si>
  <si>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</si>
  <si>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</si>
  <si>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</si>
  <si>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</si>
  <si>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</si>
  <si>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</si>
  <si>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</si>
  <si>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</si>
  <si>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</si>
  <si>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</si>
  <si>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</si>
  <si>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</si>
  <si>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</si>
  <si>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</si>
  <si>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</si>
  <si>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</si>
  <si>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</si>
  <si>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</si>
  <si>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</si>
  <si>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</si>
  <si>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</si>
  <si>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</si>
  <si>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</si>
  <si>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</si>
  <si>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</si>
  <si>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</si>
  <si>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</si>
  <si>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</si>
  <si>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</si>
  <si>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</si>
  <si>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</si>
  <si>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</si>
  <si>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</si>
  <si>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</si>
  <si>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</si>
  <si>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</si>
  <si>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</si>
  <si>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</si>
  <si>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</si>
  <si>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</si>
  <si>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</si>
  <si>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</si>
  <si>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</si>
  <si>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</si>
  <si>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</si>
  <si>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</si>
  <si>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</si>
  <si>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</si>
  <si>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</si>
  <si>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</si>
  <si>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</si>
  <si>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</si>
  <si>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</si>
  <si>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</si>
  <si>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</si>
  <si>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</si>
  <si>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</si>
  <si>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</si>
  <si>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</si>
  <si>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</si>
  <si>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</si>
  <si>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</si>
  <si>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</si>
  <si>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</si>
  <si>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</si>
  <si>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</si>
  <si>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</si>
  <si>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</si>
  <si>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</si>
  <si>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</si>
  <si>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</si>
  <si>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</si>
  <si>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</si>
  <si>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</si>
  <si>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</si>
  <si>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</si>
  <si>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</si>
  <si>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</si>
  <si>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</si>
  <si>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</si>
  <si>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</si>
  <si>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</si>
  <si>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</si>
  <si>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</si>
  <si>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</si>
  <si>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</si>
  <si>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</si>
  <si>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</si>
  <si>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</si>
  <si>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</si>
  <si>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</si>
  <si>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</si>
  <si>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</si>
  <si>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</si>
  <si>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</si>
  <si>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</si>
  <si>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</si>
  <si>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</si>
  <si>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</si>
  <si>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</si>
  <si>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</si>
  <si>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</si>
  <si>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</si>
  <si>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</si>
  <si>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</si>
  <si>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</si>
  <si>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</si>
  <si>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</si>
  <si>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</si>
  <si>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</si>
  <si>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</si>
  <si>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</si>
  <si>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</si>
  <si>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</si>
  <si>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</si>
  <si>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</si>
  <si>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</si>
  <si>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</si>
  <si>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</si>
  <si>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</si>
  <si>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</si>
  <si>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</si>
  <si>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</si>
  <si>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</si>
  <si>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</si>
  <si>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</si>
  <si>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</si>
  <si>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</si>
  <si>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</si>
  <si>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</si>
  <si>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</si>
  <si>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</si>
  <si>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</si>
  <si>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</si>
  <si>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</si>
  <si>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</si>
  <si>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</si>
  <si>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</si>
  <si>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</si>
  <si>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</si>
  <si>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</si>
  <si>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</si>
  <si>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</si>
  <si>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</si>
  <si>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</si>
  <si>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</si>
  <si>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</si>
  <si>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</si>
  <si>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</si>
  <si>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</si>
  <si>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</si>
  <si>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</si>
  <si>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</si>
  <si>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</si>
  <si>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</si>
  <si>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</si>
  <si>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</si>
  <si>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</si>
  <si>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</si>
  <si>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</si>
  <si>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</si>
  <si>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</si>
  <si>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</si>
  <si>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</si>
  <si>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</si>
  <si>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</si>
  <si>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</si>
  <si>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</si>
  <si>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</si>
  <si>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</si>
  <si>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</si>
  <si>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</si>
  <si>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</si>
  <si>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</si>
  <si>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</si>
  <si>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</si>
  <si>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</si>
  <si>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</si>
  <si>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</si>
  <si>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</si>
  <si>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</si>
  <si>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</si>
  <si>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</si>
  <si>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</si>
  <si>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</si>
  <si>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</si>
  <si>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</si>
  <si>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</si>
  <si>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</si>
  <si>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</si>
  <si>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</si>
  <si>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</si>
  <si>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</si>
  <si>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</si>
  <si>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</si>
  <si>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</si>
  <si>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</si>
  <si>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</si>
  <si>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</si>
  <si>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</si>
  <si>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</si>
  <si>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</si>
  <si>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</si>
  <si>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</si>
  <si>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</si>
  <si>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</si>
  <si>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</si>
  <si>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</si>
  <si>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</si>
  <si>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</si>
  <si>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</si>
  <si>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</si>
  <si>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</si>
  <si>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</si>
  <si>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</si>
  <si>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</si>
  <si>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</si>
  <si>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</si>
  <si>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</si>
  <si>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</si>
  <si>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</si>
  <si>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</si>
  <si>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</si>
  <si>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</si>
  <si>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</si>
  <si>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</si>
  <si>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</si>
  <si>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</si>
  <si>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</si>
  <si>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</si>
  <si>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</si>
  <si>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</si>
  <si>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</si>
  <si>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</si>
  <si>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</si>
  <si>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</si>
  <si>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</si>
  <si>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</si>
  <si>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</si>
  <si>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</si>
  <si>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</si>
  <si>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</si>
  <si>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</si>
  <si>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</si>
  <si>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</si>
  <si>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</si>
  <si>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</si>
  <si>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</si>
  <si>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</si>
  <si>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</si>
  <si>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</si>
  <si>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</si>
  <si>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</si>
  <si>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</si>
  <si>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</si>
  <si>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</si>
  <si>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</si>
  <si>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</si>
  <si>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</si>
  <si>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</si>
  <si>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</si>
  <si>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</si>
  <si>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</si>
  <si>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</si>
  <si>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</si>
  <si>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</si>
  <si>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</si>
  <si>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</si>
  <si>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</si>
  <si>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</si>
  <si>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</si>
  <si>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</si>
  <si>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</si>
  <si>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</si>
  <si>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</si>
  <si>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</si>
  <si>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</si>
  <si>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</si>
  <si>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</si>
  <si>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</si>
  <si>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</si>
  <si>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</si>
  <si>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</si>
  <si>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</si>
  <si>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</si>
  <si>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</si>
  <si>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</si>
  <si>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</si>
  <si>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</si>
  <si>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</si>
  <si>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</si>
  <si>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</si>
  <si>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</si>
  <si>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</si>
  <si>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</si>
  <si>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</si>
  <si>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</si>
  <si>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</si>
  <si>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</si>
  <si>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</si>
  <si>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</si>
  <si>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</si>
  <si>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</si>
  <si>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</si>
  <si>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</si>
  <si>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</si>
  <si>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</si>
  <si>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</si>
  <si>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</si>
  <si>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</si>
  <si>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</si>
  <si>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</si>
  <si>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</si>
  <si>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</si>
  <si>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</si>
  <si>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</si>
  <si>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</si>
  <si>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</si>
  <si>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</si>
  <si>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</si>
  <si>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</si>
  <si>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</si>
  <si>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</si>
  <si>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</si>
  <si>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</si>
  <si>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</si>
  <si>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</si>
  <si>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</si>
  <si>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</si>
  <si>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</si>
  <si>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</si>
  <si>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</si>
  <si>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</si>
  <si>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</si>
  <si>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</si>
  <si>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</si>
  <si>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</si>
  <si>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</si>
  <si>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</si>
  <si>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</si>
  <si>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</si>
  <si>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</si>
  <si>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</si>
  <si>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</si>
  <si>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</si>
  <si>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</si>
  <si>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</si>
  <si>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</si>
  <si>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</si>
  <si>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</si>
  <si>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</si>
  <si>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</si>
  <si>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</si>
  <si>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</si>
  <si>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</si>
  <si>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</si>
  <si>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</si>
  <si>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</si>
  <si>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</si>
  <si>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</si>
  <si>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</si>
  <si>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</si>
  <si>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</si>
  <si>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</si>
  <si>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</si>
  <si>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</si>
  <si>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</si>
  <si>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</si>
  <si>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</si>
  <si>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</si>
  <si>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</si>
  <si>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</si>
  <si>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</si>
  <si>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</si>
  <si>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</si>
  <si>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</si>
  <si>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</si>
  <si>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</si>
  <si>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</si>
  <si>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</si>
  <si>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</si>
  <si>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</si>
  <si>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</si>
  <si>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</si>
  <si>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</si>
  <si>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</si>
  <si>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</si>
  <si>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</si>
  <si>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</si>
  <si>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</si>
  <si>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</si>
  <si>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</si>
  <si>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</si>
  <si>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</si>
  <si>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</si>
  <si>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</si>
  <si>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</si>
  <si>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</si>
  <si>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</si>
  <si>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</si>
  <si>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</si>
  <si>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</si>
  <si>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</si>
  <si>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</si>
  <si>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</si>
  <si>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</si>
  <si>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</si>
  <si>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</si>
  <si>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</si>
  <si>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</si>
  <si>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</si>
  <si>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</si>
  <si>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</si>
  <si>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</si>
  <si>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</si>
  <si>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</si>
  <si>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</si>
  <si>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</si>
  <si>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</si>
  <si>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</si>
  <si>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</si>
  <si>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</si>
  <si>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</si>
  <si>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</si>
  <si>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</si>
  <si>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</si>
  <si>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</si>
  <si>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</si>
  <si>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</si>
  <si>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</si>
  <si>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</si>
  <si>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</si>
  <si>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</si>
  <si>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</si>
  <si>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</si>
  <si>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</si>
  <si>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</si>
  <si>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</si>
  <si>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</si>
  <si>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</si>
  <si>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</si>
  <si>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</si>
  <si>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</si>
  <si>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</si>
  <si>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</si>
  <si>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</si>
  <si>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</si>
  <si>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</si>
  <si>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</si>
  <si>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</si>
  <si>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</si>
  <si>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</si>
  <si>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</si>
  <si>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</si>
  <si>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</si>
  <si>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</si>
  <si>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</si>
  <si>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</si>
  <si>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</si>
  <si>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</si>
  <si>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</si>
  <si>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</si>
  <si>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</si>
  <si>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</si>
  <si>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</si>
  <si>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</si>
  <si>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</si>
  <si>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</si>
  <si>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</si>
  <si>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</si>
  <si>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</si>
  <si>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</si>
  <si>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</si>
  <si>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</si>
  <si>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</si>
  <si>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</si>
  <si>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</si>
  <si>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</si>
  <si>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</si>
  <si>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</si>
  <si>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</si>
  <si>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</si>
  <si>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</si>
  <si>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</si>
  <si>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</si>
  <si>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</si>
  <si>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</si>
  <si>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</si>
  <si>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</si>
  <si>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</si>
  <si>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</si>
  <si>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</si>
  <si>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</si>
  <si>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</si>
  <si>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</si>
  <si>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</si>
  <si>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</si>
  <si>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</si>
  <si>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</si>
  <si>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</si>
  <si>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</si>
  <si>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</si>
  <si>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</si>
  <si>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</si>
  <si>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</si>
  <si>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</si>
  <si>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</si>
  <si>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</si>
  <si>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</si>
  <si>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</si>
  <si>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</si>
  <si>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</si>
  <si>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</si>
  <si>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</si>
  <si>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</si>
  <si>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</si>
  <si>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</si>
  <si>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</si>
  <si>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</si>
  <si>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</si>
  <si>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</si>
  <si>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</si>
  <si>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</si>
  <si>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</si>
  <si>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</si>
  <si>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</si>
  <si>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</si>
  <si>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</si>
  <si>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</si>
  <si>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</si>
  <si>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</si>
  <si>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</si>
  <si>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</si>
  <si>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</si>
  <si>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</si>
  <si>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</si>
  <si>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</si>
  <si>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</si>
  <si>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</si>
  <si>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</si>
  <si>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</si>
  <si>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</si>
  <si>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</si>
  <si>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</si>
  <si>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</si>
  <si>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</si>
  <si>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</si>
  <si>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</si>
  <si>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</si>
  <si>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</si>
  <si>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</si>
  <si>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</si>
  <si>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</si>
  <si>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</si>
  <si>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</si>
  <si>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</si>
  <si>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</si>
  <si>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</si>
  <si>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</si>
  <si>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</si>
  <si>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</si>
  <si>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</si>
  <si>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</si>
  <si>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</si>
  <si>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</si>
  <si>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</si>
  <si>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</si>
  <si>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</si>
  <si>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</si>
  <si>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</si>
  <si>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</si>
  <si>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</si>
  <si>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</si>
  <si>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</si>
  <si>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</si>
  <si>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</si>
  <si>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</si>
  <si>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</si>
  <si>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</si>
  <si>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</si>
  <si>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</si>
  <si>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</si>
  <si>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</si>
  <si>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</si>
  <si>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</si>
  <si>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</si>
  <si>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</si>
  <si>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</si>
  <si>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</si>
  <si>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</si>
  <si>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</si>
  <si>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</si>
  <si>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</si>
  <si>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</si>
  <si>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</si>
  <si>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</si>
  <si>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</si>
  <si>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</si>
  <si>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</si>
  <si>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</si>
  <si>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</si>
  <si>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</si>
  <si>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</si>
  <si>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</si>
  <si>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</si>
  <si>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</si>
  <si>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</si>
  <si>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</si>
  <si>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</si>
  <si>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</si>
  <si>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</si>
  <si>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</si>
  <si>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</si>
  <si>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</si>
  <si>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</si>
  <si>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</si>
  <si>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</si>
  <si>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</si>
  <si>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</si>
  <si>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</si>
  <si>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</si>
  <si>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</si>
  <si>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</si>
  <si>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</si>
  <si>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</si>
  <si>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</si>
  <si>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</si>
  <si>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</si>
  <si>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</si>
  <si>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</si>
  <si>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</si>
  <si>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</si>
  <si>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</si>
  <si>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</si>
  <si>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</si>
  <si>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</si>
  <si>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</si>
  <si>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</si>
  <si>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</si>
  <si>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</si>
  <si>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</si>
  <si>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</si>
  <si>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</si>
  <si>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</si>
  <si>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</si>
  <si>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</si>
  <si>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</si>
  <si>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</si>
  <si>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</si>
  <si>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</si>
  <si>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</si>
  <si>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</si>
  <si>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</si>
  <si>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</si>
  <si>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</si>
  <si>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</si>
  <si>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</si>
  <si>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</si>
  <si>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</si>
  <si>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</si>
  <si>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</si>
  <si>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</si>
  <si>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</si>
  <si>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</si>
  <si>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</si>
  <si>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</si>
  <si>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</si>
  <si>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</si>
  <si>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</si>
  <si>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</si>
  <si>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</si>
  <si>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</si>
  <si>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</si>
  <si>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</si>
  <si>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</si>
  <si>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</si>
  <si>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</si>
  <si>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</si>
  <si>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</si>
  <si>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</si>
  <si>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</si>
  <si>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</si>
  <si>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</si>
  <si>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</si>
  <si>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</si>
  <si>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</si>
  <si>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</si>
  <si>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</si>
  <si>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</si>
  <si>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</si>
  <si>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</si>
  <si>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</si>
  <si>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</si>
  <si>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</si>
  <si>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</si>
  <si>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</si>
  <si>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</si>
  <si>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</si>
  <si>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</si>
  <si>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</si>
  <si>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</si>
  <si>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</si>
  <si>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</si>
  <si>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</si>
  <si>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</si>
  <si>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</si>
  <si>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</si>
  <si>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</si>
  <si>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</si>
  <si>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</si>
  <si>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</si>
  <si>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</si>
  <si>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</si>
  <si>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</si>
  <si>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</si>
  <si>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</si>
  <si>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</si>
  <si>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</si>
  <si>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</si>
  <si>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</si>
  <si>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</si>
  <si>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</si>
  <si>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</si>
  <si>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</si>
  <si>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</si>
  <si>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</si>
  <si>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</si>
  <si>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</si>
  <si>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</si>
  <si>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</si>
  <si>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</si>
  <si>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</si>
  <si>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</si>
  <si>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</si>
  <si>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</si>
  <si>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</si>
  <si>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</si>
  <si>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</si>
  <si>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</si>
  <si>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</si>
  <si>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</si>
  <si>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</si>
  <si>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</si>
  <si>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</si>
  <si>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</si>
  <si>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</si>
  <si>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</si>
  <si>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</si>
  <si>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</si>
  <si>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</si>
  <si>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</si>
  <si>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</si>
  <si>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</si>
  <si>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</si>
  <si>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</si>
  <si>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</si>
  <si>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</si>
  <si>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</si>
  <si>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</si>
  <si>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</si>
  <si>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</si>
  <si>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</si>
  <si>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</si>
  <si>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</si>
  <si>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</si>
  <si>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</si>
  <si>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</si>
  <si>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</si>
  <si>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</si>
  <si>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</si>
  <si>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</si>
  <si>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</si>
  <si>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</si>
  <si>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</si>
  <si>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</si>
  <si>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</si>
  <si>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</si>
  <si>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</si>
  <si>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</si>
  <si>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</si>
  <si>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</si>
  <si>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</si>
  <si>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</si>
  <si>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</si>
  <si>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</si>
  <si>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</si>
  <si>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</si>
  <si>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</si>
  <si>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</si>
  <si>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</si>
  <si>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</si>
  <si>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</si>
  <si>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</si>
  <si>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</si>
  <si>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</si>
  <si>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</si>
  <si>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</si>
  <si>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</si>
  <si>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</si>
  <si>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</si>
  <si>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</si>
  <si>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</si>
  <si>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</si>
  <si>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</si>
  <si>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</si>
  <si>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</si>
  <si>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</si>
  <si>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</si>
  <si>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</si>
  <si>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</si>
  <si>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</si>
  <si>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</si>
  <si>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</si>
  <si>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</si>
  <si>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</si>
  <si>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</si>
  <si>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</si>
  <si>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</si>
  <si>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</si>
  <si>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</si>
  <si>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</si>
  <si>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</si>
  <si>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</si>
  <si>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</si>
  <si>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</si>
  <si>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</si>
  <si>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</si>
  <si>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</si>
  <si>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</si>
  <si>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</si>
  <si>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</si>
  <si>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</si>
  <si>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</si>
  <si>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</si>
  <si>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</si>
  <si>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</si>
  <si>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</si>
  <si>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</si>
  <si>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</si>
  <si>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</si>
  <si>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</si>
  <si>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</si>
  <si>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</si>
  <si>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</si>
  <si>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</si>
  <si>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</si>
  <si>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</si>
  <si>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</si>
  <si>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</si>
  <si>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</si>
  <si>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</si>
  <si>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</si>
  <si>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</si>
  <si>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</si>
  <si>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</si>
  <si>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</si>
  <si>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</si>
  <si>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</si>
  <si>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</si>
  <si>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</si>
  <si>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</si>
  <si>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</si>
  <si>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</si>
  <si>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</si>
  <si>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</si>
  <si>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</si>
  <si>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</si>
  <si>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</si>
  <si>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</si>
  <si>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</si>
  <si>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</si>
  <si>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</si>
  <si>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</si>
  <si>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</si>
  <si>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</si>
  <si>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</si>
  <si>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</si>
  <si>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</si>
  <si>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</si>
  <si>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</si>
  <si>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</si>
  <si>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</si>
  <si>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</si>
  <si>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</si>
  <si>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</si>
  <si>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</si>
  <si>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</si>
  <si>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</si>
  <si>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</si>
  <si>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</si>
  <si>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</si>
  <si>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</si>
  <si>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</si>
  <si>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</si>
  <si>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</si>
  <si>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</si>
  <si>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</si>
  <si>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</si>
  <si>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</si>
  <si>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</si>
  <si>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</si>
  <si>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</si>
  <si>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</si>
  <si>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</si>
  <si>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</si>
  <si>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</si>
  <si>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</si>
  <si>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</si>
  <si>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</si>
  <si>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</si>
  <si>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</si>
  <si>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</si>
  <si>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</si>
  <si>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</si>
  <si>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</si>
  <si>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</si>
  <si>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</si>
  <si>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</si>
  <si>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</si>
  <si>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</si>
  <si>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</si>
  <si>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</si>
  <si>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</si>
  <si>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</si>
  <si>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</si>
  <si>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</si>
  <si>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</si>
  <si>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</si>
  <si>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</si>
  <si>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</si>
  <si>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</si>
  <si>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</si>
  <si>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</si>
  <si>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</si>
  <si>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</si>
  <si>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</si>
  <si>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</si>
  <si>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</si>
  <si>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</si>
  <si>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</si>
  <si>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</si>
  <si>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</si>
  <si>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</si>
  <si>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</si>
  <si>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</si>
  <si>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</si>
  <si>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</si>
  <si>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</si>
  <si>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</si>
  <si>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</si>
  <si>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</si>
  <si>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</si>
  <si>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</si>
  <si>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</si>
  <si>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</si>
  <si>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</si>
  <si>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</si>
  <si>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</si>
  <si>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</si>
  <si>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</si>
  <si>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</si>
  <si>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</si>
  <si>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</si>
  <si>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</si>
  <si>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</si>
  <si>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</si>
  <si>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</si>
  <si>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</si>
  <si>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</si>
  <si>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</si>
  <si>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</si>
  <si>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</si>
  <si>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</si>
  <si>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</si>
  <si>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</si>
  <si>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</si>
  <si>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</si>
  <si>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</si>
  <si>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</si>
  <si>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</si>
  <si>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</si>
  <si>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</si>
  <si>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</si>
  <si>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</si>
  <si>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</si>
  <si>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</si>
  <si>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</si>
  <si>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</si>
  <si>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</si>
  <si>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</si>
  <si>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</si>
  <si>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</si>
  <si>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</si>
  <si>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</si>
  <si>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</si>
  <si>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</si>
  <si>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</si>
  <si>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</si>
  <si>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</si>
  <si>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</si>
  <si>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</si>
  <si>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</si>
  <si>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</si>
  <si>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</si>
  <si>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</si>
  <si>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</si>
  <si>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</si>
  <si>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</si>
  <si>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</si>
  <si>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</si>
  <si>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</si>
  <si>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</si>
  <si>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</si>
  <si>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</si>
  <si>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</si>
  <si>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</si>
  <si>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</si>
  <si>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</si>
  <si>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</si>
  <si>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</si>
  <si>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</si>
  <si>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</si>
  <si>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</si>
  <si>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</si>
  <si>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</si>
  <si>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</si>
  <si>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</si>
  <si>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</si>
  <si>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</si>
  <si>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</si>
  <si>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</si>
  <si>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</si>
  <si>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</si>
  <si>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</si>
  <si>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</si>
  <si>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</si>
  <si>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</si>
  <si>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</si>
  <si>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</si>
  <si>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</si>
  <si>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</si>
  <si>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</si>
  <si>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</si>
  <si>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</si>
  <si>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</si>
  <si>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</si>
  <si>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</si>
  <si>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</si>
  <si>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</si>
  <si>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</si>
  <si>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</si>
  <si>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</si>
  <si>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</si>
  <si>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</si>
  <si>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</si>
  <si>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</si>
  <si>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</si>
  <si>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</si>
  <si>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</si>
  <si>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</si>
  <si>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</si>
  <si>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</si>
  <si>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</si>
  <si>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</si>
  <si>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</si>
  <si>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</si>
  <si>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</si>
  <si>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</si>
  <si>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</si>
  <si>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</si>
  <si>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</si>
  <si>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</si>
  <si>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</si>
  <si>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</si>
  <si>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</si>
  <si>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</si>
  <si>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</si>
  <si>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</si>
  <si>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</si>
  <si>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</si>
  <si>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</si>
  <si>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</si>
  <si>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</si>
  <si>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</si>
  <si>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</si>
  <si>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</si>
  <si>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</si>
  <si>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</si>
  <si>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</si>
  <si>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</si>
  <si>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</si>
  <si>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</si>
  <si>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</si>
  <si>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</si>
  <si>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</si>
  <si>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</si>
  <si>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</si>
  <si>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</si>
  <si>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</si>
  <si>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</si>
  <si>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</si>
  <si>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</si>
  <si>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</si>
  <si>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</si>
  <si>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</si>
  <si>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</si>
  <si>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</si>
  <si>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</si>
  <si>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</si>
  <si>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</si>
  <si>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</si>
  <si>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</si>
  <si>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</si>
  <si>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</si>
  <si>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</si>
  <si>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</si>
  <si>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</si>
  <si>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</si>
  <si>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</si>
  <si>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</si>
  <si>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</si>
  <si>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</si>
  <si>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</si>
  <si>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</si>
  <si>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</si>
  <si>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</si>
  <si>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</si>
  <si>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</si>
  <si>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</si>
  <si>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</si>
  <si>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</si>
  <si>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</si>
  <si>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</si>
  <si>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</si>
  <si>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</si>
  <si>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</si>
  <si>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</si>
  <si>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</si>
  <si>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</si>
  <si>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</si>
  <si>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</si>
  <si>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</si>
  <si>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</si>
  <si>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</si>
  <si>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</si>
  <si>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</si>
  <si>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</si>
  <si>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</si>
  <si>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</si>
  <si>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</si>
  <si>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</si>
  <si>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</si>
  <si>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</si>
  <si>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</si>
  <si>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</si>
  <si>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</si>
  <si>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</si>
  <si>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</si>
  <si>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</si>
  <si>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</si>
  <si>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</si>
  <si>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</si>
  <si>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</si>
  <si>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</si>
  <si>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</si>
  <si>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</si>
  <si>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</si>
  <si>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</si>
  <si>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</si>
  <si>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</si>
  <si>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</si>
  <si>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</si>
  <si>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</si>
  <si>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</si>
  <si>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</si>
  <si>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</si>
  <si>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</si>
  <si>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</si>
  <si>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</si>
  <si>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</si>
  <si>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</si>
  <si>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PROD6</t>
  </si>
  <si>
    <t>Beauty</t>
  </si>
  <si>
    <t>PROD7</t>
  </si>
  <si>
    <t>PROD8</t>
  </si>
  <si>
    <t>Electronics</t>
  </si>
  <si>
    <t>Perez-Johnston</t>
  </si>
  <si>
    <t>PROD9</t>
  </si>
  <si>
    <t>Sports</t>
  </si>
  <si>
    <t>PROD10</t>
  </si>
  <si>
    <t>Hamilton Group</t>
  </si>
  <si>
    <t>PROD11</t>
  </si>
  <si>
    <t>PROD12</t>
  </si>
  <si>
    <t>PROD13</t>
  </si>
  <si>
    <t>Dawson-Perkins</t>
  </si>
  <si>
    <t>PROD14</t>
  </si>
  <si>
    <t>PROD15</t>
  </si>
  <si>
    <t>PROD16</t>
  </si>
  <si>
    <t>Erickson-Green</t>
  </si>
  <si>
    <t>PROD17</t>
  </si>
  <si>
    <t>PROD18</t>
  </si>
  <si>
    <t>Guerra-Hendrix</t>
  </si>
  <si>
    <t>PROD19</t>
  </si>
  <si>
    <t>May-Reese</t>
  </si>
  <si>
    <t>PROD20</t>
  </si>
  <si>
    <t>Soto-Ellis</t>
  </si>
  <si>
    <t>PROD21</t>
  </si>
  <si>
    <t>Gardner-Montes</t>
  </si>
  <si>
    <t>PROD22</t>
  </si>
  <si>
    <t>PROD23</t>
  </si>
  <si>
    <t>PROD24</t>
  </si>
  <si>
    <t>Cook Ltd</t>
  </si>
  <si>
    <t>PROD25</t>
  </si>
  <si>
    <t>PROD26</t>
  </si>
  <si>
    <t>Reed-Schmidt</t>
  </si>
  <si>
    <t>PROD27</t>
  </si>
  <si>
    <t>PROD28</t>
  </si>
  <si>
    <t>Burns-Hansen</t>
  </si>
  <si>
    <t>PROD29</t>
  </si>
  <si>
    <t>Hoffman Group</t>
  </si>
  <si>
    <t>PROD30</t>
  </si>
  <si>
    <t>PROD31</t>
  </si>
  <si>
    <t>Nolan-Snow</t>
  </si>
  <si>
    <t>PROD32</t>
  </si>
  <si>
    <t>Griffin Ltd</t>
  </si>
  <si>
    <t>PROD33</t>
  </si>
  <si>
    <t>Weiss-Watson</t>
  </si>
  <si>
    <t>PROD34</t>
  </si>
  <si>
    <t>PROD35</t>
  </si>
  <si>
    <t>PROD36</t>
  </si>
  <si>
    <t>Smith-Mills</t>
  </si>
  <si>
    <t>PROD37</t>
  </si>
  <si>
    <t>Hogan-Lee</t>
  </si>
  <si>
    <t>PROD38</t>
  </si>
  <si>
    <t>Sims-Smith</t>
  </si>
  <si>
    <t>PROD39</t>
  </si>
  <si>
    <t>PROD40</t>
  </si>
  <si>
    <t>Taylor-Hart</t>
  </si>
  <si>
    <t>PROD41</t>
  </si>
  <si>
    <t>PROD42</t>
  </si>
  <si>
    <t>PROD43</t>
  </si>
  <si>
    <t>Robinson Inc</t>
  </si>
  <si>
    <t>PROD44</t>
  </si>
  <si>
    <t>Cox Inc</t>
  </si>
  <si>
    <t>PROD45</t>
  </si>
  <si>
    <t>PROD46</t>
  </si>
  <si>
    <t>PROD47</t>
  </si>
  <si>
    <t>Cook Inc</t>
  </si>
  <si>
    <t>PROD48</t>
  </si>
  <si>
    <t>PROD49</t>
  </si>
  <si>
    <t>PROD50</t>
  </si>
  <si>
    <t>Smith-King</t>
  </si>
  <si>
    <t>PROD51</t>
  </si>
  <si>
    <t>PROD52</t>
  </si>
  <si>
    <t>Harris Inc</t>
  </si>
  <si>
    <t>PROD53</t>
  </si>
  <si>
    <t>PROD54</t>
  </si>
  <si>
    <t>Thompson-French</t>
  </si>
  <si>
    <t>PROD55</t>
  </si>
  <si>
    <t>PROD56</t>
  </si>
  <si>
    <t>PROD57</t>
  </si>
  <si>
    <t>PROD58</t>
  </si>
  <si>
    <t>Shepherd-Gould</t>
  </si>
  <si>
    <t>PROD59</t>
  </si>
  <si>
    <t>Cline-Mccarthy</t>
  </si>
  <si>
    <t>PROD60</t>
  </si>
  <si>
    <t>PROD61</t>
  </si>
  <si>
    <t>PROD62</t>
  </si>
  <si>
    <t>PROD63</t>
  </si>
  <si>
    <t>Anderson-Riley</t>
  </si>
  <si>
    <t>PROD64</t>
  </si>
  <si>
    <t>Zhang Inc</t>
  </si>
  <si>
    <t>PROD65</t>
  </si>
  <si>
    <t>PROD66</t>
  </si>
  <si>
    <t>PROD67</t>
  </si>
  <si>
    <t>Flores-Davis</t>
  </si>
  <si>
    <t>PROD68</t>
  </si>
  <si>
    <t>PROD69</t>
  </si>
  <si>
    <t>Fitzpatrick Ltd</t>
  </si>
  <si>
    <t>PROD70</t>
  </si>
  <si>
    <t>Duran Group</t>
  </si>
  <si>
    <t>PROD71</t>
  </si>
  <si>
    <t>Hopkins Ltd</t>
  </si>
  <si>
    <t>PROD72</t>
  </si>
  <si>
    <t>PROD73</t>
  </si>
  <si>
    <t>French Ltd</t>
  </si>
  <si>
    <t>PROD74</t>
  </si>
  <si>
    <t>Bruce-Bowen</t>
  </si>
  <si>
    <t>PROD75</t>
  </si>
  <si>
    <t>PROD76</t>
  </si>
  <si>
    <t>Larson Ltd</t>
  </si>
  <si>
    <t>PROD77</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</si>
  <si>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</si>
  <si>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</si>
  <si>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</si>
  <si>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</si>
  <si>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</si>
  <si>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</si>
  <si>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</si>
  <si>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</si>
  <si>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</si>
  <si>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</si>
  <si>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</si>
  <si>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</si>
  <si>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</si>
  <si>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</si>
  <si>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</si>
  <si>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</si>
  <si>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</si>
  <si>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PROD87</t>
  </si>
  <si>
    <t>PROD88</t>
  </si>
  <si>
    <t>Olsen-Daniels</t>
  </si>
  <si>
    <t>PROD89</t>
  </si>
  <si>
    <t>Taylor-Elliott</t>
  </si>
  <si>
    <t>PROD90</t>
  </si>
  <si>
    <t>PROD91</t>
  </si>
  <si>
    <t>Smith-Charles</t>
  </si>
  <si>
    <t>PROD92</t>
  </si>
  <si>
    <t>PROD93</t>
  </si>
  <si>
    <t>PROD94</t>
  </si>
  <si>
    <t>Hoffman-Williams</t>
  </si>
  <si>
    <t>PROD95</t>
  </si>
  <si>
    <t>Wilson Group</t>
  </si>
  <si>
    <t>PROD96</t>
  </si>
  <si>
    <t>PROD97</t>
  </si>
  <si>
    <t>PROD98</t>
  </si>
  <si>
    <t>Flores-King</t>
  </si>
  <si>
    <t>PROD99</t>
  </si>
  <si>
    <t>Campbell Ltd</t>
  </si>
  <si>
    <t>Store_ID</t>
  </si>
  <si>
    <t>Store_Name</t>
  </si>
  <si>
    <t>Region</t>
  </si>
  <si>
    <t>Store_Type</t>
  </si>
  <si>
    <t>STORE0</t>
  </si>
  <si>
    <t>Rivera-Warner</t>
  </si>
  <si>
    <t>East</t>
  </si>
  <si>
    <t>Washingtonfurt</t>
  </si>
  <si>
    <t>Flagship</t>
  </si>
  <si>
    <t>STORE1</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</si>
  <si>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</si>
  <si>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</si>
  <si>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</si>
  <si>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</si>
  <si>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</si>
  <si>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</si>
  <si>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</si>
  <si>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</si>
  <si>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</si>
  <si>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</si>
  <si>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</si>
  <si>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</si>
  <si>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</si>
  <si>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</si>
  <si>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</si>
  <si>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</si>
  <si>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</si>
  <si>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</si>
  <si>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</si>
  <si>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</si>
  <si>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</si>
  <si>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</si>
  <si>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</si>
  <si>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</si>
  <si>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West</t>
  </si>
  <si>
    <t>Thompsonborough</t>
  </si>
  <si>
    <t>STORE9</t>
  </si>
  <si>
    <t>East Johnstad</t>
  </si>
  <si>
    <t>STORE10</t>
  </si>
  <si>
    <t>East Davidville</t>
  </si>
  <si>
    <t>STORE11</t>
  </si>
  <si>
    <t>Aguirre-Keller</t>
  </si>
  <si>
    <t>STORE12</t>
  </si>
  <si>
    <t>Sabrinatown</t>
  </si>
  <si>
    <t>STORE13</t>
  </si>
  <si>
    <t>STORE14</t>
  </si>
  <si>
    <t>Mcdonald Inc</t>
  </si>
  <si>
    <t>STORE15</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</si>
  <si>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</si>
  <si>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</si>
  <si>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</si>
  <si>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</si>
  <si>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</si>
  <si>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</si>
  <si>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</si>
  <si>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</si>
  <si>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</si>
  <si>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</si>
  <si>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</si>
  <si>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</si>
  <si>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</si>
  <si>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</si>
  <si>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</si>
  <si>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</si>
  <si>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</si>
  <si>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</si>
  <si>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</si>
  <si>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</si>
  <si>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</si>
  <si>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</si>
  <si>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</si>
  <si>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</si>
  <si>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</si>
  <si>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</si>
  <si>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</si>
  <si>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</si>
  <si>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</si>
  <si>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</si>
  <si>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</si>
  <si>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</si>
  <si>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</si>
  <si>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</si>
  <si>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</si>
  <si>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</si>
  <si>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</si>
  <si>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</si>
  <si>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</si>
  <si>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</si>
  <si>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</si>
  <si>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</si>
  <si>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</si>
  <si>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</si>
  <si>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</si>
  <si>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</si>
  <si>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</si>
  <si>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</si>
  <si>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</si>
  <si>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</si>
  <si>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</si>
  <si>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</si>
  <si>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</si>
  <si>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</si>
  <si>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</si>
  <si>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</si>
  <si>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</si>
  <si>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</si>
  <si>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</si>
  <si>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</si>
  <si>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</si>
  <si>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</si>
  <si>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</si>
  <si>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</si>
  <si>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</si>
  <si>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</si>
  <si>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</si>
  <si>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</si>
  <si>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</si>
  <si>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</si>
  <si>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</si>
  <si>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</si>
  <si>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</si>
  <si>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</si>
  <si>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</si>
  <si>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</si>
  <si>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</si>
  <si>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</si>
  <si>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</si>
  <si>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</si>
  <si>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</si>
  <si>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</si>
  <si>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</si>
  <si>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</si>
  <si>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</si>
  <si>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</si>
  <si>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</si>
  <si>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</si>
  <si>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</si>
  <si>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</si>
  <si>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</si>
  <si>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</si>
  <si>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</si>
  <si>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</si>
  <si>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</si>
  <si>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</si>
  <si>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</si>
  <si>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</si>
  <si>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</si>
  <si>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</si>
  <si>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</si>
  <si>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</si>
  <si>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</si>
  <si>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</si>
  <si>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</si>
  <si>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</si>
  <si>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</si>
  <si>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</si>
  <si>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</si>
  <si>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</si>
  <si>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</si>
  <si>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</si>
  <si>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</si>
  <si>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</si>
  <si>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</si>
  <si>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</si>
  <si>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</si>
  <si>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</si>
  <si>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</si>
  <si>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</si>
  <si>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</si>
  <si>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</si>
  <si>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</si>
  <si>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</si>
  <si>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</si>
  <si>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</si>
  <si>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</si>
  <si>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</si>
  <si>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</si>
  <si>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</si>
  <si>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</si>
  <si>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</si>
  <si>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</si>
  <si>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</si>
  <si>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</si>
  <si>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</si>
  <si>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</si>
  <si>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</si>
  <si>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</si>
  <si>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</si>
  <si>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</si>
  <si>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</si>
  <si>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</si>
  <si>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</si>
  <si>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</si>
  <si>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</si>
  <si>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</si>
  <si>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</si>
  <si>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</si>
  <si>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</si>
  <si>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</si>
  <si>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</si>
  <si>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</si>
  <si>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</si>
  <si>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</si>
  <si>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</si>
  <si>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</si>
  <si>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</si>
  <si>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</si>
  <si>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</si>
  <si>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</si>
  <si>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</si>
  <si>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</si>
  <si>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</si>
  <si>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</si>
  <si>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</si>
  <si>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</si>
  <si>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</si>
  <si>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</si>
  <si>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</si>
  <si>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</si>
  <si>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</si>
  <si>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</si>
  <si>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</si>
  <si>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</si>
  <si>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</si>
  <si>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</si>
  <si>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</si>
  <si>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</si>
  <si>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</si>
  <si>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</si>
  <si>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</si>
  <si>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</si>
  <si>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</si>
  <si>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</si>
  <si>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</si>
  <si>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</si>
  <si>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</si>
  <si>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</si>
  <si>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</si>
  <si>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</si>
  <si>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</si>
  <si>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</si>
  <si>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</si>
  <si>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</si>
  <si>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</si>
  <si>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</si>
  <si>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</si>
  <si>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</si>
  <si>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</si>
  <si>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</si>
  <si>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</si>
  <si>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</si>
  <si>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</si>
  <si>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</si>
  <si>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</si>
  <si>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</si>
  <si>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</si>
  <si>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</si>
  <si>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</si>
  <si>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</si>
  <si>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</si>
  <si>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</si>
  <si>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</si>
  <si>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</si>
  <si>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</si>
  <si>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</si>
  <si>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</si>
  <si>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</si>
  <si>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</si>
  <si>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</si>
  <si>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</si>
  <si>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</si>
  <si>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</si>
  <si>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</si>
  <si>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</si>
  <si>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</si>
  <si>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</si>
  <si>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</si>
  <si>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</si>
  <si>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</si>
  <si>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</si>
  <si>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</si>
  <si>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</si>
  <si>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</si>
  <si>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</si>
  <si>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</si>
  <si>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</si>
  <si>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</si>
  <si>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</si>
  <si>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</si>
  <si>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</si>
  <si>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</si>
  <si>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</si>
  <si>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</si>
  <si>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</si>
  <si>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</si>
  <si>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</si>
  <si>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</si>
  <si>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</si>
  <si>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</si>
  <si>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</si>
  <si>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</si>
  <si>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</si>
  <si>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</si>
  <si>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</si>
  <si>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</si>
  <si>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</si>
  <si>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</si>
  <si>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</si>
  <si>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</si>
  <si>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</si>
  <si>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</si>
  <si>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</si>
  <si>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</si>
  <si>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</si>
  <si>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</si>
  <si>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</si>
  <si>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</si>
  <si>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</si>
  <si>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</si>
  <si>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</si>
  <si>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</si>
  <si>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</si>
  <si>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</si>
  <si>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</si>
  <si>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</si>
  <si>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</si>
  <si>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</si>
  <si>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</si>
  <si>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</si>
  <si>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</si>
  <si>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</si>
  <si>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</si>
  <si>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</si>
  <si>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</si>
  <si>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</si>
  <si>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</si>
  <si>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</si>
  <si>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</si>
  <si>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</si>
  <si>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</si>
  <si>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</si>
  <si>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</si>
  <si>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</si>
  <si>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</si>
  <si>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</si>
  <si>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</si>
  <si>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</si>
  <si>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</si>
  <si>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</si>
  <si>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</si>
  <si>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</si>
  <si>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</si>
  <si>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</si>
  <si>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</si>
  <si>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</si>
  <si>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</si>
  <si>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</si>
  <si>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</si>
  <si>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</si>
  <si>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</si>
  <si>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</si>
  <si>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</si>
  <si>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</si>
  <si>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</si>
  <si>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</si>
  <si>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</si>
  <si>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</si>
  <si>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</si>
  <si>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</si>
  <si>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</si>
  <si>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</si>
  <si>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</si>
  <si>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</si>
  <si>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</si>
  <si>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</si>
  <si>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</si>
  <si>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</si>
  <si>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</si>
  <si>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</si>
  <si>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</si>
  <si>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</si>
  <si>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</si>
  <si>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</si>
  <si>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</si>
  <si>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</si>
  <si>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</si>
  <si>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</si>
  <si>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</si>
  <si>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</si>
  <si>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</si>
  <si>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</si>
  <si>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</si>
  <si>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</si>
  <si>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</si>
  <si>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</si>
  <si>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</si>
  <si>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</si>
  <si>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</si>
  <si>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</si>
  <si>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</si>
  <si>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</si>
  <si>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</si>
  <si>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</si>
  <si>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</si>
  <si>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</si>
  <si>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</si>
  <si>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</si>
  <si>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</si>
  <si>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</si>
  <si>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</si>
  <si>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</si>
  <si>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</si>
  <si>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</si>
  <si>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</si>
  <si>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</si>
  <si>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</si>
  <si>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</si>
  <si>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</si>
  <si>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</si>
  <si>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</si>
  <si>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</si>
  <si>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</si>
  <si>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</si>
  <si>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</si>
  <si>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</si>
  <si>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</si>
  <si>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</si>
  <si>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</si>
  <si>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</si>
  <si>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</si>
  <si>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</si>
  <si>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</si>
  <si>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</si>
  <si>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</si>
  <si>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</si>
  <si>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</si>
  <si>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</si>
  <si>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</si>
  <si>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</si>
  <si>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</si>
  <si>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</si>
  <si>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</si>
  <si>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</si>
  <si>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</si>
  <si>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</si>
  <si>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</si>
  <si>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</si>
  <si>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</si>
  <si>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</si>
  <si>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</si>
  <si>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</si>
  <si>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</si>
  <si>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</si>
  <si>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</si>
  <si>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</si>
  <si>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</si>
  <si>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</si>
  <si>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</si>
  <si>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</si>
  <si>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</si>
  <si>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</si>
  <si>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</si>
  <si>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</si>
  <si>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</si>
  <si>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</si>
  <si>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</si>
  <si>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</si>
  <si>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</si>
  <si>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</si>
  <si>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</si>
  <si>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</si>
  <si>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</si>
  <si>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</si>
  <si>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</si>
  <si>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</si>
  <si>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</si>
  <si>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</si>
  <si>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</si>
  <si>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</si>
  <si>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</si>
  <si>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</si>
  <si>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</si>
  <si>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</si>
  <si>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</si>
  <si>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</si>
  <si>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</si>
  <si>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</si>
  <si>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</si>
  <si>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</si>
  <si>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</si>
  <si>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</si>
  <si>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</si>
  <si>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</si>
  <si>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</si>
  <si>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</si>
  <si>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</si>
  <si>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</si>
  <si>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</si>
  <si>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</si>
  <si>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</si>
  <si>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</si>
  <si>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</si>
  <si>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</si>
  <si>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</si>
  <si>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</si>
  <si>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</si>
  <si>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</si>
  <si>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</si>
  <si>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</si>
  <si>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</si>
  <si>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</si>
  <si>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</si>
  <si>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</si>
  <si>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</si>
  <si>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</si>
  <si>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</si>
  <si>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</si>
  <si>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</si>
  <si>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</si>
  <si>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</si>
  <si>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</si>
  <si>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</si>
  <si>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</si>
  <si>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</si>
  <si>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</si>
  <si>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</si>
  <si>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</si>
  <si>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</si>
  <si>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</si>
  <si>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</si>
  <si>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</si>
  <si>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</si>
  <si>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</si>
  <si>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</si>
  <si>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</si>
  <si>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</si>
  <si>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</si>
  <si>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</si>
  <si>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</si>
  <si>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</si>
  <si>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</si>
  <si>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</si>
  <si>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</si>
  <si>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</si>
  <si>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</si>
  <si>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</si>
  <si>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</si>
  <si>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</si>
  <si>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</si>
  <si>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</si>
  <si>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</si>
  <si>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</si>
  <si>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</si>
  <si>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</si>
  <si>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</si>
  <si>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</si>
  <si>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</si>
  <si>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</si>
  <si>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</si>
  <si>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</si>
  <si>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</si>
  <si>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</si>
  <si>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</si>
  <si>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</si>
  <si>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</si>
  <si>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</si>
  <si>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</si>
  <si>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</si>
  <si>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</si>
  <si>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</si>
  <si>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</si>
  <si>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</si>
  <si>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</si>
  <si>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</si>
  <si>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</si>
  <si>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</si>
  <si>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</si>
  <si>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</si>
  <si>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</si>
  <si>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</si>
  <si>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</si>
  <si>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</si>
  <si>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</si>
  <si>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</si>
  <si>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</si>
  <si>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</si>
  <si>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</si>
  <si>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</si>
  <si>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</si>
  <si>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</si>
  <si>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</si>
  <si>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</si>
  <si>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</si>
  <si>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</si>
  <si>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</si>
  <si>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</si>
  <si>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</si>
  <si>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</si>
  <si>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</si>
  <si>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</si>
  <si>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</si>
  <si>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</si>
  <si>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</si>
  <si>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</si>
  <si>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</si>
  <si>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</si>
  <si>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</si>
  <si>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</si>
  <si>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</si>
  <si>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</si>
  <si>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</si>
  <si>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</si>
  <si>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</si>
  <si>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</si>
  <si>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</si>
  <si>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</si>
  <si>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</si>
  <si>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</si>
  <si>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</si>
  <si>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</si>
  <si>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</si>
  <si>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</si>
  <si>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</si>
  <si>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</si>
  <si>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</si>
  <si>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</si>
  <si>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</si>
  <si>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</si>
  <si>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</si>
  <si>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</si>
  <si>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</si>
  <si>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</si>
  <si>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</si>
  <si>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</si>
  <si>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</si>
  <si>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</si>
  <si>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</si>
  <si>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</si>
  <si>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</si>
  <si>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</si>
  <si>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</si>
  <si>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</si>
  <si>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</si>
  <si>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</si>
  <si>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</si>
  <si>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</si>
  <si>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</si>
  <si>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</si>
  <si>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</si>
  <si>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</si>
  <si>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</si>
  <si>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</si>
  <si>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</si>
  <si>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</si>
  <si>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</si>
  <si>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</si>
  <si>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</si>
  <si>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</si>
  <si>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</si>
  <si>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</si>
  <si>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</si>
  <si>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</si>
  <si>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</si>
  <si>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</si>
  <si>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</si>
  <si>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</si>
  <si>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</si>
  <si>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</si>
  <si>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</si>
  <si>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</si>
  <si>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</si>
  <si>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</si>
  <si>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</si>
  <si>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</si>
  <si>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</si>
  <si>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</si>
  <si>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</si>
  <si>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</si>
  <si>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</si>
  <si>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</si>
  <si>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</si>
  <si>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</si>
  <si>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</si>
  <si>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</si>
  <si>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</si>
  <si>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</si>
  <si>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</si>
  <si>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</si>
  <si>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</si>
  <si>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</si>
  <si>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</si>
  <si>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</si>
  <si>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</si>
  <si>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</si>
  <si>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</si>
  <si>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</si>
  <si>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</si>
  <si>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</si>
  <si>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</si>
  <si>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</si>
  <si>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</si>
  <si>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</si>
  <si>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</si>
  <si>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</si>
  <si>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</si>
  <si>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</si>
  <si>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</si>
  <si>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</si>
  <si>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</si>
  <si>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</si>
  <si>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</si>
  <si>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</si>
  <si>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</si>
  <si>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</si>
  <si>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</si>
  <si>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</si>
  <si>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</si>
  <si>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</si>
  <si>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</si>
  <si>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</si>
  <si>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</si>
  <si>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</si>
  <si>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</si>
  <si>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</si>
  <si>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</si>
  <si>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</si>
  <si>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</si>
  <si>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</si>
  <si>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</si>
  <si>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</si>
  <si>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</si>
  <si>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</si>
  <si>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</si>
  <si>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</si>
  <si>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</si>
  <si>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</si>
  <si>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</si>
  <si>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</si>
  <si>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</si>
  <si>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</si>
  <si>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</si>
  <si>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</si>
  <si>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</si>
  <si>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</si>
  <si>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</si>
  <si>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</si>
  <si>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</si>
  <si>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</si>
  <si>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</si>
  <si>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</si>
  <si>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</si>
  <si>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</si>
  <si>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</si>
  <si>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</si>
  <si>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</si>
  <si>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</si>
  <si>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</si>
  <si>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</si>
  <si>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</si>
  <si>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</si>
  <si>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</si>
  <si>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</si>
  <si>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</si>
  <si>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</si>
  <si>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</si>
  <si>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</si>
  <si>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</si>
  <si>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</si>
  <si>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</si>
  <si>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</si>
  <si>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</si>
  <si>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</si>
  <si>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</si>
  <si>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</si>
  <si>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</si>
  <si>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</si>
  <si>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</si>
  <si>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</si>
  <si>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</si>
  <si>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</si>
  <si>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</si>
  <si>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</si>
  <si>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</si>
  <si>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</si>
  <si>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</si>
  <si>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</si>
  <si>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</si>
  <si>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</si>
  <si>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</si>
  <si>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</si>
  <si>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</si>
  <si>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</si>
  <si>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</si>
  <si>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</si>
  <si>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</si>
  <si>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</si>
  <si>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</si>
  <si>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</si>
  <si>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</si>
  <si>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</si>
  <si>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</si>
  <si>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</si>
  <si>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</si>
  <si>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</si>
  <si>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</si>
  <si>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</si>
  <si>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</si>
  <si>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</si>
  <si>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</si>
  <si>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</si>
  <si>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</si>
  <si>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</si>
  <si>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</si>
  <si>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</si>
  <si>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</si>
  <si>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</si>
  <si>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</si>
  <si>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</si>
  <si>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</si>
  <si>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</si>
  <si>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</si>
  <si>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</si>
  <si>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</si>
  <si>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</si>
  <si>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</si>
  <si>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</si>
  <si>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</si>
  <si>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</si>
  <si>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</si>
  <si>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</si>
  <si>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</si>
  <si>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</si>
  <si>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</si>
  <si>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</si>
  <si>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</si>
  <si>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</si>
  <si>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</si>
  <si>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</si>
  <si>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</si>
  <si>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</si>
  <si>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</si>
  <si>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</si>
  <si>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</si>
  <si>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</si>
  <si>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</si>
  <si>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</si>
  <si>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</si>
  <si>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</si>
  <si>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</si>
  <si>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</si>
  <si>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</si>
  <si>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</si>
  <si>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</si>
  <si>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</si>
  <si>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</si>
  <si>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</si>
  <si>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</si>
  <si>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</si>
  <si>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</si>
  <si>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</si>
  <si>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</si>
  <si>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</si>
  <si>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</si>
  <si>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</si>
  <si>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</si>
  <si>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</si>
  <si>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</si>
  <si>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</si>
  <si>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</si>
  <si>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</si>
  <si>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</si>
  <si>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</si>
  <si>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</si>
  <si>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</si>
  <si>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</si>
  <si>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</si>
  <si>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</si>
  <si>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</si>
  <si>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</si>
  <si>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</si>
  <si>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</si>
  <si>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</si>
  <si>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</si>
  <si>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</si>
  <si>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</si>
  <si>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</si>
  <si>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</si>
  <si>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</si>
  <si>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</si>
  <si>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</si>
  <si>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</si>
  <si>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</si>
  <si>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</si>
  <si>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</si>
  <si>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</si>
  <si>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</si>
  <si>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</si>
  <si>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</si>
  <si>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</si>
  <si>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</si>
  <si>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</si>
  <si>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</si>
  <si>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</si>
  <si>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</si>
  <si>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</si>
  <si>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</si>
  <si>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</si>
  <si>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</si>
  <si>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</si>
  <si>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</si>
  <si>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</si>
  <si>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</si>
  <si>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</si>
  <si>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</si>
  <si>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</si>
  <si>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</si>
  <si>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</si>
  <si>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</si>
  <si>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</si>
  <si>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</si>
  <si>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</si>
  <si>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</si>
  <si>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</si>
  <si>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</si>
  <si>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</si>
  <si>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</si>
  <si>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</si>
  <si>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</si>
  <si>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</si>
  <si>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</si>
  <si>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</si>
  <si>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</si>
  <si>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</si>
  <si>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</si>
  <si>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</si>
  <si>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</si>
  <si>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</si>
  <si>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</si>
  <si>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</si>
  <si>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</si>
  <si>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</si>
  <si>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</si>
  <si>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</si>
  <si>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</si>
  <si>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</si>
  <si>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</si>
  <si>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</si>
  <si>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</si>
  <si>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</si>
  <si>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</si>
  <si>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</si>
  <si>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</si>
  <si>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</si>
  <si>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</si>
  <si>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</si>
  <si>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</si>
  <si>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</si>
  <si>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</si>
  <si>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</si>
  <si>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</si>
  <si>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</si>
  <si>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</si>
  <si>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</si>
  <si>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</si>
  <si>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</si>
  <si>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</si>
  <si>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</si>
  <si>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</si>
  <si>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</si>
  <si>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</si>
  <si>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</si>
  <si>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</si>
  <si>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</si>
  <si>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</si>
  <si>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</si>
  <si>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</si>
  <si>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</si>
  <si>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</si>
  <si>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</si>
  <si>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</si>
  <si>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</si>
  <si>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</si>
  <si>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</si>
  <si>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</si>
  <si>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</si>
  <si>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</si>
  <si>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</si>
  <si>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</si>
  <si>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</si>
  <si>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</si>
  <si>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</si>
  <si>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</si>
  <si>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</si>
  <si>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</si>
  <si>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</si>
  <si>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</si>
  <si>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</si>
  <si>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</si>
  <si>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</si>
  <si>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</si>
  <si>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</si>
  <si>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</si>
  <si>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</si>
  <si>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</si>
  <si>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</si>
  <si>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</si>
  <si>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</si>
  <si>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</si>
  <si>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</si>
  <si>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</si>
  <si>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</si>
  <si>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</si>
  <si>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</si>
  <si>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</si>
  <si>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</si>
  <si>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</si>
  <si>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</si>
  <si>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</si>
  <si>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</si>
  <si>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</si>
  <si>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</si>
  <si>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</si>
  <si>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</si>
  <si>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</si>
  <si>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</si>
  <si>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</si>
  <si>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</si>
  <si>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</si>
  <si>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</si>
  <si>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</si>
  <si>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</si>
  <si>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</si>
  <si>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</si>
  <si>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</si>
  <si>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</si>
  <si>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</si>
  <si>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</si>
  <si>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</si>
  <si>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</si>
  <si>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</si>
  <si>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</si>
  <si>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</si>
  <si>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</si>
  <si>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</si>
  <si>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</si>
  <si>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</si>
  <si>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</si>
  <si>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</si>
  <si>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</si>
  <si>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</si>
  <si>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</si>
  <si>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</si>
  <si>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</si>
  <si>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</si>
  <si>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</si>
  <si>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</si>
  <si>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</si>
  <si>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</si>
  <si>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</si>
  <si>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</si>
  <si>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</si>
  <si>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</si>
  <si>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</si>
  <si>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</si>
  <si>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</si>
  <si>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</si>
  <si>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</si>
  <si>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</si>
  <si>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</si>
  <si>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</si>
  <si>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</si>
  <si>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</si>
  <si>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</si>
  <si>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</si>
  <si>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</si>
  <si>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</si>
  <si>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</si>
  <si>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</si>
  <si>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</si>
  <si>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</si>
  <si>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</si>
  <si>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</si>
  <si>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</si>
  <si>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</si>
  <si>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</si>
  <si>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</si>
  <si>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</si>
  <si>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</si>
  <si>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</si>
  <si>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</si>
  <si>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</si>
  <si>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</si>
  <si>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</si>
  <si>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</si>
  <si>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</si>
  <si>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</si>
  <si>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</si>
  <si>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</si>
  <si>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</si>
  <si>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</si>
  <si>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</si>
  <si>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</si>
  <si>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</si>
  <si>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</si>
  <si>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</si>
  <si>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</si>
  <si>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</si>
  <si>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</si>
  <si>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</si>
  <si>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</si>
  <si>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</si>
  <si>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</si>
  <si>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</si>
  <si>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</si>
  <si>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</si>
  <si>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</si>
  <si>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</si>
  <si>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</si>
  <si>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</si>
  <si>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</si>
  <si>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</si>
  <si>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</si>
  <si>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</si>
  <si>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</si>
  <si>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</si>
  <si>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</si>
  <si>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</si>
  <si>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</si>
  <si>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</si>
  <si>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</si>
  <si>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</si>
  <si>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</si>
  <si>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</si>
  <si>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</si>
  <si>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</si>
  <si>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</si>
  <si>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</si>
  <si>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</si>
  <si>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</si>
  <si>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</si>
  <si>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</si>
  <si>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</si>
  <si>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</si>
  <si>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</si>
  <si>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</si>
  <si>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</si>
  <si>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</si>
  <si>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</si>
  <si>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</si>
  <si>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</si>
  <si>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</si>
  <si>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</si>
  <si>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</si>
  <si>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</si>
  <si>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</si>
  <si>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</si>
  <si>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</si>
  <si>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</si>
  <si>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</si>
  <si>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</si>
  <si>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</si>
  <si>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</si>
  <si>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</si>
  <si>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</si>
  <si>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</si>
  <si>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</si>
  <si>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</si>
  <si>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</si>
  <si>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</si>
  <si>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</si>
  <si>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</si>
  <si>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</si>
  <si>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</si>
  <si>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</si>
  <si>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</si>
  <si>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</si>
  <si>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</si>
  <si>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</si>
  <si>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</si>
  <si>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</si>
  <si>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</si>
  <si>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</si>
  <si>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</si>
  <si>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</si>
  <si>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</si>
  <si>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</si>
  <si>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</si>
  <si>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</si>
  <si>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</si>
  <si>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</si>
  <si>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</si>
  <si>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</si>
  <si>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</si>
  <si>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</si>
  <si>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</si>
  <si>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</si>
  <si>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</si>
  <si>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</si>
  <si>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</si>
  <si>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</si>
  <si>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</si>
  <si>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</si>
  <si>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</si>
  <si>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</si>
  <si>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</si>
  <si>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</si>
  <si>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</si>
  <si>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</si>
  <si>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</si>
  <si>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</si>
  <si>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</si>
  <si>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</si>
  <si>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</si>
  <si>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</si>
  <si>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</si>
  <si>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</si>
  <si>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</si>
  <si>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</si>
  <si>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</si>
  <si>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</si>
  <si>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</si>
  <si>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</si>
  <si>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</si>
  <si>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</si>
  <si>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</si>
  <si>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</si>
  <si>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</si>
  <si>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</si>
  <si>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</si>
  <si>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</si>
  <si>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</si>
  <si>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</si>
  <si>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</si>
  <si>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</si>
  <si>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</si>
  <si>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</si>
  <si>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</si>
  <si>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</si>
  <si>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</si>
  <si>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</si>
  <si>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</si>
  <si>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</si>
  <si>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</si>
  <si>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</si>
  <si>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</si>
  <si>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</si>
  <si>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</si>
  <si>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</si>
  <si>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</si>
  <si>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</si>
  <si>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</si>
  <si>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</si>
  <si>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</si>
  <si>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</si>
  <si>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</si>
  <si>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</si>
  <si>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</si>
  <si>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</si>
  <si>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</si>
  <si>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</si>
  <si>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</si>
  <si>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</si>
  <si>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</si>
  <si>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</si>
  <si>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</si>
  <si>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</si>
  <si>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</si>
  <si>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</si>
  <si>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</si>
  <si>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</si>
  <si>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</si>
  <si>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</si>
  <si>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</si>
  <si>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</si>
  <si>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</si>
  <si>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</si>
  <si>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</si>
  <si>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</si>
  <si>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</si>
  <si>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</si>
  <si>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</si>
  <si>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</si>
  <si>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</si>
  <si>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</si>
  <si>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</si>
  <si>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</si>
  <si>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</si>
  <si>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</si>
  <si>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</si>
  <si>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</si>
  <si>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</si>
  <si>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</si>
  <si>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</si>
  <si>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</si>
  <si>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</si>
  <si>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</si>
  <si>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</si>
  <si>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</si>
  <si>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</si>
  <si>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</si>
  <si>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</si>
  <si>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</si>
  <si>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</si>
  <si>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</si>
  <si>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</si>
  <si>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</si>
  <si>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</si>
  <si>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</si>
  <si>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</si>
  <si>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</si>
  <si>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</si>
  <si>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</si>
  <si>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</si>
  <si>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</si>
  <si>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</si>
  <si>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</si>
  <si>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</si>
  <si>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</si>
  <si>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</si>
  <si>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</si>
  <si>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</si>
  <si>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</si>
  <si>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</si>
  <si>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</si>
  <si>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</si>
  <si>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</si>
  <si>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</si>
  <si>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</si>
  <si>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</si>
  <si>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</si>
  <si>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</si>
  <si>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</si>
  <si>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</si>
  <si>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</si>
  <si>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</si>
  <si>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</si>
  <si>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</si>
  <si>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</si>
  <si>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</si>
  <si>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</si>
  <si>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</si>
  <si>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</si>
  <si>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</si>
  <si>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</si>
  <si>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</si>
  <si>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</si>
  <si>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</si>
  <si>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</si>
  <si>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</si>
  <si>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</si>
  <si>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</si>
  <si>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</si>
  <si>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</si>
  <si>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</si>
  <si>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</si>
  <si>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</si>
  <si>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</si>
  <si>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</si>
  <si>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</si>
  <si>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</si>
  <si>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</si>
  <si>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</si>
  <si>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</si>
  <si>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</si>
  <si>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</si>
  <si>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</si>
  <si>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</si>
  <si>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</si>
  <si>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</si>
  <si>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</si>
  <si>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</si>
  <si>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</si>
  <si>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</si>
  <si>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</si>
  <si>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</si>
  <si>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</si>
  <si>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</si>
  <si>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</si>
  <si>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</si>
  <si>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</si>
  <si>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</si>
  <si>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</si>
  <si>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</si>
  <si>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</si>
  <si>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</si>
  <si>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</si>
  <si>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</si>
  <si>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</si>
  <si>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</si>
  <si>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</si>
  <si>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</si>
  <si>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</si>
  <si>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</si>
  <si>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</si>
  <si>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</si>
  <si>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</si>
  <si>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</si>
  <si>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</si>
  <si>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</si>
  <si>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</si>
  <si>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</si>
  <si>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</si>
  <si>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</si>
  <si>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</si>
  <si>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</si>
  <si>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</si>
  <si>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</si>
  <si>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</si>
  <si>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</si>
  <si>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</si>
  <si>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</si>
  <si>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</si>
  <si>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</si>
  <si>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</si>
  <si>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</si>
  <si>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</si>
  <si>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</si>
  <si>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</si>
  <si>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</si>
  <si>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</si>
  <si>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</si>
  <si>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</si>
  <si>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</si>
  <si>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</si>
  <si>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</si>
  <si>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</si>
  <si>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</si>
  <si>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</si>
  <si>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</si>
  <si>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</si>
  <si>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</si>
  <si>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</si>
  <si>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</si>
  <si>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</si>
  <si>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</si>
  <si>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</si>
  <si>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</si>
  <si>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</si>
  <si>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</si>
  <si>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</si>
  <si>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</si>
  <si>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</si>
  <si>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</si>
  <si>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</si>
  <si>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</si>
  <si>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</si>
  <si>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</si>
  <si>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</si>
  <si>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</si>
  <si>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</si>
  <si>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</si>
  <si>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</si>
  <si>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</si>
  <si>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</si>
  <si>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</si>
  <si>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</si>
  <si>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</si>
  <si>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</si>
  <si>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</si>
  <si>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</si>
  <si>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</si>
  <si>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</si>
  <si>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</si>
  <si>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</si>
  <si>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</si>
  <si>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</si>
  <si>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</si>
  <si>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</si>
  <si>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</si>
  <si>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</si>
  <si>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</si>
  <si>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</si>
  <si>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</si>
  <si>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</si>
  <si>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</si>
  <si>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</si>
  <si>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</si>
  <si>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</si>
  <si>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</si>
  <si>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</si>
  <si>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</si>
  <si>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</si>
  <si>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</si>
  <si>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</si>
  <si>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</si>
  <si>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</si>
  <si>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</si>
  <si>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</si>
  <si>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</si>
  <si>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</si>
  <si>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</si>
  <si>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</si>
  <si>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</si>
  <si>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</si>
  <si>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</si>
  <si>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</si>
  <si>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</si>
  <si>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</si>
  <si>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</si>
  <si>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</si>
  <si>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</si>
  <si>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</si>
  <si>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</si>
  <si>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</si>
  <si>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</si>
  <si>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</si>
  <si>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</si>
  <si>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</si>
  <si>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</si>
  <si>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</si>
  <si>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</si>
  <si>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</si>
  <si>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</si>
  <si>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</si>
  <si>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</si>
  <si>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</si>
  <si>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</si>
  <si>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</si>
  <si>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</si>
  <si>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</si>
  <si>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</si>
  <si>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</si>
  <si>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</si>
  <si>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</si>
  <si>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</si>
  <si>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</si>
  <si>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</si>
  <si>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</si>
  <si>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</si>
  <si>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</si>
  <si>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</si>
  <si>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</si>
  <si>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</si>
  <si>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</si>
  <si>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</si>
  <si>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</si>
  <si>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</si>
  <si>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</si>
  <si>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</si>
  <si>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</si>
  <si>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</si>
  <si>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</si>
  <si>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</si>
  <si>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</si>
  <si>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</si>
  <si>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</si>
  <si>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</si>
  <si>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</si>
  <si>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</si>
  <si>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</si>
  <si>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</si>
  <si>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</si>
  <si>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</si>
  <si>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</si>
  <si>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</si>
  <si>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</si>
  <si>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</si>
  <si>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</si>
  <si>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</si>
  <si>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</si>
  <si>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</si>
  <si>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</si>
  <si>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</si>
  <si>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</si>
  <si>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</si>
  <si>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</si>
  <si>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</si>
  <si>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</si>
  <si>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</si>
  <si>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</si>
  <si>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</si>
  <si>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</si>
  <si>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</si>
  <si>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</si>
  <si>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</si>
  <si>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</si>
  <si>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</si>
  <si>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</si>
  <si>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</si>
  <si>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</si>
  <si>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</si>
  <si>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</si>
  <si>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</si>
  <si>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</si>
  <si>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</si>
  <si>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</si>
  <si>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</si>
  <si>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</si>
  <si>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</si>
  <si>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</si>
  <si>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</si>
  <si>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</si>
  <si>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</si>
  <si>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</si>
  <si>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</si>
  <si>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</si>
  <si>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</si>
  <si>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</si>
  <si>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</si>
  <si>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</si>
  <si>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</si>
  <si>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</si>
  <si>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</si>
  <si>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</si>
  <si>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</si>
  <si>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</si>
  <si>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</si>
  <si>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</si>
  <si>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</si>
  <si>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</si>
  <si>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</si>
  <si>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</si>
  <si>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</si>
  <si>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</si>
  <si>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</si>
  <si>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</si>
  <si>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</si>
  <si>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</si>
  <si>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</si>
  <si>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</si>
  <si>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</si>
  <si>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</si>
  <si>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</si>
  <si>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</si>
  <si>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</si>
  <si>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</si>
  <si>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</si>
  <si>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</si>
  <si>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</si>
  <si>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</si>
  <si>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</si>
  <si>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</si>
  <si>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</si>
  <si>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</si>
  <si>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</si>
  <si>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</si>
  <si>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</si>
  <si>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</si>
  <si>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</si>
  <si>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</si>
  <si>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</si>
  <si>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</si>
  <si>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</si>
  <si>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</si>
  <si>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</si>
  <si>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</si>
  <si>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</si>
  <si>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</si>
  <si>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</si>
  <si>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</si>
  <si>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</si>
  <si>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</si>
  <si>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</si>
  <si>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</si>
  <si>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</si>
  <si>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</si>
  <si>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</si>
  <si>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</si>
  <si>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</si>
  <si>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</si>
  <si>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</si>
  <si>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</si>
  <si>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</si>
  <si>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</si>
  <si>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</si>
  <si>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</si>
  <si>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</si>
  <si>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</si>
  <si>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</si>
  <si>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</si>
  <si>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</si>
  <si>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</si>
  <si>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</si>
  <si>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</si>
  <si>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</si>
  <si>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</si>
  <si>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</si>
  <si>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</si>
  <si>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</si>
  <si>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</si>
  <si>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</si>
  <si>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</si>
  <si>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</si>
  <si>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</si>
  <si>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</si>
  <si>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</si>
  <si>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</si>
  <si>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</si>
  <si>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</si>
  <si>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</si>
  <si>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</si>
  <si>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</si>
  <si>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</si>
  <si>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</si>
  <si>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</si>
  <si>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</si>
  <si>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</si>
  <si>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</si>
  <si>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</si>
  <si>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</si>
  <si>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</si>
  <si>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</si>
  <si>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</si>
  <si>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</si>
  <si>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</si>
  <si>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</si>
  <si>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</si>
  <si>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</si>
  <si>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</si>
  <si>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</si>
  <si>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</si>
  <si>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</si>
  <si>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</si>
  <si>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</si>
  <si>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</si>
  <si>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</si>
  <si>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</si>
  <si>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</si>
  <si>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</si>
  <si>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</si>
  <si>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</si>
  <si>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</si>
  <si>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</si>
  <si>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</si>
  <si>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</si>
  <si>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</si>
  <si>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</si>
  <si>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</si>
  <si>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</si>
  <si>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</si>
  <si>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</si>
  <si>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</si>
  <si>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</si>
  <si>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</si>
  <si>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</si>
  <si>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</si>
  <si>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</si>
  <si>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</si>
  <si>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</si>
  <si>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</si>
  <si>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</si>
  <si>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</si>
  <si>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</si>
  <si>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</si>
  <si>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</si>
  <si>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</si>
  <si>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</si>
  <si>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</si>
  <si>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</si>
  <si>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</si>
  <si>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</si>
  <si>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</si>
  <si>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</si>
  <si>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</si>
  <si>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</si>
  <si>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</si>
  <si>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</si>
  <si>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</si>
  <si>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</si>
  <si>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</si>
  <si>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</si>
  <si>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</si>
  <si>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</si>
  <si>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</si>
  <si>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</si>
  <si>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</si>
  <si>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</si>
  <si>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</si>
  <si>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</si>
  <si>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</si>
  <si>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</si>
  <si>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</si>
  <si>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</si>
  <si>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</si>
  <si>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</si>
  <si>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</si>
  <si>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</si>
  <si>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</si>
  <si>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</si>
  <si>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</si>
  <si>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</si>
  <si>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</si>
  <si>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</si>
  <si>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</si>
  <si>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</si>
  <si>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</si>
  <si>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</si>
  <si>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</si>
  <si>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</si>
  <si>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</si>
  <si>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</si>
  <si>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</si>
  <si>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</si>
  <si>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</si>
  <si>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</si>
  <si>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</si>
  <si>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</si>
  <si>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</si>
  <si>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</si>
  <si>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</si>
  <si>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</si>
  <si>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</si>
  <si>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</si>
  <si>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</si>
  <si>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</si>
  <si>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</si>
  <si>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</si>
  <si>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</si>
  <si>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</si>
  <si>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</si>
  <si>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</si>
  <si>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</si>
  <si>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</si>
  <si>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</si>
  <si>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</si>
  <si>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</si>
  <si>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</si>
  <si>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</si>
  <si>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</si>
  <si>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</si>
  <si>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</si>
  <si>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</si>
  <si>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</si>
  <si>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</si>
  <si>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</si>
  <si>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</si>
  <si>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</si>
  <si>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</si>
  <si>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</si>
  <si>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</si>
  <si>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</si>
  <si>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</si>
  <si>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</si>
  <si>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</si>
  <si>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</si>
  <si>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</si>
  <si>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</si>
  <si>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</si>
  <si>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</si>
  <si>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</si>
  <si>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</si>
  <si>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</si>
  <si>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</si>
  <si>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</si>
  <si>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</si>
  <si>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</si>
  <si>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</si>
  <si>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</si>
  <si>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</si>
  <si>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</si>
  <si>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</si>
  <si>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</si>
  <si>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</si>
  <si>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</si>
  <si>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</si>
  <si>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</si>
  <si>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</si>
  <si>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</si>
  <si>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</si>
  <si>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</si>
  <si>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</si>
  <si>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</si>
  <si>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</si>
  <si>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</si>
  <si>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</si>
  <si>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</si>
  <si>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</si>
  <si>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</si>
  <si>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</si>
  <si>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</si>
  <si>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</si>
  <si>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</si>
  <si>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</si>
  <si>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</si>
  <si>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</si>
  <si>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</si>
  <si>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</si>
  <si>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</si>
  <si>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</si>
  <si>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</si>
  <si>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</si>
  <si>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</si>
  <si>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</si>
  <si>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</si>
  <si>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</si>
  <si>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</si>
  <si>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</si>
  <si>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</si>
  <si>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</si>
  <si>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</si>
  <si>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</si>
  <si>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</si>
  <si>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</si>
  <si>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</si>
  <si>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</si>
  <si>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</si>
  <si>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</si>
  <si>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</si>
  <si>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</si>
  <si>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</si>
  <si>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</si>
  <si>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</si>
  <si>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</si>
  <si>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</si>
  <si>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</si>
  <si>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</si>
  <si>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</si>
  <si>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</si>
  <si>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</si>
  <si>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</si>
  <si>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</si>
  <si>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</si>
  <si>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</si>
  <si>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</si>
  <si>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</si>
  <si>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</si>
  <si>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</si>
  <si>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</si>
  <si>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</si>
  <si>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</si>
  <si>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</si>
  <si>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</si>
  <si>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</si>
  <si>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</si>
  <si>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</si>
  <si>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</si>
  <si>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</si>
  <si>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</si>
  <si>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</si>
  <si>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</si>
  <si>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</si>
  <si>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</si>
  <si>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</si>
  <si>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</si>
  <si>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</si>
  <si>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</si>
  <si>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</si>
  <si>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</si>
  <si>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</si>
  <si>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</si>
  <si>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</si>
  <si>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</si>
  <si>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</si>
  <si>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</si>
  <si>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</si>
  <si>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</si>
  <si>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</si>
  <si>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</si>
  <si>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</si>
  <si>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</si>
  <si>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</si>
  <si>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</si>
  <si>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</si>
  <si>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</si>
  <si>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</si>
  <si>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</si>
  <si>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</si>
  <si>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</si>
  <si>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</si>
  <si>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</si>
  <si>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</si>
  <si>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</si>
  <si>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</si>
  <si>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</si>
  <si>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</si>
  <si>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</si>
  <si>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</si>
  <si>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</si>
  <si>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</si>
  <si>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</si>
  <si>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</si>
  <si>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</si>
  <si>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</si>
  <si>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</si>
  <si>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</si>
  <si>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</si>
  <si>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</si>
  <si>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</si>
  <si>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</si>
  <si>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</si>
  <si>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</si>
  <si>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</si>
  <si>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</si>
  <si>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</si>
  <si>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</si>
  <si>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</si>
  <si>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</si>
  <si>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</si>
  <si>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</si>
  <si>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</si>
  <si>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</si>
  <si>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</si>
  <si>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</si>
  <si>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</si>
  <si>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</si>
  <si>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</si>
  <si>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</si>
  <si>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</si>
  <si>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</si>
  <si>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</si>
  <si>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</si>
  <si>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</si>
  <si>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</si>
  <si>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</si>
  <si>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</si>
  <si>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</si>
  <si>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</si>
  <si>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</si>
  <si>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</si>
  <si>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</si>
  <si>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</si>
  <si>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</si>
  <si>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</si>
  <si>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</si>
  <si>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</si>
  <si>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</si>
  <si>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</si>
  <si>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</si>
  <si>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</si>
  <si>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</si>
  <si>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</si>
  <si>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</si>
  <si>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</si>
  <si>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</si>
  <si>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</si>
  <si>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</si>
  <si>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</si>
  <si>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</si>
  <si>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</si>
  <si>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</si>
  <si>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</si>
  <si>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</si>
  <si>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</si>
  <si>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</si>
  <si>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</si>
  <si>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</si>
  <si>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</si>
  <si>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</si>
  <si>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</si>
  <si>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</si>
  <si>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</si>
  <si>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</si>
  <si>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</si>
  <si>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</si>
  <si>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</si>
  <si>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</si>
  <si>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</si>
  <si>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</si>
  <si>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</si>
  <si>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</si>
  <si>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</si>
  <si>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</si>
  <si>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</si>
  <si>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</si>
  <si>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</si>
  <si>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</si>
  <si>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</si>
  <si>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</si>
  <si>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</si>
  <si>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</si>
  <si>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</si>
  <si>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</si>
  <si>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</si>
  <si>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</si>
  <si>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</si>
  <si>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</si>
  <si>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</si>
  <si>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</si>
  <si>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</si>
  <si>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</si>
  <si>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usa</t>
  </si>
  <si>
    <t>Brother Laser Printer</t>
  </si>
  <si>
    <t>Computer</t>
  </si>
  <si>
    <t>Tops</t>
  </si>
  <si>
    <t>Outerwear</t>
  </si>
  <si>
    <t>Bottoms</t>
  </si>
  <si>
    <t>Accessories</t>
  </si>
  <si>
    <t>Herbal Face Moisturizer</t>
  </si>
  <si>
    <t>Skincare</t>
  </si>
  <si>
    <t>Lighting</t>
  </si>
  <si>
    <t>Wireless Bluetooth Earbuds</t>
  </si>
  <si>
    <t>Audio</t>
  </si>
  <si>
    <t>Adjustable Dumbbell Set</t>
  </si>
  <si>
    <t>Fitness</t>
  </si>
  <si>
    <t>Ceramic Kitchen Bowl Set</t>
  </si>
  <si>
    <t>Kitchen</t>
  </si>
  <si>
    <t>Hair Strengthening Shampoo</t>
  </si>
  <si>
    <t>Haircare</t>
  </si>
  <si>
    <t>Decorative Wall Mirror</t>
  </si>
  <si>
    <t>Decor</t>
  </si>
  <si>
    <t>4K Home Projector</t>
  </si>
  <si>
    <t>Appliances</t>
  </si>
  <si>
    <t>Beard Grooming Kit</t>
  </si>
  <si>
    <t>Grooming</t>
  </si>
  <si>
    <t>Soccer Training Cone Set</t>
  </si>
  <si>
    <t>Knee Support Brace</t>
  </si>
  <si>
    <t>Equipment</t>
  </si>
  <si>
    <t>Outdoor Sports Water Bottle</t>
  </si>
  <si>
    <t>Multi-Purpose Storage Box</t>
  </si>
  <si>
    <t>Storage</t>
  </si>
  <si>
    <t>Carbon Fiber Tennis Racket</t>
  </si>
  <si>
    <t>Foldable Camping Chair</t>
  </si>
  <si>
    <t>Outdoor</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</si>
  <si>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</si>
  <si>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</si>
  <si>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</si>
  <si>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</si>
  <si>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</si>
  <si>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</si>
  <si>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</si>
  <si>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</si>
  <si>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</si>
  <si>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</si>
  <si>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</si>
  <si>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Footwear</t>
  </si>
  <si>
    <t>Sports Water Hydration Pack</t>
  </si>
  <si>
    <t>Portable Power Bank</t>
  </si>
  <si>
    <t>Mobile</t>
  </si>
  <si>
    <t>Noise-Canceling Headphones</t>
  </si>
  <si>
    <t>Yoga Exercise Mat</t>
  </si>
  <si>
    <t>Adjustable Jump Rope</t>
  </si>
  <si>
    <t>High-Grip Football</t>
  </si>
  <si>
    <t>Makeup Brush Set</t>
  </si>
  <si>
    <t>Makeup</t>
  </si>
  <si>
    <t>Car Dashboard Phone Holder</t>
  </si>
  <si>
    <t>Fragrance</t>
  </si>
  <si>
    <t>Boxing Hand Wraps</t>
  </si>
  <si>
    <t>Rugby Ball</t>
  </si>
  <si>
    <t>Sports Stopwatch Pro</t>
  </si>
  <si>
    <t>Ceramic Plant Pot</t>
  </si>
  <si>
    <t>Premium Blanket Throw</t>
  </si>
  <si>
    <t>Foam Roller</t>
  </si>
  <si>
    <t>Womens Cotton Scarf</t>
  </si>
  <si>
    <t>Luxury Perfume Spray</t>
  </si>
  <si>
    <t>Tennis Ball 3-Pack</t>
  </si>
  <si>
    <t>Laptop Cooling Pad</t>
  </si>
  <si>
    <t>Organic Sunscreen Lotion</t>
  </si>
  <si>
    <t>Matte Lipstick Set</t>
  </si>
  <si>
    <t>Wooden Nightstand</t>
  </si>
  <si>
    <t>Furniture</t>
  </si>
  <si>
    <t>Kitchen Storage Rack</t>
  </si>
  <si>
    <t>Hair Repair Oil Treatment</t>
  </si>
  <si>
    <t>Professional Jump Rope</t>
  </si>
  <si>
    <t>Shin Guards – Adult</t>
  </si>
  <si>
    <t>Bluetooth Car Audio System</t>
  </si>
  <si>
    <t>Wireless Mouse</t>
  </si>
  <si>
    <t>Essential Oil Diffuser</t>
  </si>
  <si>
    <t>Decorative Lamp Shade</t>
  </si>
  <si>
    <t>Wall-Mounted Spice Rack</t>
  </si>
  <si>
    <t>Badminton Racket Set</t>
  </si>
  <si>
    <t>Fitness Resistance Bands</t>
  </si>
  <si>
    <t>Hydrating Face Cleanser</t>
  </si>
  <si>
    <t>Wooden Bookshelf</t>
  </si>
  <si>
    <t>Kitchen Cutting Board</t>
  </si>
  <si>
    <t>Sports Wrist Sweatbands</t>
  </si>
  <si>
    <t>Face Foundation Kit</t>
  </si>
  <si>
    <t>Microwave Oven</t>
  </si>
  <si>
    <t>Vitamin E Body Lotion</t>
  </si>
  <si>
    <t>Sports Stopwatch Basic</t>
  </si>
  <si>
    <t>Cricket Bat</t>
  </si>
  <si>
    <t>Portable Bluetooth Speaker</t>
  </si>
  <si>
    <t>Stainless Steel Cookware Set</t>
  </si>
  <si>
    <t>Men'S Graphic T-Shirt</t>
  </si>
  <si>
    <t>Women'S Casual Hoodie</t>
  </si>
  <si>
    <t>Men'S Running Jacket</t>
  </si>
  <si>
    <t>Women'S Yoga Pants</t>
  </si>
  <si>
    <t>Men'S Leather Belt</t>
  </si>
  <si>
    <t>Led Table Lamp</t>
  </si>
  <si>
    <t>Hd Smart Tv Stick</t>
  </si>
  <si>
    <t>Usb-C Fast Charger</t>
  </si>
  <si>
    <t>Women'S Denim Jeans</t>
  </si>
  <si>
    <t>Men'S Formal Shirt</t>
  </si>
  <si>
    <t>Women'S Scarf Set</t>
  </si>
  <si>
    <t>Women'S Summer Dress</t>
  </si>
  <si>
    <t>Men'S Casual Sneakers</t>
  </si>
  <si>
    <t>Smart Home Wifi Camera</t>
  </si>
  <si>
    <t>Usb External Hard Drive</t>
  </si>
  <si>
    <t>Men'S Winter Jacket</t>
  </si>
  <si>
    <t>Men'S Roll-On Perfume</t>
  </si>
  <si>
    <t>Hdmi Cable – 2M</t>
  </si>
  <si>
    <t>Men'S Track Pants</t>
  </si>
  <si>
    <t>Men'S Hair Styling Gel</t>
  </si>
  <si>
    <t>Adjustable Dumbbells 20Kg</t>
  </si>
  <si>
    <t>Women'S Hair Dryer Brush</t>
  </si>
  <si>
    <t>Smart Led Light Strip</t>
  </si>
  <si>
    <t>Men'S Sports Shorts</t>
  </si>
  <si>
    <t>Women'S Ankle Boots</t>
  </si>
  <si>
    <t>Wifi Mesh Router</t>
  </si>
  <si>
    <t>Women'S Beanie Hat</t>
  </si>
  <si>
    <t>Led Bedside Lamp</t>
  </si>
  <si>
    <t>Gaming Mouse Pad Xl</t>
  </si>
  <si>
    <t>Women'S High Heels</t>
  </si>
  <si>
    <t>Usb-C Laptop Charger</t>
  </si>
  <si>
    <t>Women'S Formal Blazer</t>
  </si>
  <si>
    <t>Baldwin, Garza And Gonzalez</t>
  </si>
  <si>
    <t>Davidson Plc</t>
  </si>
  <si>
    <t>Harrell Llc</t>
  </si>
  <si>
    <t>Hill Plc</t>
  </si>
  <si>
    <t>Gibson, Hobbs And Weaver</t>
  </si>
  <si>
    <t>Rice Llc</t>
  </si>
  <si>
    <t>Luna, Anderson And Bowman</t>
  </si>
  <si>
    <t>Thomas Llc</t>
  </si>
  <si>
    <t>Ford, Murphy And Wilson</t>
  </si>
  <si>
    <t>Flores, Pineda And Rodriguez</t>
  </si>
  <si>
    <t>Moon, Mora And Santos</t>
  </si>
  <si>
    <t>Brown And Sons</t>
  </si>
  <si>
    <t>Khan, Jones And Paul</t>
  </si>
  <si>
    <t>Stevens, Fernandez And Martin</t>
  </si>
  <si>
    <t>Lucero Llc</t>
  </si>
  <si>
    <t>Jones Llc</t>
  </si>
  <si>
    <t>Cummings And Sons</t>
  </si>
  <si>
    <t>Carroll, Long And Mendoza</t>
  </si>
  <si>
    <t>Holmes Llc</t>
  </si>
  <si>
    <t>Bridges, Banks And Cummings</t>
  </si>
  <si>
    <t>Kelly, Smith And Perez</t>
  </si>
  <si>
    <t>Byrd, Stewart And Valdez</t>
  </si>
  <si>
    <t>Sullivan And Sons</t>
  </si>
  <si>
    <t>Bautista, Green And Hale</t>
  </si>
  <si>
    <t>Hamilton, Woods And Walker</t>
  </si>
  <si>
    <t>Hatfield, Baird And Torres</t>
  </si>
  <si>
    <t>Hernandez, Kennedy And Porter</t>
  </si>
  <si>
    <t>Atkinson, Camacho And Oliver</t>
  </si>
  <si>
    <t>Gibson, Green And Lopez</t>
  </si>
  <si>
    <t>Lopez Llc</t>
  </si>
  <si>
    <t>Murray, Gould And Ware</t>
  </si>
  <si>
    <t>Montgomery, Benton And Miller</t>
  </si>
  <si>
    <t>Torres, Spencer And Potter</t>
  </si>
  <si>
    <t>Wolfe, Ross And Hester</t>
  </si>
  <si>
    <t>Davis Plc</t>
  </si>
  <si>
    <t>Poole Plc</t>
  </si>
  <si>
    <t>White, Reeves And Woods</t>
  </si>
  <si>
    <t>Taylor, Dodson And Johnston</t>
  </si>
  <si>
    <t>Aguilar, Horton And Lewis</t>
  </si>
  <si>
    <t>Sharp, Taylor And Rodriguez</t>
  </si>
  <si>
    <t>Green, Powell And Palmer</t>
  </si>
  <si>
    <t>Martin Llc</t>
  </si>
  <si>
    <t>Phillips And Sons</t>
  </si>
  <si>
    <t>Khan Llc</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</si>
  <si>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</si>
  <si>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</si>
  <si>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</si>
  <si>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</si>
  <si>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</si>
  <si>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</si>
  <si>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</si>
  <si>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</si>
  <si>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</si>
  <si>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</si>
  <si>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</si>
  <si>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</si>
  <si>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</si>
  <si>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</si>
  <si>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</si>
  <si>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</si>
  <si>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</si>
  <si>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</si>
  <si>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</si>
  <si>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</si>
  <si>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</si>
  <si>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</si>
  <si>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Lake Tylerfort</t>
  </si>
  <si>
    <t>Jonesbury</t>
  </si>
  <si>
    <t>Phillipschester</t>
  </si>
  <si>
    <t>Lake Lisa</t>
  </si>
  <si>
    <t>East Jeremy</t>
  </si>
  <si>
    <t>* Inconsistent data in Product_ID were corrected.</t>
  </si>
  <si>
    <t>* Inconsistent data in Customer_ID and Country Column were identified and corrected.</t>
  </si>
  <si>
    <t>* Blanks in Loyalty_Level were filled with less loyalty_level "Bronze" Using IF(ISBLANK()) formula.</t>
  </si>
  <si>
    <t>* Basic Data Cleaning were done.</t>
  </si>
  <si>
    <t>* Basic Data Cleaning is done.</t>
  </si>
  <si>
    <t>* Blanks in Cost and Average columns were filled with Average by IF(ISBLANK()) formula.</t>
  </si>
  <si>
    <t>Martinez, Adkins And Johnson</t>
  </si>
  <si>
    <t>Bean, Jones And Park</t>
  </si>
  <si>
    <t>Moore, Padilla And Butler</t>
  </si>
  <si>
    <t>Hill, Wagner And Ballard</t>
  </si>
  <si>
    <t>Thomas, Bridges And Harris</t>
  </si>
  <si>
    <t>Gardner, Humphrey And Contreras</t>
  </si>
  <si>
    <t>Shelton Plc</t>
  </si>
  <si>
    <t>* Basic Cleaning is done.</t>
  </si>
  <si>
    <t>* Conditional formatting applied on Payment type and Total Amount</t>
  </si>
  <si>
    <t>Grand Total</t>
  </si>
  <si>
    <t>Column Labels</t>
  </si>
  <si>
    <t>Original_Amount</t>
  </si>
  <si>
    <t>Discount_Value</t>
  </si>
  <si>
    <t>* New Original amount and Discount Value Columns were added</t>
  </si>
  <si>
    <t>Discount %</t>
  </si>
  <si>
    <t>* Blank Discount % cells filled with average discount value using IF(ISBLANK()) formula</t>
  </si>
  <si>
    <t>* Using filter Blanks in Quantity is identified and filled with formula =L2/(G2-(G2*H2))</t>
  </si>
  <si>
    <t>* Using filter Blanks in Unit_Price is identified and filled with formula =(L21/(1-H21))/F21</t>
  </si>
  <si>
    <t>* Using filter Blanks in Total_Amount is identified and filled with formula =F2*(G2-(G2*H2))</t>
  </si>
  <si>
    <t>2023</t>
  </si>
  <si>
    <t>2024</t>
  </si>
  <si>
    <t>2025</t>
  </si>
  <si>
    <t>Year</t>
  </si>
  <si>
    <t>Lowest sales at 2023</t>
  </si>
  <si>
    <t>Highest sales at 2024</t>
  </si>
  <si>
    <t>ANNUAL SALES vs REGION</t>
  </si>
  <si>
    <t>Customer Id</t>
  </si>
  <si>
    <t>Revenue</t>
  </si>
  <si>
    <t>Customer Loyalty</t>
  </si>
  <si>
    <t>Highest Contribution Platinum Loyalty Customers</t>
  </si>
  <si>
    <t>Lowest  Contribution Silver Loyalty Customers</t>
  </si>
  <si>
    <t>CUST_LOYALTY VS ANNUAL REVENUE</t>
  </si>
  <si>
    <t>2nd Highest Contribution Bronze Loyalty Customers</t>
  </si>
  <si>
    <t>3rd Highest Contribution Gold Loyalty Customers</t>
  </si>
  <si>
    <t>Overall 2024 gave highest Revenue</t>
  </si>
  <si>
    <t>2nd 2025</t>
  </si>
  <si>
    <t>3rd 2023</t>
  </si>
  <si>
    <t>Sum of Quantity</t>
  </si>
  <si>
    <t>Product Id</t>
  </si>
  <si>
    <t>CUST1219 Purchased with Higher amount 17147.71</t>
  </si>
  <si>
    <t>CUST1084 Purchased with 2nd Higher amount 15477.10</t>
  </si>
  <si>
    <t>Home, Electronics and Clothing gives Higher revenue from Customer side</t>
  </si>
  <si>
    <t xml:space="preserve">Top 10 Customers vs Category and Loyalty level </t>
  </si>
  <si>
    <t>Beauty Products Gives very less Revenue from Customer side</t>
  </si>
  <si>
    <t>Product Category and Quantity wise Revenue</t>
  </si>
  <si>
    <t>Sports Products Gives Higher Revenue and Sold in Higher Quantity.</t>
  </si>
  <si>
    <t>Electronics Products Gives 2nd Higher Revenue and Sold in Higher Quantity</t>
  </si>
  <si>
    <t>Count of Age</t>
  </si>
  <si>
    <t>Sum of Total_Amount</t>
  </si>
  <si>
    <t xml:space="preserve">Loyalty_Level wise Count of Age and Gender </t>
  </si>
  <si>
    <t>Sales By Payment type</t>
  </si>
  <si>
    <t xml:space="preserve">Gender wise Female Customers with Platinum Level Loyalty customers are high </t>
  </si>
  <si>
    <t>By total Female customers Contribution is high</t>
  </si>
  <si>
    <t>Payment Type</t>
  </si>
  <si>
    <t>Total Sales</t>
  </si>
  <si>
    <t>Most of the customers Using PayPal for Payment</t>
  </si>
  <si>
    <t>And the Payments Through PayPal gives Higher Revenue</t>
  </si>
  <si>
    <t>Category wise Sale and Stock</t>
  </si>
  <si>
    <t>Items Sold</t>
  </si>
  <si>
    <t>No. of Stores</t>
  </si>
  <si>
    <t>Region wise Type of Stores</t>
  </si>
  <si>
    <t>TOTAL SALE AMOUNT</t>
  </si>
  <si>
    <t>SALE DETAIL</t>
  </si>
  <si>
    <t>AMOUNT</t>
  </si>
  <si>
    <t>MIN SALE AMOUNT</t>
  </si>
  <si>
    <t>MAX SALE AMOUNT</t>
  </si>
  <si>
    <t>AVERAGE SALE AMOUNT</t>
  </si>
  <si>
    <t>SATANDARD DEVIATION</t>
  </si>
  <si>
    <t>Sales Range in Amount</t>
  </si>
  <si>
    <t>TOTAL SALE COUNT</t>
  </si>
  <si>
    <t>SALES DASHBOARD</t>
  </si>
  <si>
    <t>platinum</t>
  </si>
  <si>
    <t>gold</t>
  </si>
  <si>
    <t>bronze</t>
  </si>
  <si>
    <t>Cust Id, Gender and Count</t>
  </si>
  <si>
    <t>Count of Customer_ID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</si>
</sst>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dd\-mm\-yyyy"/>
    <numFmt numFmtId="165" formatCode="_ [$₹-4009]\ * #,##0.00_ ;_ [$₹-4009]\ * \-#,##0.00_ ;_ [$₹-4009]\ * &quot;-&quot;??_ ;_ @_ "/>
    <numFmt numFmtId="167" formatCode="yyyy"/>
  </numFmts>
  <fonts count="9" x14ac:knownFonts="1">
    <font>
      <sz val="11"/>
      <color theme="1"/>
      <name val="Calibri"/>
      <family val="2"/>
      <scheme val="minor"/>
    </font>
    <font>
      <b/>
      <sz val="11"/>
      <name val="Calibri"/>
    </font>
    <font>
      <b/>
      <sz val="11"/>
      <name val="Calibri"/>
      <family val="2"/>
    </font>
    <font>
      <b/>
      <sz val="20"/>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FF0000"/>
      <name val="Calibri"/>
      <family val="2"/>
      <scheme val="minor"/>
    </font>
    <font>
      <b/>
      <sz val="20"/>
      <color theme="4"/>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rgb="FFCCFEFE"/>
        <bgColor indexed="64"/>
      </patternFill>
    </fill>
    <fill>
      <patternFill patternType="solid">
        <fgColor theme="9" tint="0.59999389629810485"/>
        <bgColor indexed="64"/>
      </patternFill>
    </fill>
    <fill>
      <patternFill patternType="solid">
        <fgColor rgb="FFFF7C80"/>
        <bgColor indexed="64"/>
      </patternFill>
    </fill>
    <fill>
      <patternFill patternType="solid">
        <fgColor theme="4" tint="0.79998168889431442"/>
        <bgColor indexed="64"/>
      </patternFill>
    </fill>
    <fill>
      <patternFill patternType="solid">
        <fgColor rgb="FFCCFEFE"/>
        <bgColor theme="4" tint="0.79998168889431442"/>
      </patternFill>
    </fill>
    <fill>
      <patternFill patternType="solid">
        <fgColor theme="3" tint="0.79998168889431442"/>
        <bgColor indexed="64"/>
      </patternFill>
    </fill>
    <fill>
      <patternFill patternType="solid">
        <fgColor theme="4" tint="0.79998168889431442"/>
        <bgColor theme="4" tint="0.79998168889431442"/>
      </patternFill>
    </fill>
    <fill>
      <patternFill patternType="solid">
        <fgColor theme="8"/>
        <bgColor theme="8"/>
      </patternFill>
    </fill>
    <fill>
      <patternFill patternType="solid">
        <fgColor theme="8" tint="0.59999389629810485"/>
        <bgColor theme="8" tint="0.59999389629810485"/>
      </patternFill>
    </fill>
    <fill>
      <patternFill patternType="solid">
        <fgColor theme="8" tint="0.79998168889431442"/>
        <bgColor theme="8" tint="0.79998168889431442"/>
      </patternFill>
    </fill>
    <fill>
      <patternFill patternType="solid">
        <fgColor theme="4"/>
        <bgColor theme="4"/>
      </patternFill>
    </fill>
    <fill>
      <patternFill patternType="solid">
        <fgColor theme="4" tint="0.59999389629810485"/>
        <bgColor theme="4" tint="0.59999389629810485"/>
      </patternFill>
    </fill>
  </fills>
  <borders count="11">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theme="0"/>
      </left>
      <right/>
      <top style="thin">
        <color auto="1"/>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style="thin">
        <color theme="0"/>
      </right>
      <top/>
      <bottom style="thick">
        <color theme="0"/>
      </bottom>
      <diagonal/>
    </border>
    <border>
      <left style="thin">
        <color theme="0"/>
      </left>
      <right style="thin">
        <color theme="0"/>
      </right>
      <top style="thin">
        <color theme="0"/>
      </top>
      <bottom style="thin">
        <color theme="0"/>
      </bottom>
      <diagonal/>
    </border>
  </borders>
  <cellStyleXfs count="2">
    <xf numFmtId="0" fontId="0" fillId="0" borderId="0"/>
    <xf numFmtId="44" fontId="4" fillId="0" borderId="0" applyFont="0" applyFill="0" applyBorder="0" applyAlignment="0" applyProtection="0"/>
  </cellStyleXfs>
  <cellXfs count="74">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1" fontId="0" fillId="0" borderId="0" xfId="0" applyNumberFormat="1"/>
    <xf numFmtId="164" fontId="0" fillId="0" borderId="0" xfId="0" applyNumberFormat="1"/>
    <xf numFmtId="165" fontId="0" fillId="0" borderId="0" xfId="0" applyNumberFormat="1"/>
    <xf numFmtId="0" fontId="0" fillId="3" borderId="0" xfId="0" applyFill="1"/>
    <xf numFmtId="164" fontId="0" fillId="3" borderId="0" xfId="0" applyNumberFormat="1" applyFill="1"/>
    <xf numFmtId="164" fontId="0" fillId="3" borderId="0" xfId="0" applyNumberFormat="1" applyFill="1" applyAlignment="1">
      <alignment horizontal="left"/>
    </xf>
    <xf numFmtId="165" fontId="0" fillId="3" borderId="0" xfId="0" applyNumberFormat="1" applyFill="1"/>
    <xf numFmtId="0" fontId="0" fillId="3" borderId="2" xfId="0" applyFill="1" applyBorder="1"/>
    <xf numFmtId="164" fontId="0" fillId="3" borderId="2" xfId="0" applyNumberFormat="1" applyFill="1" applyBorder="1" applyAlignment="1">
      <alignment horizontal="left"/>
    </xf>
    <xf numFmtId="165" fontId="0" fillId="3" borderId="2" xfId="0" applyNumberFormat="1" applyFill="1" applyBorder="1"/>
    <xf numFmtId="0" fontId="0" fillId="3" borderId="2" xfId="0" applyFill="1" applyBorder="1" applyAlignment="1">
      <alignment horizontal="left"/>
    </xf>
    <xf numFmtId="165" fontId="5" fillId="3" borderId="2" xfId="0" applyNumberFormat="1" applyFont="1" applyFill="1" applyBorder="1"/>
    <xf numFmtId="165" fontId="5" fillId="4" borderId="2" xfId="0" applyNumberFormat="1" applyFont="1" applyFill="1" applyBorder="1"/>
    <xf numFmtId="165" fontId="5" fillId="5" borderId="2" xfId="0" applyNumberFormat="1" applyFont="1" applyFill="1" applyBorder="1"/>
    <xf numFmtId="165" fontId="0" fillId="0" borderId="0" xfId="1" applyNumberFormat="1" applyFont="1"/>
    <xf numFmtId="165" fontId="1" fillId="0" borderId="1" xfId="0" applyNumberFormat="1" applyFont="1" applyBorder="1" applyAlignment="1">
      <alignment horizontal="center" vertical="top"/>
    </xf>
    <xf numFmtId="1" fontId="2" fillId="0" borderId="1" xfId="0" applyNumberFormat="1" applyFont="1" applyBorder="1" applyAlignment="1">
      <alignment horizontal="center" vertical="top"/>
    </xf>
    <xf numFmtId="165" fontId="1" fillId="0" borderId="1" xfId="1" applyNumberFormat="1" applyFont="1" applyBorder="1" applyAlignment="1">
      <alignment horizontal="center" vertical="top"/>
    </xf>
    <xf numFmtId="165" fontId="2" fillId="0" borderId="1" xfId="0" applyNumberFormat="1" applyFont="1" applyBorder="1" applyAlignment="1">
      <alignment horizontal="center" vertical="top"/>
    </xf>
    <xf numFmtId="165" fontId="2" fillId="0" borderId="1" xfId="1" applyNumberFormat="1" applyFont="1" applyBorder="1" applyAlignment="1">
      <alignment horizontal="center" vertical="top"/>
    </xf>
    <xf numFmtId="49" fontId="2" fillId="0" borderId="1" xfId="0" applyNumberFormat="1" applyFont="1" applyBorder="1" applyAlignment="1">
      <alignment horizontal="center" vertical="top"/>
    </xf>
    <xf numFmtId="0" fontId="1" fillId="0" borderId="0" xfId="0" applyFont="1" applyAlignment="1">
      <alignment horizontal="center" vertical="top"/>
    </xf>
    <xf numFmtId="1" fontId="0" fillId="3" borderId="2" xfId="0" applyNumberFormat="1" applyFill="1" applyBorder="1"/>
    <xf numFmtId="0" fontId="0" fillId="3" borderId="0" xfId="0" applyFill="1" applyAlignment="1">
      <alignment horizontal="center" vertical="center"/>
    </xf>
    <xf numFmtId="0" fontId="0" fillId="6" borderId="2" xfId="0" applyFill="1" applyBorder="1" applyAlignment="1">
      <alignment horizontal="left"/>
    </xf>
    <xf numFmtId="1" fontId="0" fillId="6" borderId="2" xfId="0" applyNumberFormat="1" applyFill="1" applyBorder="1"/>
    <xf numFmtId="0" fontId="0" fillId="6" borderId="2" xfId="0" applyFill="1" applyBorder="1"/>
    <xf numFmtId="0" fontId="5" fillId="6" borderId="2" xfId="0" applyFont="1" applyFill="1" applyBorder="1"/>
    <xf numFmtId="165" fontId="5" fillId="6" borderId="2" xfId="0" applyNumberFormat="1" applyFont="1" applyFill="1" applyBorder="1"/>
    <xf numFmtId="165" fontId="0" fillId="6" borderId="2" xfId="0" applyNumberFormat="1" applyFill="1" applyBorder="1"/>
    <xf numFmtId="164" fontId="0" fillId="6" borderId="2" xfId="0" applyNumberFormat="1" applyFill="1" applyBorder="1" applyAlignment="1">
      <alignment horizontal="center" vertical="center"/>
    </xf>
    <xf numFmtId="164" fontId="0" fillId="6" borderId="2" xfId="0" applyNumberFormat="1" applyFill="1" applyBorder="1" applyAlignment="1">
      <alignment horizontal="left"/>
    </xf>
    <xf numFmtId="0" fontId="5" fillId="7" borderId="0" xfId="0" applyFont="1" applyFill="1"/>
    <xf numFmtId="0" fontId="5" fillId="3" borderId="0" xfId="0" applyFont="1" applyFill="1"/>
    <xf numFmtId="1" fontId="5" fillId="3" borderId="0" xfId="0" applyNumberFormat="1" applyFont="1" applyFill="1"/>
    <xf numFmtId="0" fontId="0" fillId="8" borderId="2" xfId="0" applyFill="1" applyBorder="1"/>
    <xf numFmtId="165" fontId="0" fillId="14" borderId="6" xfId="0" applyNumberFormat="1" applyFill="1" applyBorder="1"/>
    <xf numFmtId="165" fontId="0" fillId="9" borderId="6" xfId="0" applyNumberFormat="1" applyFill="1" applyBorder="1"/>
    <xf numFmtId="165" fontId="6" fillId="13" borderId="4" xfId="0" applyNumberFormat="1" applyFont="1" applyFill="1" applyBorder="1"/>
    <xf numFmtId="49" fontId="2" fillId="10" borderId="2" xfId="0" applyNumberFormat="1" applyFont="1" applyFill="1" applyBorder="1" applyAlignment="1">
      <alignment horizontal="center" vertical="top"/>
    </xf>
    <xf numFmtId="49" fontId="0" fillId="11" borderId="5" xfId="0" applyNumberFormat="1" applyFill="1" applyBorder="1"/>
    <xf numFmtId="49" fontId="0" fillId="12" borderId="5" xfId="0" applyNumberFormat="1" applyFill="1" applyBorder="1"/>
    <xf numFmtId="49" fontId="6" fillId="13" borderId="9" xfId="0" applyNumberFormat="1" applyFont="1" applyFill="1" applyBorder="1"/>
    <xf numFmtId="49" fontId="0" fillId="14" borderId="5" xfId="0" applyNumberFormat="1" applyFill="1" applyBorder="1"/>
    <xf numFmtId="49" fontId="0" fillId="9" borderId="5" xfId="0" applyNumberFormat="1" applyFill="1" applyBorder="1"/>
    <xf numFmtId="49" fontId="0" fillId="14" borderId="7" xfId="0" applyNumberFormat="1" applyFill="1" applyBorder="1"/>
    <xf numFmtId="0" fontId="0" fillId="14" borderId="8" xfId="0" applyFill="1" applyBorder="1"/>
    <xf numFmtId="165" fontId="6" fillId="10" borderId="3" xfId="0" applyNumberFormat="1" applyFont="1" applyFill="1" applyBorder="1"/>
    <xf numFmtId="165" fontId="0" fillId="11" borderId="6" xfId="0" applyNumberFormat="1" applyFill="1" applyBorder="1"/>
    <xf numFmtId="165" fontId="0" fillId="12" borderId="6" xfId="0" applyNumberFormat="1" applyFill="1" applyBorder="1"/>
    <xf numFmtId="0" fontId="0" fillId="6" borderId="2" xfId="0" applyFill="1" applyBorder="1" applyAlignment="1">
      <alignment horizontal="left" indent="1"/>
    </xf>
    <xf numFmtId="165" fontId="7" fillId="6" borderId="2" xfId="0" applyNumberFormat="1" applyFont="1" applyFill="1" applyBorder="1"/>
    <xf numFmtId="0" fontId="8" fillId="3" borderId="0" xfId="0" applyFont="1" applyFill="1" applyAlignment="1">
      <alignment vertical="center" wrapText="1"/>
    </xf>
    <xf numFmtId="0" fontId="8" fillId="6" borderId="0" xfId="0" applyFont="1" applyFill="1" applyAlignment="1">
      <alignment horizontal="center" vertical="center" wrapText="1"/>
    </xf>
    <xf numFmtId="0" fontId="3" fillId="2" borderId="0" xfId="0" applyFont="1" applyFill="1" applyAlignment="1">
      <alignment horizontal="center"/>
    </xf>
    <xf numFmtId="0" fontId="3" fillId="2" borderId="0" xfId="0" applyFont="1" applyFill="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49" fontId="0" fillId="11" borderId="10" xfId="0" applyNumberFormat="1" applyFont="1" applyFill="1" applyBorder="1"/>
    <xf numFmtId="49" fontId="0" fillId="12" borderId="10" xfId="0" applyNumberFormat="1" applyFont="1" applyFill="1" applyBorder="1"/>
    <xf numFmtId="0" fontId="2" fillId="10" borderId="2" xfId="0" applyFont="1" applyFill="1" applyBorder="1" applyAlignment="1">
      <alignment horizontal="center" vertical="top"/>
    </xf>
    <xf numFmtId="167" fontId="0" fillId="11" borderId="10" xfId="0" applyNumberFormat="1" applyFont="1" applyFill="1" applyBorder="1"/>
    <xf numFmtId="167" fontId="0" fillId="12" borderId="10" xfId="0" applyNumberFormat="1" applyFont="1" applyFill="1" applyBorder="1"/>
    <xf numFmtId="0" fontId="0" fillId="0" borderId="0" xfId="0" applyFill="1"/>
    <xf numFmtId="0" fontId="0" fillId="3" borderId="2" xfId="0" applyNumberFormat="1" applyFill="1" applyBorder="1"/>
    <xf numFmtId="0" fontId="0" fillId="6" borderId="2" xfId="0" applyNumberFormat="1" applyFill="1" applyBorder="1"/>
    <xf numFmtId="0" fontId="0" fillId="0" borderId="2" xfId="0" applyNumberFormat="1" applyFill="1" applyBorder="1"/>
    <xf numFmtId="0" fontId="0" fillId="0" borderId="2" xfId="0" applyFill="1" applyBorder="1"/>
    <xf numFmtId="0" fontId="0" fillId="0" borderId="2" xfId="0" applyFill="1" applyBorder="1" applyAlignment="1"/>
  </cellXfs>
  <cellStyles count="2">
    <cellStyle name="Currency" xfId="1" builtinId="4"/>
    <cellStyle name="Normal" xfId="0" builtinId="0"/>
  </cellStyles>
  <dxfs count="5800">
    <dxf>
      <fill>
        <patternFill>
          <bgColor rgb="FFFFC7CE"/>
        </patternFill>
      </fill>
    </dxf>
    <dxf>
      <fill>
        <patternFill>
          <bgColor rgb="FF00B050"/>
        </patternFill>
      </fill>
    </dxf>
    <dxf>
      <fill>
        <patternFill>
          <bgColor rgb="FFFFFF00"/>
        </patternFill>
      </fill>
    </dxf>
    <dxf>
      <fill>
        <patternFill>
          <bgColor theme="9" tint="-0.24994659260841701"/>
        </patternFill>
      </fill>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alignment vertical="center"/>
    </dxf>
    <dxf>
      <alignment horizontal="center"/>
    </dxf>
    <dxf>
      <numFmt numFmtId="165" formatCode="_ [$₹-4009]\ * #,##0.00_ ;_ [$₹-4009]\ * \-#,##0.00_ ;_ [$₹-4009]\ * &quot;-&quot;??_ ;_ @_ "/>
    </dxf>
    <dxf>
      <numFmt numFmtId="165" formatCode="_ [$₹-4009]\ * #,##0.00_ ;_ [$₹-4009]\ * \-#,##0.00_ ;_ [$₹-4009]\ * &quot;-&quot;??_ ;_ @_ "/>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 formatCode="0"/>
    </dxf>
    <dxf>
      <fill>
        <patternFill>
          <bgColor rgb="FFCCFEFE"/>
        </patternFill>
      </fill>
    </dxf>
    <dxf>
      <fill>
        <patternFill>
          <bgColor rgb="FFCCFEFE"/>
        </patternFill>
      </fill>
    </dxf>
    <dxf>
      <fill>
        <patternFill>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3"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bgColor rgb="FFCCFEFE"/>
        </patternFill>
      </fill>
    </dxf>
    <dxf>
      <fill>
        <patternFill>
          <bgColor rgb="FFCCFEFE"/>
        </patternFill>
      </fill>
    </dxf>
    <dxf>
      <fill>
        <patternFill>
          <bgColor rgb="FFCCFEFE"/>
        </patternFill>
      </fill>
    </dxf>
    <dxf>
      <fill>
        <patternFill>
          <bgColor rgb="FFCCFEFE"/>
        </patternFill>
      </fill>
    </dxf>
    <dxf>
      <border>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patternType="solid">
          <bgColor theme="7"/>
        </patternFill>
      </fill>
    </dxf>
    <dxf>
      <fill>
        <patternFill patternType="solid">
          <bgColor theme="7"/>
        </patternFill>
      </fill>
    </dxf>
    <dxf>
      <fill>
        <patternFill patternType="solid">
          <bgColor theme="5"/>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C5D3FF"/>
        </patternFill>
      </fill>
    </dxf>
    <dxf>
      <fill>
        <patternFill patternType="solid">
          <bgColor rgb="FFC5D3FF"/>
        </patternFill>
      </fill>
    </dxf>
    <dxf>
      <font>
        <color rgb="FFFF0000"/>
      </font>
    </dxf>
    <dxf>
      <font>
        <color rgb="FFFF000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theme="9"/>
        </patternFill>
      </fill>
    </dxf>
    <dxf>
      <fill>
        <patternFill>
          <bgColor rgb="FFFF0000"/>
        </patternFill>
      </fill>
    </dxf>
    <dxf>
      <font>
        <b/>
      </font>
    </dxf>
    <dxf>
      <numFmt numFmtId="165" formatCode="_ [$₹-4009]\ * #,##0.00_ ;_ [$₹-4009]\ * \-#,##0.00_ ;_ [$₹-4009]\ * &quot;-&quot;??_ ;_ @_ "/>
    </dxf>
    <dxf>
      <fill>
        <patternFill patternType="solid">
          <bgColor rgb="FFCCFEFE"/>
        </patternFill>
      </fill>
    </dxf>
    <dxf>
      <fill>
        <patternFill>
          <bgColor theme="9"/>
        </patternFill>
      </fill>
    </dxf>
    <dxf>
      <fill>
        <patternFill>
          <bgColor rgb="FFFF0000"/>
        </patternFill>
      </fill>
    </dxf>
    <dxf>
      <fill>
        <patternFill>
          <bgColor theme="9" tint="0.59999389629810485"/>
        </patternFill>
      </fill>
    </dxf>
    <dxf>
      <fill>
        <patternFill>
          <bgColor rgb="FFFF7C8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alignment vertical="center"/>
    </dxf>
    <dxf>
      <alignment horizontal="center"/>
    </dxf>
    <dxf>
      <numFmt numFmtId="165" formatCode="_ [$₹-4009]\ * #,##0.00_ ;_ [$₹-4009]\ * \-#,##0.00_ ;_ [$₹-4009]\ * &quot;-&quot;??_ ;_ @_ "/>
    </dxf>
    <dxf>
      <numFmt numFmtId="165" formatCode="_ [$₹-4009]\ * #,##0.00_ ;_ [$₹-4009]\ * \-#,##0.00_ ;_ [$₹-4009]\ * &quot;-&quot;??_ ;_ @_ "/>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 formatCode="0"/>
    </dxf>
    <dxf>
      <fill>
        <patternFill>
          <bgColor rgb="FFCCFEFE"/>
        </patternFill>
      </fill>
    </dxf>
    <dxf>
      <fill>
        <patternFill>
          <bgColor rgb="FFCCFEFE"/>
        </patternFill>
      </fill>
    </dxf>
    <dxf>
      <fill>
        <patternFill>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3"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bgColor rgb="FFCCFEFE"/>
        </patternFill>
      </fill>
    </dxf>
    <dxf>
      <fill>
        <patternFill>
          <bgColor rgb="FFCCFEFE"/>
        </patternFill>
      </fill>
    </dxf>
    <dxf>
      <fill>
        <patternFill>
          <bgColor rgb="FFCCFEFE"/>
        </patternFill>
      </fill>
    </dxf>
    <dxf>
      <fill>
        <patternFill>
          <bgColor rgb="FFCCFEFE"/>
        </patternFill>
      </fill>
    </dxf>
    <dxf>
      <border>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patternType="solid">
          <bgColor theme="7"/>
        </patternFill>
      </fill>
    </dxf>
    <dxf>
      <fill>
        <patternFill patternType="solid">
          <bgColor theme="7"/>
        </patternFill>
      </fill>
    </dxf>
    <dxf>
      <fill>
        <patternFill patternType="solid">
          <bgColor theme="5"/>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C5D3FF"/>
        </patternFill>
      </fill>
    </dxf>
    <dxf>
      <fill>
        <patternFill patternType="solid">
          <bgColor rgb="FFC5D3FF"/>
        </patternFill>
      </fill>
    </dxf>
    <dxf>
      <font>
        <color rgb="FFFF0000"/>
      </font>
    </dxf>
    <dxf>
      <font>
        <color rgb="FFFF000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theme="9"/>
        </patternFill>
      </fill>
    </dxf>
    <dxf>
      <fill>
        <patternFill>
          <bgColor rgb="FFFF0000"/>
        </patternFill>
      </fill>
    </dxf>
    <dxf>
      <font>
        <b/>
      </font>
    </dxf>
    <dxf>
      <numFmt numFmtId="165" formatCode="_ [$₹-4009]\ * #,##0.00_ ;_ [$₹-4009]\ * \-#,##0.00_ ;_ [$₹-4009]\ * &quot;-&quot;??_ ;_ @_ "/>
    </dxf>
    <dxf>
      <fill>
        <patternFill patternType="solid">
          <bgColor rgb="FFCCFEFE"/>
        </patternFill>
      </fill>
    </dxf>
    <dxf>
      <fill>
        <patternFill>
          <bgColor theme="9"/>
        </patternFill>
      </fill>
    </dxf>
    <dxf>
      <fill>
        <patternFill>
          <bgColor rgb="FFFF0000"/>
        </patternFill>
      </fill>
    </dxf>
    <dxf>
      <fill>
        <patternFill>
          <bgColor theme="9" tint="0.59999389629810485"/>
        </patternFill>
      </fill>
    </dxf>
    <dxf>
      <fill>
        <patternFill>
          <bgColor rgb="FFFF7C8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patternType="solid">
          <bgColor theme="7"/>
        </patternFill>
      </fill>
    </dxf>
    <dxf>
      <fill>
        <patternFill patternType="solid">
          <bgColor theme="7"/>
        </patternFill>
      </fill>
    </dxf>
    <dxf>
      <fill>
        <patternFill patternType="solid">
          <bgColor theme="5"/>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C5D3FF"/>
        </patternFill>
      </fill>
    </dxf>
    <dxf>
      <fill>
        <patternFill patternType="solid">
          <bgColor rgb="FFC5D3FF"/>
        </patternFill>
      </fill>
    </dxf>
    <dxf>
      <font>
        <color rgb="FFFF0000"/>
      </font>
    </dxf>
    <dxf>
      <font>
        <color rgb="FFFF000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bgColor rgb="FFCCFEFE"/>
        </patternFill>
      </fill>
    </dxf>
    <dxf>
      <fill>
        <patternFill>
          <bgColor rgb="FFCCFEFE"/>
        </patternFill>
      </fill>
    </dxf>
    <dxf>
      <fill>
        <patternFill>
          <bgColor rgb="FFCCFEFE"/>
        </patternFill>
      </fill>
    </dxf>
    <dxf>
      <fill>
        <patternFill>
          <bgColor rgb="FFCCFEFE"/>
        </patternFill>
      </fill>
    </dxf>
    <dxf>
      <border>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theme="9"/>
        </patternFill>
      </fill>
    </dxf>
    <dxf>
      <fill>
        <patternFill>
          <bgColor rgb="FFFF0000"/>
        </patternFill>
      </fill>
    </dxf>
    <dxf>
      <font>
        <b/>
      </font>
    </dxf>
    <dxf>
      <numFmt numFmtId="165" formatCode="_ [$₹-4009]\ * #,##0.00_ ;_ [$₹-4009]\ * \-#,##0.00_ ;_ [$₹-4009]\ * &quot;-&quot;??_ ;_ @_ "/>
    </dxf>
    <dxf>
      <fill>
        <patternFill patternType="solid">
          <bgColor rgb="FFCCFEFE"/>
        </patternFill>
      </fill>
    </dxf>
    <dxf>
      <fill>
        <patternFill>
          <bgColor theme="9"/>
        </patternFill>
      </fill>
    </dxf>
    <dxf>
      <fill>
        <patternFill>
          <bgColor rgb="FFFF0000"/>
        </patternFill>
      </fill>
    </dxf>
    <dxf>
      <fill>
        <patternFill>
          <bgColor theme="9" tint="0.59999389629810485"/>
        </patternFill>
      </fill>
    </dxf>
    <dxf>
      <fill>
        <patternFill>
          <bgColor rgb="FFFF7C8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 formatCode="0"/>
    </dxf>
    <dxf>
      <fill>
        <patternFill>
          <bgColor rgb="FFCCFEFE"/>
        </patternFill>
      </fill>
    </dxf>
    <dxf>
      <fill>
        <patternFill>
          <bgColor rgb="FFCCFEFE"/>
        </patternFill>
      </fill>
    </dxf>
    <dxf>
      <fill>
        <patternFill>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3"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alignment vertical="center"/>
    </dxf>
    <dxf>
      <alignment horizontal="center"/>
    </dxf>
    <dxf>
      <numFmt numFmtId="165" formatCode="_ [$₹-4009]\ * #,##0.00_ ;_ [$₹-4009]\ * \-#,##0.00_ ;_ [$₹-4009]\ * &quot;-&quot;??_ ;_ @_ "/>
    </dxf>
    <dxf>
      <numFmt numFmtId="165" formatCode="_ [$₹-4009]\ * #,##0.00_ ;_ [$₹-4009]\ * \-#,##0.00_ ;_ [$₹-4009]\ * &quot;-&quot;??_ ;_ @_ "/>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patternType="solid">
          <bgColor theme="7"/>
        </patternFill>
      </fill>
    </dxf>
    <dxf>
      <fill>
        <patternFill patternType="solid">
          <bgColor theme="7"/>
        </patternFill>
      </fill>
    </dxf>
    <dxf>
      <fill>
        <patternFill patternType="solid">
          <bgColor theme="5"/>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C5D3FF"/>
        </patternFill>
      </fill>
    </dxf>
    <dxf>
      <fill>
        <patternFill patternType="solid">
          <bgColor rgb="FFC5D3FF"/>
        </patternFill>
      </fill>
    </dxf>
    <dxf>
      <font>
        <color rgb="FFFF0000"/>
      </font>
    </dxf>
    <dxf>
      <font>
        <color rgb="FFFF000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bgColor rgb="FFCCFEFE"/>
        </patternFill>
      </fill>
    </dxf>
    <dxf>
      <fill>
        <patternFill>
          <bgColor rgb="FFCCFEFE"/>
        </patternFill>
      </fill>
    </dxf>
    <dxf>
      <fill>
        <patternFill>
          <bgColor rgb="FFCCFEFE"/>
        </patternFill>
      </fill>
    </dxf>
    <dxf>
      <fill>
        <patternFill>
          <bgColor rgb="FFCCFEFE"/>
        </patternFill>
      </fill>
    </dxf>
    <dxf>
      <border>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 formatCode="0"/>
    </dxf>
    <dxf>
      <fill>
        <patternFill>
          <bgColor rgb="FFCCFEFE"/>
        </patternFill>
      </fill>
    </dxf>
    <dxf>
      <fill>
        <patternFill>
          <bgColor rgb="FFCCFEFE"/>
        </patternFill>
      </fill>
    </dxf>
    <dxf>
      <fill>
        <patternFill>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3"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alignment vertical="center"/>
    </dxf>
    <dxf>
      <alignment horizontal="center"/>
    </dxf>
    <dxf>
      <numFmt numFmtId="165" formatCode="_ [$₹-4009]\ * #,##0.00_ ;_ [$₹-4009]\ * \-#,##0.00_ ;_ [$₹-4009]\ * &quot;-&quot;??_ ;_ @_ "/>
    </dxf>
    <dxf>
      <numFmt numFmtId="165" formatCode="_ [$₹-4009]\ * #,##0.00_ ;_ [$₹-4009]\ * \-#,##0.00_ ;_ [$₹-4009]\ * &quot;-&quot;??_ ;_ @_ "/>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theme="9"/>
        </patternFill>
      </fill>
    </dxf>
    <dxf>
      <fill>
        <patternFill>
          <bgColor rgb="FFFF0000"/>
        </patternFill>
      </fill>
    </dxf>
    <dxf>
      <font>
        <b/>
      </font>
    </dxf>
    <dxf>
      <numFmt numFmtId="165" formatCode="_ [$₹-4009]\ * #,##0.00_ ;_ [$₹-4009]\ * \-#,##0.00_ ;_ [$₹-4009]\ * &quot;-&quot;??_ ;_ @_ "/>
    </dxf>
    <dxf>
      <fill>
        <patternFill patternType="solid">
          <bgColor rgb="FFCCFEFE"/>
        </patternFill>
      </fill>
    </dxf>
    <dxf>
      <fill>
        <patternFill>
          <bgColor theme="9"/>
        </patternFill>
      </fill>
    </dxf>
    <dxf>
      <fill>
        <patternFill>
          <bgColor rgb="FFFF0000"/>
        </patternFill>
      </fill>
    </dxf>
    <dxf>
      <fill>
        <patternFill>
          <bgColor theme="9" tint="0.59999389629810485"/>
        </patternFill>
      </fill>
    </dxf>
    <dxf>
      <fill>
        <patternFill>
          <bgColor rgb="FFFF7C8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patternType="solid">
          <bgColor theme="7"/>
        </patternFill>
      </fill>
    </dxf>
    <dxf>
      <fill>
        <patternFill patternType="solid">
          <bgColor theme="7"/>
        </patternFill>
      </fill>
    </dxf>
    <dxf>
      <fill>
        <patternFill patternType="solid">
          <bgColor theme="5"/>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C5D3FF"/>
        </patternFill>
      </fill>
    </dxf>
    <dxf>
      <fill>
        <patternFill patternType="solid">
          <bgColor rgb="FFC5D3FF"/>
        </patternFill>
      </fill>
    </dxf>
    <dxf>
      <font>
        <color rgb="FFFF0000"/>
      </font>
    </dxf>
    <dxf>
      <font>
        <color rgb="FFFF000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bgColor rgb="FFCCFEFE"/>
        </patternFill>
      </fill>
    </dxf>
    <dxf>
      <fill>
        <patternFill>
          <bgColor rgb="FFCCFEFE"/>
        </patternFill>
      </fill>
    </dxf>
    <dxf>
      <fill>
        <patternFill>
          <bgColor rgb="FFCCFEFE"/>
        </patternFill>
      </fill>
    </dxf>
    <dxf>
      <fill>
        <patternFill>
          <bgColor rgb="FFCCFEFE"/>
        </patternFill>
      </fill>
    </dxf>
    <dxf>
      <border>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 formatCode="0"/>
    </dxf>
    <dxf>
      <fill>
        <patternFill>
          <bgColor rgb="FFCCFEFE"/>
        </patternFill>
      </fill>
    </dxf>
    <dxf>
      <fill>
        <patternFill>
          <bgColor rgb="FFCCFEFE"/>
        </patternFill>
      </fill>
    </dxf>
    <dxf>
      <fill>
        <patternFill>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3"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alignment vertical="center"/>
    </dxf>
    <dxf>
      <alignment horizontal="center"/>
    </dxf>
    <dxf>
      <numFmt numFmtId="165" formatCode="_ [$₹-4009]\ * #,##0.00_ ;_ [$₹-4009]\ * \-#,##0.00_ ;_ [$₹-4009]\ * &quot;-&quot;??_ ;_ @_ "/>
    </dxf>
    <dxf>
      <numFmt numFmtId="165" formatCode="_ [$₹-4009]\ * #,##0.00_ ;_ [$₹-4009]\ * \-#,##0.00_ ;_ [$₹-4009]\ * &quot;-&quot;??_ ;_ @_ "/>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theme="9"/>
        </patternFill>
      </fill>
    </dxf>
    <dxf>
      <fill>
        <patternFill>
          <bgColor rgb="FFFF0000"/>
        </patternFill>
      </fill>
    </dxf>
    <dxf>
      <font>
        <b/>
      </font>
    </dxf>
    <dxf>
      <numFmt numFmtId="165" formatCode="_ [$₹-4009]\ * #,##0.00_ ;_ [$₹-4009]\ * \-#,##0.00_ ;_ [$₹-4009]\ * &quot;-&quot;??_ ;_ @_ "/>
    </dxf>
    <dxf>
      <fill>
        <patternFill patternType="solid">
          <bgColor rgb="FFCCFEFE"/>
        </patternFill>
      </fill>
    </dxf>
    <dxf>
      <fill>
        <patternFill>
          <bgColor theme="9"/>
        </patternFill>
      </fill>
    </dxf>
    <dxf>
      <fill>
        <patternFill>
          <bgColor rgb="FFFF0000"/>
        </patternFill>
      </fill>
    </dxf>
    <dxf>
      <fill>
        <patternFill>
          <bgColor theme="9" tint="0.59999389629810485"/>
        </patternFill>
      </fill>
    </dxf>
    <dxf>
      <fill>
        <patternFill>
          <bgColor rgb="FFFF7C8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patternType="solid">
          <bgColor theme="7"/>
        </patternFill>
      </fill>
    </dxf>
    <dxf>
      <fill>
        <patternFill patternType="solid">
          <bgColor theme="7"/>
        </patternFill>
      </fill>
    </dxf>
    <dxf>
      <fill>
        <patternFill patternType="solid">
          <bgColor theme="5"/>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C5D3FF"/>
        </patternFill>
      </fill>
    </dxf>
    <dxf>
      <fill>
        <patternFill patternType="solid">
          <bgColor rgb="FFC5D3FF"/>
        </patternFill>
      </fill>
    </dxf>
    <dxf>
      <font>
        <color rgb="FFFF0000"/>
      </font>
    </dxf>
    <dxf>
      <font>
        <color rgb="FFFF000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bgColor rgb="FFCCFEFE"/>
        </patternFill>
      </fill>
    </dxf>
    <dxf>
      <fill>
        <patternFill>
          <bgColor rgb="FFCCFEFE"/>
        </patternFill>
      </fill>
    </dxf>
    <dxf>
      <fill>
        <patternFill>
          <bgColor rgb="FFCCFEFE"/>
        </patternFill>
      </fill>
    </dxf>
    <dxf>
      <fill>
        <patternFill>
          <bgColor rgb="FFCCFEFE"/>
        </patternFill>
      </fill>
    </dxf>
    <dxf>
      <border>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 formatCode="0"/>
    </dxf>
    <dxf>
      <fill>
        <patternFill>
          <bgColor rgb="FFCCFEFE"/>
        </patternFill>
      </fill>
    </dxf>
    <dxf>
      <fill>
        <patternFill>
          <bgColor rgb="FFCCFEFE"/>
        </patternFill>
      </fill>
    </dxf>
    <dxf>
      <fill>
        <patternFill>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3"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alignment vertical="center"/>
    </dxf>
    <dxf>
      <alignment horizontal="center"/>
    </dxf>
    <dxf>
      <numFmt numFmtId="165" formatCode="_ [$₹-4009]\ * #,##0.00_ ;_ [$₹-4009]\ * \-#,##0.00_ ;_ [$₹-4009]\ * &quot;-&quot;??_ ;_ @_ "/>
    </dxf>
    <dxf>
      <numFmt numFmtId="165" formatCode="_ [$₹-4009]\ * #,##0.00_ ;_ [$₹-4009]\ * \-#,##0.00_ ;_ [$₹-4009]\ * &quot;-&quot;??_ ;_ @_ "/>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theme="9"/>
        </patternFill>
      </fill>
    </dxf>
    <dxf>
      <fill>
        <patternFill>
          <bgColor rgb="FFFF0000"/>
        </patternFill>
      </fill>
    </dxf>
    <dxf>
      <font>
        <b/>
      </font>
    </dxf>
    <dxf>
      <numFmt numFmtId="165" formatCode="_ [$₹-4009]\ * #,##0.00_ ;_ [$₹-4009]\ * \-#,##0.00_ ;_ [$₹-4009]\ * &quot;-&quot;??_ ;_ @_ "/>
    </dxf>
    <dxf>
      <fill>
        <patternFill patternType="solid">
          <bgColor rgb="FFCCFEFE"/>
        </patternFill>
      </fill>
    </dxf>
    <dxf>
      <fill>
        <patternFill>
          <bgColor theme="9"/>
        </patternFill>
      </fill>
    </dxf>
    <dxf>
      <fill>
        <patternFill>
          <bgColor rgb="FFFF0000"/>
        </patternFill>
      </fill>
    </dxf>
    <dxf>
      <fill>
        <patternFill>
          <bgColor theme="9" tint="0.59999389629810485"/>
        </patternFill>
      </fill>
    </dxf>
    <dxf>
      <fill>
        <patternFill>
          <bgColor rgb="FFFF7C8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patternType="solid">
          <bgColor theme="7"/>
        </patternFill>
      </fill>
    </dxf>
    <dxf>
      <fill>
        <patternFill patternType="solid">
          <bgColor theme="7"/>
        </patternFill>
      </fill>
    </dxf>
    <dxf>
      <fill>
        <patternFill patternType="solid">
          <bgColor theme="5"/>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C5D3FF"/>
        </patternFill>
      </fill>
    </dxf>
    <dxf>
      <fill>
        <patternFill patternType="solid">
          <bgColor rgb="FFC5D3FF"/>
        </patternFill>
      </fill>
    </dxf>
    <dxf>
      <font>
        <color rgb="FFFF0000"/>
      </font>
    </dxf>
    <dxf>
      <font>
        <color rgb="FFFF000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bgColor rgb="FFCCFEFE"/>
        </patternFill>
      </fill>
    </dxf>
    <dxf>
      <fill>
        <patternFill>
          <bgColor rgb="FFCCFEFE"/>
        </patternFill>
      </fill>
    </dxf>
    <dxf>
      <fill>
        <patternFill>
          <bgColor rgb="FFCCFEFE"/>
        </patternFill>
      </fill>
    </dxf>
    <dxf>
      <fill>
        <patternFill>
          <bgColor rgb="FFCCFEFE"/>
        </patternFill>
      </fill>
    </dxf>
    <dxf>
      <border>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 formatCode="0"/>
    </dxf>
    <dxf>
      <fill>
        <patternFill>
          <bgColor rgb="FFCCFEFE"/>
        </patternFill>
      </fill>
    </dxf>
    <dxf>
      <fill>
        <patternFill>
          <bgColor rgb="FFCCFEFE"/>
        </patternFill>
      </fill>
    </dxf>
    <dxf>
      <fill>
        <patternFill>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3"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alignment vertical="center"/>
    </dxf>
    <dxf>
      <alignment horizontal="center"/>
    </dxf>
    <dxf>
      <numFmt numFmtId="165" formatCode="_ [$₹-4009]\ * #,##0.00_ ;_ [$₹-4009]\ * \-#,##0.00_ ;_ [$₹-4009]\ * &quot;-&quot;??_ ;_ @_ "/>
    </dxf>
    <dxf>
      <numFmt numFmtId="165" formatCode="_ [$₹-4009]\ * #,##0.00_ ;_ [$₹-4009]\ * \-#,##0.00_ ;_ [$₹-4009]\ * &quot;-&quot;??_ ;_ @_ "/>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theme="9"/>
        </patternFill>
      </fill>
    </dxf>
    <dxf>
      <fill>
        <patternFill>
          <bgColor rgb="FFFF0000"/>
        </patternFill>
      </fill>
    </dxf>
    <dxf>
      <font>
        <b/>
      </font>
    </dxf>
    <dxf>
      <numFmt numFmtId="165" formatCode="_ [$₹-4009]\ * #,##0.00_ ;_ [$₹-4009]\ * \-#,##0.00_ ;_ [$₹-4009]\ * &quot;-&quot;??_ ;_ @_ "/>
    </dxf>
    <dxf>
      <fill>
        <patternFill patternType="solid">
          <bgColor rgb="FFCCFEFE"/>
        </patternFill>
      </fill>
    </dxf>
    <dxf>
      <fill>
        <patternFill>
          <bgColor theme="9"/>
        </patternFill>
      </fill>
    </dxf>
    <dxf>
      <fill>
        <patternFill>
          <bgColor rgb="FFFF0000"/>
        </patternFill>
      </fill>
    </dxf>
    <dxf>
      <fill>
        <patternFill>
          <bgColor theme="9" tint="0.59999389629810485"/>
        </patternFill>
      </fill>
    </dxf>
    <dxf>
      <fill>
        <patternFill>
          <bgColor rgb="FFFF7C8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CCFEFE"/>
        </patternFill>
      </fill>
    </dxf>
    <dxf>
      <fill>
        <patternFill patternType="solid">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patternType="solid">
          <bgColor theme="7"/>
        </patternFill>
      </fill>
    </dxf>
    <dxf>
      <fill>
        <patternFill patternType="solid">
          <bgColor theme="7"/>
        </patternFill>
      </fill>
    </dxf>
    <dxf>
      <fill>
        <patternFill patternType="solid">
          <bgColor theme="5"/>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C5D3FF"/>
        </patternFill>
      </fill>
    </dxf>
    <dxf>
      <fill>
        <patternFill patternType="solid">
          <bgColor rgb="FFC5D3FF"/>
        </patternFill>
      </fill>
    </dxf>
    <dxf>
      <font>
        <color rgb="FFFF0000"/>
      </font>
    </dxf>
    <dxf>
      <font>
        <color rgb="FFFF000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bgColor rgb="FFCCFEFE"/>
        </patternFill>
      </fill>
    </dxf>
    <dxf>
      <fill>
        <patternFill>
          <bgColor rgb="FFCCFEFE"/>
        </patternFill>
      </fill>
    </dxf>
    <dxf>
      <fill>
        <patternFill>
          <bgColor rgb="FFCCFEFE"/>
        </patternFill>
      </fill>
    </dxf>
    <dxf>
      <fill>
        <patternFill>
          <bgColor rgb="FFCCFEFE"/>
        </patternFill>
      </fill>
    </dxf>
    <dxf>
      <border>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theme="9"/>
        </patternFill>
      </fill>
    </dxf>
    <dxf>
      <fill>
        <patternFill>
          <bgColor rgb="FFFF0000"/>
        </patternFill>
      </fill>
    </dxf>
    <dxf>
      <font>
        <b/>
      </font>
    </dxf>
    <dxf>
      <numFmt numFmtId="165" formatCode="_ [$₹-4009]\ * #,##0.00_ ;_ [$₹-4009]\ * \-#,##0.00_ ;_ [$₹-4009]\ * &quot;-&quot;??_ ;_ @_ "/>
    </dxf>
    <dxf>
      <fill>
        <patternFill patternType="solid">
          <bgColor rgb="FFCCFEFE"/>
        </patternFill>
      </fill>
    </dxf>
    <dxf>
      <fill>
        <patternFill>
          <bgColor theme="9"/>
        </patternFill>
      </fill>
    </dxf>
    <dxf>
      <fill>
        <patternFill>
          <bgColor rgb="FFFF0000"/>
        </patternFill>
      </fill>
    </dxf>
    <dxf>
      <fill>
        <patternFill>
          <bgColor theme="9" tint="0.59999389629810485"/>
        </patternFill>
      </fill>
    </dxf>
    <dxf>
      <fill>
        <patternFill>
          <bgColor rgb="FFFF7C8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 formatCode="0"/>
    </dxf>
    <dxf>
      <fill>
        <patternFill>
          <bgColor rgb="FFCCFEFE"/>
        </patternFill>
      </fill>
    </dxf>
    <dxf>
      <fill>
        <patternFill>
          <bgColor rgb="FFCCFEFE"/>
        </patternFill>
      </fill>
    </dxf>
    <dxf>
      <fill>
        <patternFill>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3"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alignment vertical="center"/>
    </dxf>
    <dxf>
      <alignment horizontal="center"/>
    </dxf>
    <dxf>
      <numFmt numFmtId="165" formatCode="_ [$₹-4009]\ * #,##0.00_ ;_ [$₹-4009]\ * \-#,##0.00_ ;_ [$₹-4009]\ * &quot;-&quot;??_ ;_ @_ "/>
    </dxf>
    <dxf>
      <numFmt numFmtId="165" formatCode="_ [$₹-4009]\ * #,##0.00_ ;_ [$₹-4009]\ * \-#,##0.00_ ;_ [$₹-4009]\ * &quot;-&quot;??_ ;_ @_ "/>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patternType="solid">
          <bgColor theme="7"/>
        </patternFill>
      </fill>
    </dxf>
    <dxf>
      <fill>
        <patternFill patternType="solid">
          <bgColor theme="7"/>
        </patternFill>
      </fill>
    </dxf>
    <dxf>
      <fill>
        <patternFill patternType="solid">
          <bgColor theme="5"/>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C5D3FF"/>
        </patternFill>
      </fill>
    </dxf>
    <dxf>
      <fill>
        <patternFill patternType="solid">
          <bgColor rgb="FFC5D3FF"/>
        </patternFill>
      </fill>
    </dxf>
    <dxf>
      <font>
        <color rgb="FFFF0000"/>
      </font>
    </dxf>
    <dxf>
      <font>
        <color rgb="FFFF000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bgColor rgb="FFCCFEFE"/>
        </patternFill>
      </fill>
    </dxf>
    <dxf>
      <fill>
        <patternFill>
          <bgColor rgb="FFCCFEFE"/>
        </patternFill>
      </fill>
    </dxf>
    <dxf>
      <fill>
        <patternFill>
          <bgColor rgb="FFCCFEFE"/>
        </patternFill>
      </fill>
    </dxf>
    <dxf>
      <fill>
        <patternFill>
          <bgColor rgb="FFCCFEFE"/>
        </patternFill>
      </fill>
    </dxf>
    <dxf>
      <border>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theme="9"/>
        </patternFill>
      </fill>
    </dxf>
    <dxf>
      <fill>
        <patternFill>
          <bgColor rgb="FFFF0000"/>
        </patternFill>
      </fill>
    </dxf>
    <dxf>
      <font>
        <b/>
      </font>
    </dxf>
    <dxf>
      <numFmt numFmtId="165" formatCode="_ [$₹-4009]\ * #,##0.00_ ;_ [$₹-4009]\ * \-#,##0.00_ ;_ [$₹-4009]\ * &quot;-&quot;??_ ;_ @_ "/>
    </dxf>
    <dxf>
      <fill>
        <patternFill patternType="solid">
          <bgColor rgb="FFCCFEFE"/>
        </patternFill>
      </fill>
    </dxf>
    <dxf>
      <fill>
        <patternFill>
          <bgColor theme="9"/>
        </patternFill>
      </fill>
    </dxf>
    <dxf>
      <fill>
        <patternFill>
          <bgColor rgb="FFFF0000"/>
        </patternFill>
      </fill>
    </dxf>
    <dxf>
      <fill>
        <patternFill>
          <bgColor theme="9" tint="0.59999389629810485"/>
        </patternFill>
      </fill>
    </dxf>
    <dxf>
      <fill>
        <patternFill>
          <bgColor rgb="FFFF7C8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 formatCode="0"/>
    </dxf>
    <dxf>
      <fill>
        <patternFill>
          <bgColor rgb="FFCCFEFE"/>
        </patternFill>
      </fill>
    </dxf>
    <dxf>
      <fill>
        <patternFill>
          <bgColor rgb="FFCCFEFE"/>
        </patternFill>
      </fill>
    </dxf>
    <dxf>
      <fill>
        <patternFill>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3"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alignment vertical="center"/>
    </dxf>
    <dxf>
      <alignment horizontal="center"/>
    </dxf>
    <dxf>
      <numFmt numFmtId="165" formatCode="_ [$₹-4009]\ * #,##0.00_ ;_ [$₹-4009]\ * \-#,##0.00_ ;_ [$₹-4009]\ * &quot;-&quot;??_ ;_ @_ "/>
    </dxf>
    <dxf>
      <numFmt numFmtId="165" formatCode="_ [$₹-4009]\ * #,##0.00_ ;_ [$₹-4009]\ * \-#,##0.00_ ;_ [$₹-4009]\ * &quot;-&quot;??_ ;_ @_ "/>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patternType="solid">
          <bgColor theme="7"/>
        </patternFill>
      </fill>
    </dxf>
    <dxf>
      <fill>
        <patternFill patternType="solid">
          <bgColor theme="7"/>
        </patternFill>
      </fill>
    </dxf>
    <dxf>
      <fill>
        <patternFill patternType="solid">
          <bgColor theme="5"/>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C5D3FF"/>
        </patternFill>
      </fill>
    </dxf>
    <dxf>
      <fill>
        <patternFill patternType="solid">
          <bgColor rgb="FFC5D3FF"/>
        </patternFill>
      </fill>
    </dxf>
    <dxf>
      <font>
        <color rgb="FFFF0000"/>
      </font>
    </dxf>
    <dxf>
      <font>
        <color rgb="FFFF000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bgColor rgb="FFCCFEFE"/>
        </patternFill>
      </fill>
    </dxf>
    <dxf>
      <fill>
        <patternFill>
          <bgColor rgb="FFCCFEFE"/>
        </patternFill>
      </fill>
    </dxf>
    <dxf>
      <fill>
        <patternFill>
          <bgColor rgb="FFCCFEFE"/>
        </patternFill>
      </fill>
    </dxf>
    <dxf>
      <fill>
        <patternFill>
          <bgColor rgb="FFCCFEFE"/>
        </patternFill>
      </fill>
    </dxf>
    <dxf>
      <border>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theme="9"/>
        </patternFill>
      </fill>
    </dxf>
    <dxf>
      <fill>
        <patternFill>
          <bgColor rgb="FFFF0000"/>
        </patternFill>
      </fill>
    </dxf>
    <dxf>
      <font>
        <b/>
      </font>
    </dxf>
    <dxf>
      <numFmt numFmtId="165" formatCode="_ [$₹-4009]\ * #,##0.00_ ;_ [$₹-4009]\ * \-#,##0.00_ ;_ [$₹-4009]\ * &quot;-&quot;??_ ;_ @_ "/>
    </dxf>
    <dxf>
      <fill>
        <patternFill patternType="solid">
          <bgColor rgb="FFCCFEFE"/>
        </patternFill>
      </fill>
    </dxf>
    <dxf>
      <fill>
        <patternFill>
          <bgColor theme="9"/>
        </patternFill>
      </fill>
    </dxf>
    <dxf>
      <fill>
        <patternFill>
          <bgColor rgb="FFFF0000"/>
        </patternFill>
      </fill>
    </dxf>
    <dxf>
      <fill>
        <patternFill>
          <bgColor theme="9" tint="0.59999389629810485"/>
        </patternFill>
      </fill>
    </dxf>
    <dxf>
      <fill>
        <patternFill>
          <bgColor rgb="FFFF7C8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 formatCode="0"/>
    </dxf>
    <dxf>
      <fill>
        <patternFill>
          <bgColor rgb="FFCCFEFE"/>
        </patternFill>
      </fill>
    </dxf>
    <dxf>
      <fill>
        <patternFill>
          <bgColor rgb="FFCCFEFE"/>
        </patternFill>
      </fill>
    </dxf>
    <dxf>
      <fill>
        <patternFill>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3"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alignment vertical="center"/>
    </dxf>
    <dxf>
      <alignment horizontal="center"/>
    </dxf>
    <dxf>
      <numFmt numFmtId="165" formatCode="_ [$₹-4009]\ * #,##0.00_ ;_ [$₹-4009]\ * \-#,##0.00_ ;_ [$₹-4009]\ * &quot;-&quot;??_ ;_ @_ "/>
    </dxf>
    <dxf>
      <numFmt numFmtId="165" formatCode="_ [$₹-4009]\ * #,##0.00_ ;_ [$₹-4009]\ * \-#,##0.00_ ;_ [$₹-4009]\ * &quot;-&quot;??_ ;_ @_ "/>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patternType="solid">
          <bgColor theme="7"/>
        </patternFill>
      </fill>
    </dxf>
    <dxf>
      <fill>
        <patternFill patternType="solid">
          <bgColor theme="7"/>
        </patternFill>
      </fill>
    </dxf>
    <dxf>
      <fill>
        <patternFill patternType="solid">
          <bgColor theme="5"/>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C5D3FF"/>
        </patternFill>
      </fill>
    </dxf>
    <dxf>
      <fill>
        <patternFill patternType="solid">
          <bgColor rgb="FFC5D3FF"/>
        </patternFill>
      </fill>
    </dxf>
    <dxf>
      <font>
        <color rgb="FFFF0000"/>
      </font>
    </dxf>
    <dxf>
      <font>
        <color rgb="FFFF000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bgColor rgb="FFCCFEFE"/>
        </patternFill>
      </fill>
    </dxf>
    <dxf>
      <fill>
        <patternFill>
          <bgColor rgb="FFCCFEFE"/>
        </patternFill>
      </fill>
    </dxf>
    <dxf>
      <fill>
        <patternFill>
          <bgColor rgb="FFCCFEFE"/>
        </patternFill>
      </fill>
    </dxf>
    <dxf>
      <fill>
        <patternFill>
          <bgColor rgb="FFCCFEFE"/>
        </patternFill>
      </fill>
    </dxf>
    <dxf>
      <border>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theme="9"/>
        </patternFill>
      </fill>
    </dxf>
    <dxf>
      <fill>
        <patternFill>
          <bgColor rgb="FFFF0000"/>
        </patternFill>
      </fill>
    </dxf>
    <dxf>
      <font>
        <b/>
      </font>
    </dxf>
    <dxf>
      <numFmt numFmtId="165" formatCode="_ [$₹-4009]\ * #,##0.00_ ;_ [$₹-4009]\ * \-#,##0.00_ ;_ [$₹-4009]\ * &quot;-&quot;??_ ;_ @_ "/>
    </dxf>
    <dxf>
      <fill>
        <patternFill patternType="solid">
          <bgColor rgb="FFCCFEFE"/>
        </patternFill>
      </fill>
    </dxf>
    <dxf>
      <fill>
        <patternFill>
          <bgColor theme="9"/>
        </patternFill>
      </fill>
    </dxf>
    <dxf>
      <fill>
        <patternFill>
          <bgColor rgb="FFFF0000"/>
        </patternFill>
      </fill>
    </dxf>
    <dxf>
      <fill>
        <patternFill>
          <bgColor theme="9" tint="0.59999389629810485"/>
        </patternFill>
      </fill>
    </dxf>
    <dxf>
      <fill>
        <patternFill>
          <bgColor rgb="FFFF7C8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 formatCode="0"/>
    </dxf>
    <dxf>
      <fill>
        <patternFill>
          <bgColor rgb="FFCCFEFE"/>
        </patternFill>
      </fill>
    </dxf>
    <dxf>
      <fill>
        <patternFill>
          <bgColor rgb="FFCCFEFE"/>
        </patternFill>
      </fill>
    </dxf>
    <dxf>
      <fill>
        <patternFill>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3"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alignment vertical="center"/>
    </dxf>
    <dxf>
      <alignment horizontal="center"/>
    </dxf>
    <dxf>
      <numFmt numFmtId="165" formatCode="_ [$₹-4009]\ * #,##0.00_ ;_ [$₹-4009]\ * \-#,##0.00_ ;_ [$₹-4009]\ * &quot;-&quot;??_ ;_ @_ "/>
    </dxf>
    <dxf>
      <numFmt numFmtId="165" formatCode="_ [$₹-4009]\ * #,##0.00_ ;_ [$₹-4009]\ * \-#,##0.00_ ;_ [$₹-4009]\ * &quot;-&quot;??_ ;_ @_ "/>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patternType="solid">
          <bgColor theme="7"/>
        </patternFill>
      </fill>
    </dxf>
    <dxf>
      <fill>
        <patternFill patternType="solid">
          <bgColor theme="7"/>
        </patternFill>
      </fill>
    </dxf>
    <dxf>
      <fill>
        <patternFill patternType="solid">
          <bgColor theme="5"/>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C5D3FF"/>
        </patternFill>
      </fill>
    </dxf>
    <dxf>
      <fill>
        <patternFill patternType="solid">
          <bgColor rgb="FFC5D3FF"/>
        </patternFill>
      </fill>
    </dxf>
    <dxf>
      <font>
        <color rgb="FFFF0000"/>
      </font>
    </dxf>
    <dxf>
      <font>
        <color rgb="FFFF000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bgColor rgb="FFCCFEFE"/>
        </patternFill>
      </fill>
    </dxf>
    <dxf>
      <fill>
        <patternFill>
          <bgColor rgb="FFCCFEFE"/>
        </patternFill>
      </fill>
    </dxf>
    <dxf>
      <fill>
        <patternFill>
          <bgColor rgb="FFCCFEFE"/>
        </patternFill>
      </fill>
    </dxf>
    <dxf>
      <fill>
        <patternFill>
          <bgColor rgb="FFCCFEFE"/>
        </patternFill>
      </fill>
    </dxf>
    <dxf>
      <border>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theme="9"/>
        </patternFill>
      </fill>
    </dxf>
    <dxf>
      <fill>
        <patternFill>
          <bgColor rgb="FFFF0000"/>
        </patternFill>
      </fill>
    </dxf>
    <dxf>
      <font>
        <b/>
      </font>
    </dxf>
    <dxf>
      <numFmt numFmtId="165" formatCode="_ [$₹-4009]\ * #,##0.00_ ;_ [$₹-4009]\ * \-#,##0.00_ ;_ [$₹-4009]\ * &quot;-&quot;??_ ;_ @_ "/>
    </dxf>
    <dxf>
      <fill>
        <patternFill patternType="solid">
          <bgColor rgb="FFCCFEFE"/>
        </patternFill>
      </fill>
    </dxf>
    <dxf>
      <fill>
        <patternFill>
          <bgColor theme="9"/>
        </patternFill>
      </fill>
    </dxf>
    <dxf>
      <fill>
        <patternFill>
          <bgColor rgb="FFFF0000"/>
        </patternFill>
      </fill>
    </dxf>
    <dxf>
      <fill>
        <patternFill>
          <bgColor theme="9" tint="0.59999389629810485"/>
        </patternFill>
      </fill>
    </dxf>
    <dxf>
      <fill>
        <patternFill>
          <bgColor rgb="FFFF7C8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 formatCode="0"/>
    </dxf>
    <dxf>
      <fill>
        <patternFill>
          <bgColor rgb="FFCCFEFE"/>
        </patternFill>
      </fill>
    </dxf>
    <dxf>
      <fill>
        <patternFill>
          <bgColor rgb="FFCCFEFE"/>
        </patternFill>
      </fill>
    </dxf>
    <dxf>
      <fill>
        <patternFill>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3"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alignment vertical="center"/>
    </dxf>
    <dxf>
      <alignment horizontal="center"/>
    </dxf>
    <dxf>
      <numFmt numFmtId="165" formatCode="_ [$₹-4009]\ * #,##0.00_ ;_ [$₹-4009]\ * \-#,##0.00_ ;_ [$₹-4009]\ * &quot;-&quot;??_ ;_ @_ "/>
    </dxf>
    <dxf>
      <numFmt numFmtId="165" formatCode="_ [$₹-4009]\ * #,##0.00_ ;_ [$₹-4009]\ * \-#,##0.00_ ;_ [$₹-4009]\ * &quot;-&quot;??_ ;_ @_ "/>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patternType="solid">
          <bgColor theme="7"/>
        </patternFill>
      </fill>
    </dxf>
    <dxf>
      <fill>
        <patternFill patternType="solid">
          <bgColor theme="7"/>
        </patternFill>
      </fill>
    </dxf>
    <dxf>
      <fill>
        <patternFill patternType="solid">
          <bgColor theme="5"/>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C5D3FF"/>
        </patternFill>
      </fill>
    </dxf>
    <dxf>
      <fill>
        <patternFill patternType="solid">
          <bgColor rgb="FFC5D3FF"/>
        </patternFill>
      </fill>
    </dxf>
    <dxf>
      <font>
        <color rgb="FFFF0000"/>
      </font>
    </dxf>
    <dxf>
      <font>
        <color rgb="FFFF000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bgColor rgb="FFCCFEFE"/>
        </patternFill>
      </fill>
    </dxf>
    <dxf>
      <fill>
        <patternFill>
          <bgColor rgb="FFCCFEFE"/>
        </patternFill>
      </fill>
    </dxf>
    <dxf>
      <fill>
        <patternFill>
          <bgColor rgb="FFCCFEFE"/>
        </patternFill>
      </fill>
    </dxf>
    <dxf>
      <fill>
        <patternFill>
          <bgColor rgb="FFCCFEFE"/>
        </patternFill>
      </fill>
    </dxf>
    <dxf>
      <border>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theme="9"/>
        </patternFill>
      </fill>
    </dxf>
    <dxf>
      <fill>
        <patternFill>
          <bgColor rgb="FFFF0000"/>
        </patternFill>
      </fill>
    </dxf>
    <dxf>
      <font>
        <b/>
      </font>
    </dxf>
    <dxf>
      <numFmt numFmtId="165" formatCode="_ [$₹-4009]\ * #,##0.00_ ;_ [$₹-4009]\ * \-#,##0.00_ ;_ [$₹-4009]\ * &quot;-&quot;??_ ;_ @_ "/>
    </dxf>
    <dxf>
      <fill>
        <patternFill patternType="solid">
          <bgColor rgb="FFCCFEFE"/>
        </patternFill>
      </fill>
    </dxf>
    <dxf>
      <fill>
        <patternFill>
          <bgColor theme="9"/>
        </patternFill>
      </fill>
    </dxf>
    <dxf>
      <fill>
        <patternFill>
          <bgColor rgb="FFFF0000"/>
        </patternFill>
      </fill>
    </dxf>
    <dxf>
      <fill>
        <patternFill>
          <bgColor theme="9" tint="0.59999389629810485"/>
        </patternFill>
      </fill>
    </dxf>
    <dxf>
      <fill>
        <patternFill>
          <bgColor rgb="FFFF7C8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 formatCode="0"/>
    </dxf>
    <dxf>
      <fill>
        <patternFill>
          <bgColor rgb="FFCCFEFE"/>
        </patternFill>
      </fill>
    </dxf>
    <dxf>
      <fill>
        <patternFill>
          <bgColor rgb="FFCCFEFE"/>
        </patternFill>
      </fill>
    </dxf>
    <dxf>
      <fill>
        <patternFill>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3"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alignment vertical="center"/>
    </dxf>
    <dxf>
      <alignment horizontal="center"/>
    </dxf>
    <dxf>
      <numFmt numFmtId="165" formatCode="_ [$₹-4009]\ * #,##0.00_ ;_ [$₹-4009]\ * \-#,##0.00_ ;_ [$₹-4009]\ * &quot;-&quot;??_ ;_ @_ "/>
    </dxf>
    <dxf>
      <numFmt numFmtId="165" formatCode="_ [$₹-4009]\ * #,##0.00_ ;_ [$₹-4009]\ * \-#,##0.00_ ;_ [$₹-4009]\ * &quot;-&quot;??_ ;_ @_ "/>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CCFEFE"/>
        </patternFill>
      </fill>
    </dxf>
    <dxf>
      <fill>
        <patternFill patternType="solid">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CCFEFE"/>
        </patternFill>
      </fill>
    </dxf>
    <dxf>
      <fill>
        <patternFill patternType="solid">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CCFEFE"/>
        </patternFill>
      </fill>
    </dxf>
    <dxf>
      <fill>
        <patternFill patternType="solid">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CCFEFE"/>
        </patternFill>
      </fill>
    </dxf>
    <dxf>
      <fill>
        <patternFill patternType="solid">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CCFEFE"/>
        </patternFill>
      </fill>
    </dxf>
    <dxf>
      <fill>
        <patternFill patternType="solid">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patternType="solid">
          <bgColor theme="7"/>
        </patternFill>
      </fill>
    </dxf>
    <dxf>
      <fill>
        <patternFill patternType="solid">
          <bgColor theme="7"/>
        </patternFill>
      </fill>
    </dxf>
    <dxf>
      <fill>
        <patternFill patternType="solid">
          <bgColor theme="5"/>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C5D3FF"/>
        </patternFill>
      </fill>
    </dxf>
    <dxf>
      <fill>
        <patternFill patternType="solid">
          <bgColor rgb="FFC5D3FF"/>
        </patternFill>
      </fill>
    </dxf>
    <dxf>
      <font>
        <color rgb="FFFF0000"/>
      </font>
    </dxf>
    <dxf>
      <font>
        <color rgb="FFFF000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bgColor rgb="FFCCFEFE"/>
        </patternFill>
      </fill>
    </dxf>
    <dxf>
      <fill>
        <patternFill>
          <bgColor rgb="FFCCFEFE"/>
        </patternFill>
      </fill>
    </dxf>
    <dxf>
      <fill>
        <patternFill>
          <bgColor rgb="FFCCFEFE"/>
        </patternFill>
      </fill>
    </dxf>
    <dxf>
      <fill>
        <patternFill>
          <bgColor rgb="FFCCFEFE"/>
        </patternFill>
      </fill>
    </dxf>
    <dxf>
      <border>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theme="9"/>
        </patternFill>
      </fill>
    </dxf>
    <dxf>
      <fill>
        <patternFill>
          <bgColor rgb="FFFF0000"/>
        </patternFill>
      </fill>
    </dxf>
    <dxf>
      <font>
        <b/>
      </font>
    </dxf>
    <dxf>
      <numFmt numFmtId="165" formatCode="_ [$₹-4009]\ * #,##0.00_ ;_ [$₹-4009]\ * \-#,##0.00_ ;_ [$₹-4009]\ * &quot;-&quot;??_ ;_ @_ "/>
    </dxf>
    <dxf>
      <fill>
        <patternFill patternType="solid">
          <bgColor rgb="FFCCFEFE"/>
        </patternFill>
      </fill>
    </dxf>
    <dxf>
      <fill>
        <patternFill>
          <bgColor theme="9"/>
        </patternFill>
      </fill>
    </dxf>
    <dxf>
      <fill>
        <patternFill>
          <bgColor rgb="FFFF0000"/>
        </patternFill>
      </fill>
    </dxf>
    <dxf>
      <fill>
        <patternFill>
          <bgColor theme="9" tint="0.59999389629810485"/>
        </patternFill>
      </fill>
    </dxf>
    <dxf>
      <fill>
        <patternFill>
          <bgColor rgb="FFFF7C8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 formatCode="0"/>
    </dxf>
    <dxf>
      <fill>
        <patternFill>
          <bgColor rgb="FFCCFEFE"/>
        </patternFill>
      </fill>
    </dxf>
    <dxf>
      <fill>
        <patternFill>
          <bgColor rgb="FFCCFEFE"/>
        </patternFill>
      </fill>
    </dxf>
    <dxf>
      <fill>
        <patternFill>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3"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alignment vertical="center"/>
    </dxf>
    <dxf>
      <alignment horizontal="center"/>
    </dxf>
    <dxf>
      <numFmt numFmtId="165" formatCode="_ [$₹-4009]\ * #,##0.00_ ;_ [$₹-4009]\ * \-#,##0.00_ ;_ [$₹-4009]\ * &quot;-&quot;??_ ;_ @_ "/>
    </dxf>
    <dxf>
      <numFmt numFmtId="165" formatCode="_ [$₹-4009]\ * #,##0.00_ ;_ [$₹-4009]\ * \-#,##0.00_ ;_ [$₹-4009]\ * &quot;-&quot;??_ ;_ @_ "/>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patternType="solid">
          <bgColor theme="7"/>
        </patternFill>
      </fill>
    </dxf>
    <dxf>
      <fill>
        <patternFill patternType="solid">
          <bgColor theme="7"/>
        </patternFill>
      </fill>
    </dxf>
    <dxf>
      <fill>
        <patternFill patternType="solid">
          <bgColor theme="5"/>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C5D3FF"/>
        </patternFill>
      </fill>
    </dxf>
    <dxf>
      <fill>
        <patternFill patternType="solid">
          <bgColor rgb="FFC5D3FF"/>
        </patternFill>
      </fill>
    </dxf>
    <dxf>
      <font>
        <color rgb="FFFF0000"/>
      </font>
    </dxf>
    <dxf>
      <font>
        <color rgb="FFFF000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bgColor rgb="FFCCFEFE"/>
        </patternFill>
      </fill>
    </dxf>
    <dxf>
      <fill>
        <patternFill>
          <bgColor rgb="FFCCFEFE"/>
        </patternFill>
      </fill>
    </dxf>
    <dxf>
      <fill>
        <patternFill>
          <bgColor rgb="FFCCFEFE"/>
        </patternFill>
      </fill>
    </dxf>
    <dxf>
      <fill>
        <patternFill>
          <bgColor rgb="FFCCFEFE"/>
        </patternFill>
      </fill>
    </dxf>
    <dxf>
      <border>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theme="9"/>
        </patternFill>
      </fill>
    </dxf>
    <dxf>
      <fill>
        <patternFill>
          <bgColor rgb="FFFF0000"/>
        </patternFill>
      </fill>
    </dxf>
    <dxf>
      <font>
        <b/>
      </font>
    </dxf>
    <dxf>
      <numFmt numFmtId="165" formatCode="_ [$₹-4009]\ * #,##0.00_ ;_ [$₹-4009]\ * \-#,##0.00_ ;_ [$₹-4009]\ * &quot;-&quot;??_ ;_ @_ "/>
    </dxf>
    <dxf>
      <fill>
        <patternFill patternType="solid">
          <bgColor rgb="FFCCFEFE"/>
        </patternFill>
      </fill>
    </dxf>
    <dxf>
      <fill>
        <patternFill>
          <bgColor theme="9"/>
        </patternFill>
      </fill>
    </dxf>
    <dxf>
      <fill>
        <patternFill>
          <bgColor rgb="FFFF0000"/>
        </patternFill>
      </fill>
    </dxf>
    <dxf>
      <fill>
        <patternFill>
          <bgColor theme="9" tint="0.59999389629810485"/>
        </patternFill>
      </fill>
    </dxf>
    <dxf>
      <fill>
        <patternFill>
          <bgColor rgb="FFFF7C8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 formatCode="0"/>
    </dxf>
    <dxf>
      <fill>
        <patternFill>
          <bgColor rgb="FFCCFEFE"/>
        </patternFill>
      </fill>
    </dxf>
    <dxf>
      <fill>
        <patternFill>
          <bgColor rgb="FFCCFEFE"/>
        </patternFill>
      </fill>
    </dxf>
    <dxf>
      <fill>
        <patternFill>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3"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alignment vertical="center"/>
    </dxf>
    <dxf>
      <alignment horizontal="center"/>
    </dxf>
    <dxf>
      <numFmt numFmtId="165" formatCode="_ [$₹-4009]\ * #,##0.00_ ;_ [$₹-4009]\ * \-#,##0.00_ ;_ [$₹-4009]\ * &quot;-&quot;??_ ;_ @_ "/>
    </dxf>
    <dxf>
      <numFmt numFmtId="165" formatCode="_ [$₹-4009]\ * #,##0.00_ ;_ [$₹-4009]\ * \-#,##0.00_ ;_ [$₹-4009]\ * &quot;-&quot;??_ ;_ @_ "/>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patternType="solid">
          <bgColor theme="7"/>
        </patternFill>
      </fill>
    </dxf>
    <dxf>
      <fill>
        <patternFill patternType="solid">
          <bgColor theme="7"/>
        </patternFill>
      </fill>
    </dxf>
    <dxf>
      <fill>
        <patternFill patternType="solid">
          <bgColor theme="5"/>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C5D3FF"/>
        </patternFill>
      </fill>
    </dxf>
    <dxf>
      <fill>
        <patternFill patternType="solid">
          <bgColor rgb="FFC5D3FF"/>
        </patternFill>
      </fill>
    </dxf>
    <dxf>
      <font>
        <color rgb="FFFF0000"/>
      </font>
    </dxf>
    <dxf>
      <font>
        <color rgb="FFFF000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bgColor rgb="FFCCFEFE"/>
        </patternFill>
      </fill>
    </dxf>
    <dxf>
      <fill>
        <patternFill>
          <bgColor rgb="FFCCFEFE"/>
        </patternFill>
      </fill>
    </dxf>
    <dxf>
      <fill>
        <patternFill>
          <bgColor rgb="FFCCFEFE"/>
        </patternFill>
      </fill>
    </dxf>
    <dxf>
      <fill>
        <patternFill>
          <bgColor rgb="FFCCFEFE"/>
        </patternFill>
      </fill>
    </dxf>
    <dxf>
      <border>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theme="9"/>
        </patternFill>
      </fill>
    </dxf>
    <dxf>
      <fill>
        <patternFill>
          <bgColor rgb="FFFF0000"/>
        </patternFill>
      </fill>
    </dxf>
    <dxf>
      <font>
        <b/>
      </font>
    </dxf>
    <dxf>
      <numFmt numFmtId="165" formatCode="_ [$₹-4009]\ * #,##0.00_ ;_ [$₹-4009]\ * \-#,##0.00_ ;_ [$₹-4009]\ * &quot;-&quot;??_ ;_ @_ "/>
    </dxf>
    <dxf>
      <fill>
        <patternFill patternType="solid">
          <bgColor rgb="FFCCFEFE"/>
        </patternFill>
      </fill>
    </dxf>
    <dxf>
      <fill>
        <patternFill>
          <bgColor theme="9"/>
        </patternFill>
      </fill>
    </dxf>
    <dxf>
      <fill>
        <patternFill>
          <bgColor rgb="FFFF0000"/>
        </patternFill>
      </fill>
    </dxf>
    <dxf>
      <fill>
        <patternFill>
          <bgColor theme="9" tint="0.59999389629810485"/>
        </patternFill>
      </fill>
    </dxf>
    <dxf>
      <fill>
        <patternFill>
          <bgColor rgb="FFFF7C8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 formatCode="0"/>
    </dxf>
    <dxf>
      <fill>
        <patternFill>
          <bgColor rgb="FFCCFEFE"/>
        </patternFill>
      </fill>
    </dxf>
    <dxf>
      <fill>
        <patternFill>
          <bgColor rgb="FFCCFEFE"/>
        </patternFill>
      </fill>
    </dxf>
    <dxf>
      <fill>
        <patternFill>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3"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alignment vertical="center"/>
    </dxf>
    <dxf>
      <alignment horizontal="center"/>
    </dxf>
    <dxf>
      <numFmt numFmtId="165" formatCode="_ [$₹-4009]\ * #,##0.00_ ;_ [$₹-4009]\ * \-#,##0.00_ ;_ [$₹-4009]\ * &quot;-&quot;??_ ;_ @_ "/>
    </dxf>
    <dxf>
      <numFmt numFmtId="165" formatCode="_ [$₹-4009]\ * #,##0.00_ ;_ [$₹-4009]\ * \-#,##0.00_ ;_ [$₹-4009]\ * &quot;-&quot;??_ ;_ @_ "/>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 formatCode="0"/>
    </dxf>
    <dxf>
      <fill>
        <patternFill>
          <bgColor rgb="FFCCFEFE"/>
        </patternFill>
      </fill>
    </dxf>
    <dxf>
      <fill>
        <patternFill>
          <bgColor rgb="FFCCFEFE"/>
        </patternFill>
      </fill>
    </dxf>
    <dxf>
      <fill>
        <patternFill>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3"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bgColor rgb="FFCCFEFE"/>
        </patternFill>
      </fill>
    </dxf>
    <dxf>
      <fill>
        <patternFill>
          <bgColor rgb="FFCCFEFE"/>
        </patternFill>
      </fill>
    </dxf>
    <dxf>
      <fill>
        <patternFill>
          <bgColor rgb="FFCCFEFE"/>
        </patternFill>
      </fill>
    </dxf>
    <dxf>
      <fill>
        <patternFill>
          <bgColor rgb="FFCCFEFE"/>
        </patternFill>
      </fill>
    </dxf>
    <dxf>
      <border>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165" formatCode="_ [$₹-4009]\ * #,##0.00_ ;_ [$₹-4009]\ * \-#,##0.00_ ;_ [$₹-4009]\ * &quot;-&quot;??_ ;_ @_ "/>
    </dxf>
    <dxf>
      <fill>
        <patternFill patternType="solid">
          <bgColor theme="7"/>
        </patternFill>
      </fill>
    </dxf>
    <dxf>
      <fill>
        <patternFill patternType="solid">
          <bgColor theme="7"/>
        </patternFill>
      </fill>
    </dxf>
    <dxf>
      <fill>
        <patternFill patternType="solid">
          <bgColor theme="5"/>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C5D3FF"/>
        </patternFill>
      </fill>
    </dxf>
    <dxf>
      <fill>
        <patternFill patternType="solid">
          <bgColor rgb="FFC5D3FF"/>
        </patternFill>
      </fill>
    </dxf>
    <dxf>
      <font>
        <color rgb="FFFF0000"/>
      </font>
    </dxf>
    <dxf>
      <font>
        <color rgb="FFFF000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theme="9"/>
        </patternFill>
      </fill>
    </dxf>
    <dxf>
      <fill>
        <patternFill>
          <bgColor rgb="FFFF0000"/>
        </patternFill>
      </fill>
    </dxf>
    <dxf>
      <font>
        <b/>
      </font>
    </dxf>
    <dxf>
      <numFmt numFmtId="165" formatCode="_ [$₹-4009]\ * #,##0.00_ ;_ [$₹-4009]\ * \-#,##0.00_ ;_ [$₹-4009]\ * &quot;-&quot;??_ ;_ @_ "/>
    </dxf>
    <dxf>
      <fill>
        <patternFill patternType="solid">
          <bgColor rgb="FFCCFEFE"/>
        </patternFill>
      </fill>
    </dxf>
    <dxf>
      <fill>
        <patternFill>
          <bgColor theme="9"/>
        </patternFill>
      </fill>
    </dxf>
    <dxf>
      <fill>
        <patternFill>
          <bgColor rgb="FFFF0000"/>
        </patternFill>
      </fill>
    </dxf>
    <dxf>
      <fill>
        <patternFill>
          <bgColor theme="9" tint="0.59999389629810485"/>
        </patternFill>
      </fill>
    </dxf>
    <dxf>
      <fill>
        <patternFill>
          <bgColor rgb="FFFF7C8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alignment vertical="center"/>
    </dxf>
    <dxf>
      <alignment horizontal="center"/>
    </dxf>
    <dxf>
      <numFmt numFmtId="165" formatCode="_ [$₹-4009]\ * #,##0.00_ ;_ [$₹-4009]\ * \-#,##0.00_ ;_ [$₹-4009]\ * &quot;-&quot;??_ ;_ @_ "/>
    </dxf>
    <dxf>
      <numFmt numFmtId="165" formatCode="_ [$₹-4009]\ * #,##0.00_ ;_ [$₹-4009]\ * \-#,##0.00_ ;_ [$₹-4009]\ * &quot;-&quot;??_ ;_ @_ "/>
    </dxf>
    <dxf>
      <fill>
        <patternFill patternType="solid">
          <bgColor rgb="FFFFFF00"/>
        </patternFill>
      </fill>
    </dxf>
    <dxf>
      <fill>
        <patternFill patternType="solid">
          <bgColor rgb="FFFFFF00"/>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fill>
        <patternFill>
          <bgColor rgb="FFCCFE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FEFE"/>
        </patternFill>
      </fill>
    </dxf>
    <dxf>
      <fill>
        <patternFill patternType="solid">
          <bgColor rgb="FFCCFEFE"/>
        </patternFill>
      </fill>
    </dxf>
    <dxf>
      <numFmt numFmtId="165" formatCode="_ [$₹-4009]\ * #,##0.00_ ;_ [$₹-4009]\ * \-#,##0.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ill>
        <patternFill patternType="solid">
          <bgColor rgb="FFCCFEFE"/>
        </patternFill>
      </fill>
    </dxf>
    <dxf>
      <font>
        <b val="0"/>
        <i val="0"/>
        <strike val="0"/>
        <condense val="0"/>
        <extend val="0"/>
        <outline val="0"/>
        <shadow val="0"/>
        <u val="none"/>
        <vertAlign val="baseline"/>
        <sz val="11"/>
        <color theme="1"/>
        <name val="Calibri"/>
        <family val="2"/>
        <scheme val="minor"/>
      </font>
      <numFmt numFmtId="165" formatCode="_ [$₹-4009]\ * #,##0.00_ ;_ [$₹-4009]\ * \-#,##0.00_ ;_ [$₹-4009]\ * &quot;-&quot;??_ ;_ @_ "/>
      <fill>
        <patternFill patternType="none">
          <fgColor indexed="64"/>
          <bgColor indexed="65"/>
        </patternFill>
      </fill>
      <alignment horizontal="general" vertical="bottom" textRotation="0" wrapText="0" indent="0" justifyLastLine="0" shrinkToFit="0" readingOrder="0"/>
      <protection locked="1" hidden="0"/>
    </dxf>
    <dxf>
      <numFmt numFmtId="165" formatCode="_ [$₹-4009]\ * #,##0.00_ ;_ [$₹-4009]\ * \-#,##0.00_ ;_ [$₹-4009]\ * &quot;-&quot;??_ ;_ @_ "/>
    </dxf>
    <dxf>
      <numFmt numFmtId="30" formatCode="@"/>
    </dxf>
    <dxf>
      <numFmt numFmtId="30" formatCode="@"/>
    </dxf>
    <dxf>
      <font>
        <b val="0"/>
        <i val="0"/>
        <strike val="0"/>
        <condense val="0"/>
        <extend val="0"/>
        <outline val="0"/>
        <shadow val="0"/>
        <u val="none"/>
        <vertAlign val="baseline"/>
        <sz val="11"/>
        <color theme="1"/>
        <name val="Calibri"/>
        <family val="2"/>
        <scheme val="minor"/>
      </font>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font>
        <b val="0"/>
        <i val="0"/>
        <strike val="0"/>
        <condense val="0"/>
        <extend val="0"/>
        <outline val="0"/>
        <shadow val="0"/>
        <u val="none"/>
        <vertAlign val="baseline"/>
        <sz val="11"/>
        <color theme="1"/>
        <name val="Calibri"/>
        <family val="2"/>
        <scheme val="minor"/>
      </font>
      <numFmt numFmtId="165" formatCode="_ [$₹-4009]\ * #,##0.00_ ;_ [$₹-4009]\ * \-#,##0.00_ ;_ [$₹-4009]\ * &quot;-&quot;??_ ;_ @_ "/>
    </dxf>
    <dxf>
      <numFmt numFmtId="165" formatCode="_ [$₹-4009]\ * #,##0.00_ ;_ [$₹-4009]\ * \-#,##0.00_ ;_ [$₹-4009]\ * &quot;-&quot;??_ ;_ @_ "/>
    </dxf>
    <dxf>
      <numFmt numFmtId="1" formatCode="0"/>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164" formatCode="dd\-mm\-yyyy"/>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65" formatCode="_ [$₹-4009]\ * #,##0.00_ ;_ [$₹-4009]\ * \-#,##0.00_ ;_ [$₹-4009]\ * &quot;-&quot;??_ ;_ @_ "/>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
      <numFmt numFmtId="30" formatCode="@"/>
    </dxf>
    <dxf>
      <numFmt numFmtId="30" formatCode="@"/>
    </dxf>
    <dxf>
      <numFmt numFmtId="30" formatCode="@"/>
    </dxf>
    <dxf>
      <numFmt numFmtId="30" formatCode="@"/>
    </dxf>
    <dxf>
      <numFmt numFmtId="1" formatCode="0"/>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CCFEFE"/>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pivotCacheDefinition" Target="pivotCache/pivotCacheDefinition11.xml"/><Relationship Id="rId39" Type="http://schemas.openxmlformats.org/officeDocument/2006/relationships/connections" Target="connections.xml"/><Relationship Id="rId21" Type="http://schemas.openxmlformats.org/officeDocument/2006/relationships/pivotCacheDefinition" Target="pivotCache/pivotCacheDefinition6.xml"/><Relationship Id="rId34" Type="http://schemas.microsoft.com/office/2007/relationships/slicerCache" Target="slicerCaches/slicerCache8.xml"/><Relationship Id="rId42" Type="http://schemas.openxmlformats.org/officeDocument/2006/relationships/powerPivotData" Target="model/item.data"/><Relationship Id="rId47" Type="http://schemas.openxmlformats.org/officeDocument/2006/relationships/customXml" Target="../customXml/item4.xml"/><Relationship Id="rId50" Type="http://schemas.openxmlformats.org/officeDocument/2006/relationships/customXml" Target="../customXml/item7.xml"/><Relationship Id="rId55" Type="http://schemas.openxmlformats.org/officeDocument/2006/relationships/customXml" Target="../customXml/item1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microsoft.com/office/2007/relationships/slicerCache" Target="slicerCaches/slicerCache3.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microsoft.com/office/2007/relationships/slicerCache" Target="slicerCaches/slicerCache6.xml"/><Relationship Id="rId37" Type="http://schemas.microsoft.com/office/2011/relationships/timelineCache" Target="timelineCaches/timelineCache1.xml"/><Relationship Id="rId40" Type="http://schemas.openxmlformats.org/officeDocument/2006/relationships/styles" Target="styles.xml"/><Relationship Id="rId45" Type="http://schemas.openxmlformats.org/officeDocument/2006/relationships/customXml" Target="../customXml/item2.xml"/><Relationship Id="rId53" Type="http://schemas.openxmlformats.org/officeDocument/2006/relationships/customXml" Target="../customXml/item10.xml"/><Relationship Id="rId58" Type="http://schemas.openxmlformats.org/officeDocument/2006/relationships/customXml" Target="../customXml/item15.xml"/><Relationship Id="rId5" Type="http://schemas.openxmlformats.org/officeDocument/2006/relationships/worksheet" Target="worksheets/sheet5.xml"/><Relationship Id="rId61" Type="http://schemas.openxmlformats.org/officeDocument/2006/relationships/customXml" Target="../customXml/item18.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microsoft.com/office/2007/relationships/slicerCache" Target="slicerCaches/slicerCache1.xml"/><Relationship Id="rId30" Type="http://schemas.microsoft.com/office/2007/relationships/slicerCache" Target="slicerCaches/slicerCache4.xml"/><Relationship Id="rId35" Type="http://schemas.microsoft.com/office/2007/relationships/slicerCache" Target="slicerCaches/slicerCache9.xml"/><Relationship Id="rId43" Type="http://schemas.openxmlformats.org/officeDocument/2006/relationships/calcChain" Target="calcChain.xml"/><Relationship Id="rId48" Type="http://schemas.openxmlformats.org/officeDocument/2006/relationships/customXml" Target="../customXml/item5.xml"/><Relationship Id="rId56" Type="http://schemas.openxmlformats.org/officeDocument/2006/relationships/customXml" Target="../customXml/item13.xml"/><Relationship Id="rId8" Type="http://schemas.openxmlformats.org/officeDocument/2006/relationships/worksheet" Target="worksheets/sheet8.xml"/><Relationship Id="rId51" Type="http://schemas.openxmlformats.org/officeDocument/2006/relationships/customXml" Target="../customXml/item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microsoft.com/office/2007/relationships/slicerCache" Target="slicerCaches/slicerCache7.xml"/><Relationship Id="rId38" Type="http://schemas.openxmlformats.org/officeDocument/2006/relationships/theme" Target="theme/theme1.xml"/><Relationship Id="rId46" Type="http://schemas.openxmlformats.org/officeDocument/2006/relationships/customXml" Target="../customXml/item3.xml"/><Relationship Id="rId59" Type="http://schemas.openxmlformats.org/officeDocument/2006/relationships/customXml" Target="../customXml/item16.xml"/><Relationship Id="rId20" Type="http://schemas.openxmlformats.org/officeDocument/2006/relationships/pivotCacheDefinition" Target="pivotCache/pivotCacheDefinition5.xml"/><Relationship Id="rId41" Type="http://schemas.openxmlformats.org/officeDocument/2006/relationships/sharedStrings" Target="sharedStrings.xml"/><Relationship Id="rId54" Type="http://schemas.openxmlformats.org/officeDocument/2006/relationships/customXml" Target="../customXml/item11.xml"/><Relationship Id="rId62"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microsoft.com/office/2007/relationships/slicerCache" Target="slicerCaches/slicerCache2.xml"/><Relationship Id="rId36" Type="http://schemas.openxmlformats.org/officeDocument/2006/relationships/pivotCacheDefinition" Target="pivotCache/pivotCacheDefinition12.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worksheet" Target="worksheets/sheet10.xml"/><Relationship Id="rId31" Type="http://schemas.microsoft.com/office/2007/relationships/slicerCache" Target="slicerCaches/slicerCache5.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Range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'SALES RANGE IN AMOUNT'!$E$3</c:f>
              <c:strCache>
                <c:ptCount val="1"/>
                <c:pt idx="0">
                  <c:v> Total_Amount </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strRef>
              <c:f>'SALES RANGE IN AMOUNT'!$D$4:$D$2003</c:f>
              <c:strCache>
                <c:ptCount val="2000"/>
                <c:pt idx="0">
                  <c:v>SALE0</c:v>
                </c:pt>
                <c:pt idx="1">
                  <c:v>SALE1</c:v>
                </c:pt>
                <c:pt idx="2">
                  <c:v>SALE2</c:v>
                </c:pt>
                <c:pt idx="3">
                  <c:v>SALE3</c:v>
                </c:pt>
                <c:pt idx="4">
                  <c:v>SALE4</c:v>
                </c:pt>
                <c:pt idx="5">
                  <c:v>SALE5</c:v>
                </c:pt>
                <c:pt idx="6">
                  <c:v>SALE6</c:v>
                </c:pt>
                <c:pt idx="7">
                  <c:v>SALE7</c:v>
                </c:pt>
                <c:pt idx="8">
                  <c:v>SALE8</c:v>
                </c:pt>
                <c:pt idx="9">
                  <c:v>SALE9</c:v>
                </c:pt>
                <c:pt idx="10">
                  <c:v>SALE10</c:v>
                </c:pt>
                <c:pt idx="11">
                  <c:v>SALE11</c:v>
                </c:pt>
                <c:pt idx="12">
                  <c:v>SALE12</c:v>
                </c:pt>
                <c:pt idx="13">
                  <c:v>SALE13</c:v>
                </c:pt>
                <c:pt idx="14">
                  <c:v>SALE14</c:v>
                </c:pt>
                <c:pt idx="15">
                  <c:v>SALE15</c:v>
                </c:pt>
                <c:pt idx="16">
                  <c:v>SALE16</c:v>
                </c:pt>
                <c:pt idx="17">
                  <c:v>SALE17</c:v>
                </c:pt>
                <c:pt idx="18">
                  <c:v>SALE18</c:v>
                </c:pt>
                <c:pt idx="19">
                  <c:v>SALE19</c:v>
                </c:pt>
                <c:pt idx="20">
                  <c:v>SALE20</c:v>
                </c:pt>
                <c:pt idx="21">
                  <c:v>SALE21</c:v>
                </c:pt>
                <c:pt idx="22">
                  <c:v>SALE22</c:v>
                </c:pt>
                <c:pt idx="23">
                  <c:v>SALE23</c:v>
                </c:pt>
                <c:pt idx="24">
                  <c:v>SALE24</c:v>
                </c:pt>
                <c:pt idx="25">
                  <c:v>SALE25</c:v>
                </c:pt>
                <c:pt idx="26">
                  <c:v>SALE26</c:v>
                </c:pt>
                <c:pt idx="27">
                  <c:v>SALE27</c:v>
                </c:pt>
                <c:pt idx="28">
                  <c:v>SALE28</c:v>
                </c:pt>
                <c:pt idx="29">
                  <c:v>SALE29</c:v>
                </c:pt>
                <c:pt idx="30">
                  <c:v>SALE30</c:v>
                </c:pt>
                <c:pt idx="31">
                  <c:v>SALE31</c:v>
                </c:pt>
                <c:pt idx="32">
                  <c:v>SALE32</c:v>
                </c:pt>
                <c:pt idx="33">
                  <c:v>SALE33</c:v>
                </c:pt>
                <c:pt idx="34">
                  <c:v>SALE34</c:v>
                </c:pt>
                <c:pt idx="35">
                  <c:v>SALE35</c:v>
                </c:pt>
                <c:pt idx="36">
                  <c:v>SALE36</c:v>
                </c:pt>
                <c:pt idx="37">
                  <c:v>SALE37</c:v>
                </c:pt>
                <c:pt idx="38">
                  <c:v>SALE38</c:v>
                </c:pt>
                <c:pt idx="39">
                  <c:v>SALE39</c:v>
                </c:pt>
                <c:pt idx="40">
                  <c:v>SALE40</c:v>
                </c:pt>
                <c:pt idx="41">
                  <c:v>SALE41</c:v>
                </c:pt>
                <c:pt idx="42">
                  <c:v>SALE42</c:v>
                </c:pt>
                <c:pt idx="43">
                  <c:v>SALE43</c:v>
                </c:pt>
                <c:pt idx="44">
                  <c:v>SALE44</c:v>
                </c:pt>
                <c:pt idx="45">
                  <c:v>SALE45</c:v>
                </c:pt>
                <c:pt idx="46">
                  <c:v>SALE46</c:v>
                </c:pt>
                <c:pt idx="47">
                  <c:v>SALE47</c:v>
                </c:pt>
                <c:pt idx="48">
                  <c:v>SALE48</c:v>
                </c:pt>
                <c:pt idx="49">
                  <c:v>SALE49</c:v>
                </c:pt>
                <c:pt idx="50">
                  <c:v>SALE50</c:v>
                </c:pt>
                <c:pt idx="51">
                  <c:v>SALE51</c:v>
                </c:pt>
                <c:pt idx="52">
                  <c:v>SALE52</c:v>
                </c:pt>
                <c:pt idx="53">
                  <c:v>SALE53</c:v>
                </c:pt>
                <c:pt idx="54">
                  <c:v>SALE54</c:v>
                </c:pt>
                <c:pt idx="55">
                  <c:v>SALE55</c:v>
                </c:pt>
                <c:pt idx="56">
                  <c:v>SALE56</c:v>
                </c:pt>
                <c:pt idx="57">
                  <c:v>SALE57</c:v>
                </c:pt>
                <c:pt idx="58">
                  <c:v>SALE58</c:v>
                </c:pt>
                <c:pt idx="59">
                  <c:v>SALE59</c:v>
                </c:pt>
                <c:pt idx="60">
                  <c:v>SALE60</c:v>
                </c:pt>
                <c:pt idx="61">
                  <c:v>SALE61</c:v>
                </c:pt>
                <c:pt idx="62">
                  <c:v>SALE62</c:v>
                </c:pt>
                <c:pt idx="63">
                  <c:v>SALE63</c:v>
                </c:pt>
                <c:pt idx="64">
                  <c:v>SALE64</c:v>
                </c:pt>
                <c:pt idx="65">
                  <c:v>SALE65</c:v>
                </c:pt>
                <c:pt idx="66">
                  <c:v>SALE66</c:v>
                </c:pt>
                <c:pt idx="67">
                  <c:v>SALE67</c:v>
                </c:pt>
                <c:pt idx="68">
                  <c:v>SALE68</c:v>
                </c:pt>
                <c:pt idx="69">
                  <c:v>SALE69</c:v>
                </c:pt>
                <c:pt idx="70">
                  <c:v>SALE70</c:v>
                </c:pt>
                <c:pt idx="71">
                  <c:v>SALE71</c:v>
                </c:pt>
                <c:pt idx="72">
                  <c:v>SALE72</c:v>
                </c:pt>
                <c:pt idx="73">
                  <c:v>SALE73</c:v>
                </c:pt>
                <c:pt idx="74">
                  <c:v>SALE74</c:v>
                </c:pt>
                <c:pt idx="75">
                  <c:v>SALE75</c:v>
                </c:pt>
                <c:pt idx="76">
                  <c:v>SALE76</c:v>
                </c:pt>
                <c:pt idx="77">
                  <c:v>SALE77</c:v>
                </c:pt>
                <c:pt idx="78">
                  <c:v>SALE78</c:v>
                </c:pt>
                <c:pt idx="79">
                  <c:v>SALE79</c:v>
                </c:pt>
                <c:pt idx="80">
                  <c:v>SALE80</c:v>
                </c:pt>
                <c:pt idx="81">
                  <c:v>SALE81</c:v>
                </c:pt>
                <c:pt idx="82">
                  <c:v>SALE82</c:v>
                </c:pt>
                <c:pt idx="83">
                  <c:v>SALE83</c:v>
                </c:pt>
                <c:pt idx="84">
                  <c:v>SALE84</c:v>
                </c:pt>
                <c:pt idx="85">
                  <c:v>SALE85</c:v>
                </c:pt>
                <c:pt idx="86">
                  <c:v>SALE86</c:v>
                </c:pt>
                <c:pt idx="87">
                  <c:v>SALE87</c:v>
                </c:pt>
                <c:pt idx="88">
                  <c:v>SALE88</c:v>
                </c:pt>
                <c:pt idx="89">
                  <c:v>SALE89</c:v>
                </c:pt>
                <c:pt idx="90">
                  <c:v>SALE90</c:v>
                </c:pt>
                <c:pt idx="91">
                  <c:v>SALE91</c:v>
                </c:pt>
                <c:pt idx="92">
                  <c:v>SALE92</c:v>
                </c:pt>
                <c:pt idx="93">
                  <c:v>SALE93</c:v>
                </c:pt>
                <c:pt idx="94">
                  <c:v>SALE94</c:v>
                </c:pt>
                <c:pt idx="95">
                  <c:v>SALE95</c:v>
                </c:pt>
                <c:pt idx="96">
                  <c:v>SALE96</c:v>
                </c:pt>
                <c:pt idx="97">
                  <c:v>SALE97</c:v>
                </c:pt>
                <c:pt idx="98">
                  <c:v>SALE98</c:v>
                </c:pt>
                <c:pt idx="99">
                  <c:v>SALE99</c:v>
                </c:pt>
                <c:pt idx="100">
                  <c:v>SALE100</c:v>
                </c:pt>
                <c:pt idx="101">
                  <c:v>SALE101</c:v>
                </c:pt>
                <c:pt idx="102">
                  <c:v>SALE102</c:v>
                </c:pt>
                <c:pt idx="103">
                  <c:v>SALE103</c:v>
                </c:pt>
                <c:pt idx="104">
                  <c:v>SALE104</c:v>
                </c:pt>
                <c:pt idx="105">
                  <c:v>SALE105</c:v>
                </c:pt>
                <c:pt idx="106">
                  <c:v>SALE106</c:v>
                </c:pt>
                <c:pt idx="107">
                  <c:v>SALE107</c:v>
                </c:pt>
                <c:pt idx="108">
                  <c:v>SALE108</c:v>
                </c:pt>
                <c:pt idx="109">
                  <c:v>SALE109</c:v>
                </c:pt>
                <c:pt idx="110">
                  <c:v>SALE110</c:v>
                </c:pt>
                <c:pt idx="111">
                  <c:v>SALE111</c:v>
                </c:pt>
                <c:pt idx="112">
                  <c:v>SALE112</c:v>
                </c:pt>
                <c:pt idx="113">
                  <c:v>SALE113</c:v>
                </c:pt>
                <c:pt idx="114">
                  <c:v>SALE114</c:v>
                </c:pt>
                <c:pt idx="115">
                  <c:v>SALE115</c:v>
                </c:pt>
                <c:pt idx="116">
                  <c:v>SALE116</c:v>
                </c:pt>
                <c:pt idx="117">
                  <c:v>SALE117</c:v>
                </c:pt>
                <c:pt idx="118">
                  <c:v>SALE118</c:v>
                </c:pt>
                <c:pt idx="119">
                  <c:v>SALE119</c:v>
                </c:pt>
                <c:pt idx="120">
                  <c:v>SALE120</c:v>
                </c:pt>
                <c:pt idx="121">
                  <c:v>SALE121</c:v>
                </c:pt>
                <c:pt idx="122">
                  <c:v>SALE122</c:v>
                </c:pt>
                <c:pt idx="123">
                  <c:v>SALE123</c:v>
                </c:pt>
                <c:pt idx="124">
                  <c:v>SALE124</c:v>
                </c:pt>
                <c:pt idx="125">
                  <c:v>SALE125</c:v>
                </c:pt>
                <c:pt idx="126">
                  <c:v>SALE126</c:v>
                </c:pt>
                <c:pt idx="127">
                  <c:v>SALE127</c:v>
                </c:pt>
                <c:pt idx="128">
                  <c:v>SALE128</c:v>
                </c:pt>
                <c:pt idx="129">
                  <c:v>SALE129</c:v>
                </c:pt>
                <c:pt idx="130">
                  <c:v>SALE130</c:v>
                </c:pt>
                <c:pt idx="131">
                  <c:v>SALE131</c:v>
                </c:pt>
                <c:pt idx="132">
                  <c:v>SALE132</c:v>
                </c:pt>
                <c:pt idx="133">
                  <c:v>SALE133</c:v>
                </c:pt>
                <c:pt idx="134">
                  <c:v>SALE134</c:v>
                </c:pt>
                <c:pt idx="135">
                  <c:v>SALE135</c:v>
                </c:pt>
                <c:pt idx="136">
                  <c:v>SALE136</c:v>
                </c:pt>
                <c:pt idx="137">
                  <c:v>SALE137</c:v>
                </c:pt>
                <c:pt idx="138">
                  <c:v>SALE138</c:v>
                </c:pt>
                <c:pt idx="139">
                  <c:v>SALE139</c:v>
                </c:pt>
                <c:pt idx="140">
                  <c:v>SALE140</c:v>
                </c:pt>
                <c:pt idx="141">
                  <c:v>SALE141</c:v>
                </c:pt>
                <c:pt idx="142">
                  <c:v>SALE142</c:v>
                </c:pt>
                <c:pt idx="143">
                  <c:v>SALE143</c:v>
                </c:pt>
                <c:pt idx="144">
                  <c:v>SALE144</c:v>
                </c:pt>
                <c:pt idx="145">
                  <c:v>SALE145</c:v>
                </c:pt>
                <c:pt idx="146">
                  <c:v>SALE146</c:v>
                </c:pt>
                <c:pt idx="147">
                  <c:v>SALE147</c:v>
                </c:pt>
                <c:pt idx="148">
                  <c:v>SALE148</c:v>
                </c:pt>
                <c:pt idx="149">
                  <c:v>SALE149</c:v>
                </c:pt>
                <c:pt idx="150">
                  <c:v>SALE150</c:v>
                </c:pt>
                <c:pt idx="151">
                  <c:v>SALE151</c:v>
                </c:pt>
                <c:pt idx="152">
                  <c:v>SALE152</c:v>
                </c:pt>
                <c:pt idx="153">
                  <c:v>SALE153</c:v>
                </c:pt>
                <c:pt idx="154">
                  <c:v>SALE154</c:v>
                </c:pt>
                <c:pt idx="155">
                  <c:v>SALE155</c:v>
                </c:pt>
                <c:pt idx="156">
                  <c:v>SALE156</c:v>
                </c:pt>
                <c:pt idx="157">
                  <c:v>SALE157</c:v>
                </c:pt>
                <c:pt idx="158">
                  <c:v>SALE158</c:v>
                </c:pt>
                <c:pt idx="159">
                  <c:v>SALE159</c:v>
                </c:pt>
                <c:pt idx="160">
                  <c:v>SALE160</c:v>
                </c:pt>
                <c:pt idx="161">
                  <c:v>SALE161</c:v>
                </c:pt>
                <c:pt idx="162">
                  <c:v>SALE162</c:v>
                </c:pt>
                <c:pt idx="163">
                  <c:v>SALE163</c:v>
                </c:pt>
                <c:pt idx="164">
                  <c:v>SALE164</c:v>
                </c:pt>
                <c:pt idx="165">
                  <c:v>SALE165</c:v>
                </c:pt>
                <c:pt idx="166">
                  <c:v>SALE166</c:v>
                </c:pt>
                <c:pt idx="167">
                  <c:v>SALE167</c:v>
                </c:pt>
                <c:pt idx="168">
                  <c:v>SALE168</c:v>
                </c:pt>
                <c:pt idx="169">
                  <c:v>SALE169</c:v>
                </c:pt>
                <c:pt idx="170">
                  <c:v>SALE170</c:v>
                </c:pt>
                <c:pt idx="171">
                  <c:v>SALE171</c:v>
                </c:pt>
                <c:pt idx="172">
                  <c:v>SALE172</c:v>
                </c:pt>
                <c:pt idx="173">
                  <c:v>SALE173</c:v>
                </c:pt>
                <c:pt idx="174">
                  <c:v>SALE174</c:v>
                </c:pt>
                <c:pt idx="175">
                  <c:v>SALE175</c:v>
                </c:pt>
                <c:pt idx="176">
                  <c:v>SALE176</c:v>
                </c:pt>
                <c:pt idx="177">
                  <c:v>SALE177</c:v>
                </c:pt>
                <c:pt idx="178">
                  <c:v>SALE178</c:v>
                </c:pt>
                <c:pt idx="179">
                  <c:v>SALE179</c:v>
                </c:pt>
                <c:pt idx="180">
                  <c:v>SALE180</c:v>
                </c:pt>
                <c:pt idx="181">
                  <c:v>SALE181</c:v>
                </c:pt>
                <c:pt idx="182">
                  <c:v>SALE182</c:v>
                </c:pt>
                <c:pt idx="183">
                  <c:v>SALE183</c:v>
                </c:pt>
                <c:pt idx="184">
                  <c:v>SALE184</c:v>
                </c:pt>
                <c:pt idx="185">
                  <c:v>SALE185</c:v>
                </c:pt>
                <c:pt idx="186">
                  <c:v>SALE186</c:v>
                </c:pt>
                <c:pt idx="187">
                  <c:v>SALE187</c:v>
                </c:pt>
                <c:pt idx="188">
                  <c:v>SALE188</c:v>
                </c:pt>
                <c:pt idx="189">
                  <c:v>SALE189</c:v>
                </c:pt>
                <c:pt idx="190">
                  <c:v>SALE190</c:v>
                </c:pt>
                <c:pt idx="191">
                  <c:v>SALE191</c:v>
                </c:pt>
                <c:pt idx="192">
                  <c:v>SALE192</c:v>
                </c:pt>
                <c:pt idx="193">
                  <c:v>SALE193</c:v>
                </c:pt>
                <c:pt idx="194">
                  <c:v>SALE194</c:v>
                </c:pt>
                <c:pt idx="195">
                  <c:v>SALE195</c:v>
                </c:pt>
                <c:pt idx="196">
                  <c:v>SALE196</c:v>
                </c:pt>
                <c:pt idx="197">
                  <c:v>SALE197</c:v>
                </c:pt>
                <c:pt idx="198">
                  <c:v>SALE198</c:v>
                </c:pt>
                <c:pt idx="199">
                  <c:v>SALE199</c:v>
                </c:pt>
                <c:pt idx="200">
                  <c:v>SALE200</c:v>
                </c:pt>
                <c:pt idx="201">
                  <c:v>SALE201</c:v>
                </c:pt>
                <c:pt idx="202">
                  <c:v>SALE202</c:v>
                </c:pt>
                <c:pt idx="203">
                  <c:v>SALE203</c:v>
                </c:pt>
                <c:pt idx="204">
                  <c:v>SALE204</c:v>
                </c:pt>
                <c:pt idx="205">
                  <c:v>SALE205</c:v>
                </c:pt>
                <c:pt idx="206">
                  <c:v>SALE206</c:v>
                </c:pt>
                <c:pt idx="207">
                  <c:v>SALE207</c:v>
                </c:pt>
                <c:pt idx="208">
                  <c:v>SALE208</c:v>
                </c:pt>
                <c:pt idx="209">
                  <c:v>SALE209</c:v>
                </c:pt>
                <c:pt idx="210">
                  <c:v>SALE210</c:v>
                </c:pt>
                <c:pt idx="211">
                  <c:v>SALE211</c:v>
                </c:pt>
                <c:pt idx="212">
                  <c:v>SALE212</c:v>
                </c:pt>
                <c:pt idx="213">
                  <c:v>SALE213</c:v>
                </c:pt>
                <c:pt idx="214">
                  <c:v>SALE214</c:v>
                </c:pt>
                <c:pt idx="215">
                  <c:v>SALE215</c:v>
                </c:pt>
                <c:pt idx="216">
                  <c:v>SALE216</c:v>
                </c:pt>
                <c:pt idx="217">
                  <c:v>SALE217</c:v>
                </c:pt>
                <c:pt idx="218">
                  <c:v>SALE218</c:v>
                </c:pt>
                <c:pt idx="219">
                  <c:v>SALE219</c:v>
                </c:pt>
                <c:pt idx="220">
                  <c:v>SALE220</c:v>
                </c:pt>
                <c:pt idx="221">
                  <c:v>SALE221</c:v>
                </c:pt>
                <c:pt idx="222">
                  <c:v>SALE222</c:v>
                </c:pt>
                <c:pt idx="223">
                  <c:v>SALE223</c:v>
                </c:pt>
                <c:pt idx="224">
                  <c:v>SALE224</c:v>
                </c:pt>
                <c:pt idx="225">
                  <c:v>SALE225</c:v>
                </c:pt>
                <c:pt idx="226">
                  <c:v>SALE226</c:v>
                </c:pt>
                <c:pt idx="227">
                  <c:v>SALE227</c:v>
                </c:pt>
                <c:pt idx="228">
                  <c:v>SALE228</c:v>
                </c:pt>
                <c:pt idx="229">
                  <c:v>SALE229</c:v>
                </c:pt>
                <c:pt idx="230">
                  <c:v>SALE230</c:v>
                </c:pt>
                <c:pt idx="231">
                  <c:v>SALE231</c:v>
                </c:pt>
                <c:pt idx="232">
                  <c:v>SALE232</c:v>
                </c:pt>
                <c:pt idx="233">
                  <c:v>SALE233</c:v>
                </c:pt>
                <c:pt idx="234">
                  <c:v>SALE234</c:v>
                </c:pt>
                <c:pt idx="235">
                  <c:v>SALE235</c:v>
                </c:pt>
                <c:pt idx="236">
                  <c:v>SALE236</c:v>
                </c:pt>
                <c:pt idx="237">
                  <c:v>SALE237</c:v>
                </c:pt>
                <c:pt idx="238">
                  <c:v>SALE238</c:v>
                </c:pt>
                <c:pt idx="239">
                  <c:v>SALE239</c:v>
                </c:pt>
                <c:pt idx="240">
                  <c:v>SALE240</c:v>
                </c:pt>
                <c:pt idx="241">
                  <c:v>SALE241</c:v>
                </c:pt>
                <c:pt idx="242">
                  <c:v>SALE242</c:v>
                </c:pt>
                <c:pt idx="243">
                  <c:v>SALE243</c:v>
                </c:pt>
                <c:pt idx="244">
                  <c:v>SALE244</c:v>
                </c:pt>
                <c:pt idx="245">
                  <c:v>SALE245</c:v>
                </c:pt>
                <c:pt idx="246">
                  <c:v>SALE246</c:v>
                </c:pt>
                <c:pt idx="247">
                  <c:v>SALE247</c:v>
                </c:pt>
                <c:pt idx="248">
                  <c:v>SALE248</c:v>
                </c:pt>
                <c:pt idx="249">
                  <c:v>SALE249</c:v>
                </c:pt>
                <c:pt idx="250">
                  <c:v>SALE250</c:v>
                </c:pt>
                <c:pt idx="251">
                  <c:v>SALE251</c:v>
                </c:pt>
                <c:pt idx="252">
                  <c:v>SALE252</c:v>
                </c:pt>
                <c:pt idx="253">
                  <c:v>SALE253</c:v>
                </c:pt>
                <c:pt idx="254">
                  <c:v>SALE254</c:v>
                </c:pt>
                <c:pt idx="255">
                  <c:v>SALE255</c:v>
                </c:pt>
                <c:pt idx="256">
                  <c:v>SALE256</c:v>
                </c:pt>
                <c:pt idx="257">
                  <c:v>SALE257</c:v>
                </c:pt>
                <c:pt idx="258">
                  <c:v>SALE258</c:v>
                </c:pt>
                <c:pt idx="259">
                  <c:v>SALE259</c:v>
                </c:pt>
                <c:pt idx="260">
                  <c:v>SALE260</c:v>
                </c:pt>
                <c:pt idx="261">
                  <c:v>SALE261</c:v>
                </c:pt>
                <c:pt idx="262">
                  <c:v>SALE262</c:v>
                </c:pt>
                <c:pt idx="263">
                  <c:v>SALE263</c:v>
                </c:pt>
                <c:pt idx="264">
                  <c:v>SALE264</c:v>
                </c:pt>
                <c:pt idx="265">
                  <c:v>SALE265</c:v>
                </c:pt>
                <c:pt idx="266">
                  <c:v>SALE266</c:v>
                </c:pt>
                <c:pt idx="267">
                  <c:v>SALE267</c:v>
                </c:pt>
                <c:pt idx="268">
                  <c:v>SALE268</c:v>
                </c:pt>
                <c:pt idx="269">
                  <c:v>SALE269</c:v>
                </c:pt>
                <c:pt idx="270">
                  <c:v>SALE270</c:v>
                </c:pt>
                <c:pt idx="271">
                  <c:v>SALE271</c:v>
                </c:pt>
                <c:pt idx="272">
                  <c:v>SALE272</c:v>
                </c:pt>
                <c:pt idx="273">
                  <c:v>SALE273</c:v>
                </c:pt>
                <c:pt idx="274">
                  <c:v>SALE274</c:v>
                </c:pt>
                <c:pt idx="275">
                  <c:v>SALE275</c:v>
                </c:pt>
                <c:pt idx="276">
                  <c:v>SALE276</c:v>
                </c:pt>
                <c:pt idx="277">
                  <c:v>SALE277</c:v>
                </c:pt>
                <c:pt idx="278">
                  <c:v>SALE278</c:v>
                </c:pt>
                <c:pt idx="279">
                  <c:v>SALE279</c:v>
                </c:pt>
                <c:pt idx="280">
                  <c:v>SALE280</c:v>
                </c:pt>
                <c:pt idx="281">
                  <c:v>SALE281</c:v>
                </c:pt>
                <c:pt idx="282">
                  <c:v>SALE282</c:v>
                </c:pt>
                <c:pt idx="283">
                  <c:v>SALE283</c:v>
                </c:pt>
                <c:pt idx="284">
                  <c:v>SALE284</c:v>
                </c:pt>
                <c:pt idx="285">
                  <c:v>SALE285</c:v>
                </c:pt>
                <c:pt idx="286">
                  <c:v>SALE286</c:v>
                </c:pt>
                <c:pt idx="287">
                  <c:v>SALE287</c:v>
                </c:pt>
                <c:pt idx="288">
                  <c:v>SALE288</c:v>
                </c:pt>
                <c:pt idx="289">
                  <c:v>SALE289</c:v>
                </c:pt>
                <c:pt idx="290">
                  <c:v>SALE290</c:v>
                </c:pt>
                <c:pt idx="291">
                  <c:v>SALE291</c:v>
                </c:pt>
                <c:pt idx="292">
                  <c:v>SALE292</c:v>
                </c:pt>
                <c:pt idx="293">
                  <c:v>SALE293</c:v>
                </c:pt>
                <c:pt idx="294">
                  <c:v>SALE294</c:v>
                </c:pt>
                <c:pt idx="295">
                  <c:v>SALE295</c:v>
                </c:pt>
                <c:pt idx="296">
                  <c:v>SALE296</c:v>
                </c:pt>
                <c:pt idx="297">
                  <c:v>SALE297</c:v>
                </c:pt>
                <c:pt idx="298">
                  <c:v>SALE298</c:v>
                </c:pt>
                <c:pt idx="299">
                  <c:v>SALE299</c:v>
                </c:pt>
                <c:pt idx="300">
                  <c:v>SALE300</c:v>
                </c:pt>
                <c:pt idx="301">
                  <c:v>SALE301</c:v>
                </c:pt>
                <c:pt idx="302">
                  <c:v>SALE302</c:v>
                </c:pt>
                <c:pt idx="303">
                  <c:v>SALE303</c:v>
                </c:pt>
                <c:pt idx="304">
                  <c:v>SALE304</c:v>
                </c:pt>
                <c:pt idx="305">
                  <c:v>SALE305</c:v>
                </c:pt>
                <c:pt idx="306">
                  <c:v>SALE306</c:v>
                </c:pt>
                <c:pt idx="307">
                  <c:v>SALE307</c:v>
                </c:pt>
                <c:pt idx="308">
                  <c:v>SALE308</c:v>
                </c:pt>
                <c:pt idx="309">
                  <c:v>SALE309</c:v>
                </c:pt>
                <c:pt idx="310">
                  <c:v>SALE310</c:v>
                </c:pt>
                <c:pt idx="311">
                  <c:v>SALE311</c:v>
                </c:pt>
                <c:pt idx="312">
                  <c:v>SALE312</c:v>
                </c:pt>
                <c:pt idx="313">
                  <c:v>SALE313</c:v>
                </c:pt>
                <c:pt idx="314">
                  <c:v>SALE314</c:v>
                </c:pt>
                <c:pt idx="315">
                  <c:v>SALE315</c:v>
                </c:pt>
                <c:pt idx="316">
                  <c:v>SALE316</c:v>
                </c:pt>
                <c:pt idx="317">
                  <c:v>SALE317</c:v>
                </c:pt>
                <c:pt idx="318">
                  <c:v>SALE318</c:v>
                </c:pt>
                <c:pt idx="319">
                  <c:v>SALE319</c:v>
                </c:pt>
                <c:pt idx="320">
                  <c:v>SALE320</c:v>
                </c:pt>
                <c:pt idx="321">
                  <c:v>SALE321</c:v>
                </c:pt>
                <c:pt idx="322">
                  <c:v>SALE322</c:v>
                </c:pt>
                <c:pt idx="323">
                  <c:v>SALE323</c:v>
                </c:pt>
                <c:pt idx="324">
                  <c:v>SALE324</c:v>
                </c:pt>
                <c:pt idx="325">
                  <c:v>SALE325</c:v>
                </c:pt>
                <c:pt idx="326">
                  <c:v>SALE326</c:v>
                </c:pt>
                <c:pt idx="327">
                  <c:v>SALE327</c:v>
                </c:pt>
                <c:pt idx="328">
                  <c:v>SALE328</c:v>
                </c:pt>
                <c:pt idx="329">
                  <c:v>SALE329</c:v>
                </c:pt>
                <c:pt idx="330">
                  <c:v>SALE330</c:v>
                </c:pt>
                <c:pt idx="331">
                  <c:v>SALE331</c:v>
                </c:pt>
                <c:pt idx="332">
                  <c:v>SALE332</c:v>
                </c:pt>
                <c:pt idx="333">
                  <c:v>SALE333</c:v>
                </c:pt>
                <c:pt idx="334">
                  <c:v>SALE334</c:v>
                </c:pt>
                <c:pt idx="335">
                  <c:v>SALE335</c:v>
                </c:pt>
                <c:pt idx="336">
                  <c:v>SALE336</c:v>
                </c:pt>
                <c:pt idx="337">
                  <c:v>SALE337</c:v>
                </c:pt>
                <c:pt idx="338">
                  <c:v>SALE338</c:v>
                </c:pt>
                <c:pt idx="339">
                  <c:v>SALE339</c:v>
                </c:pt>
                <c:pt idx="340">
                  <c:v>SALE340</c:v>
                </c:pt>
                <c:pt idx="341">
                  <c:v>SALE341</c:v>
                </c:pt>
                <c:pt idx="342">
                  <c:v>SALE342</c:v>
                </c:pt>
                <c:pt idx="343">
                  <c:v>SALE343</c:v>
                </c:pt>
                <c:pt idx="344">
                  <c:v>SALE344</c:v>
                </c:pt>
                <c:pt idx="345">
                  <c:v>SALE345</c:v>
                </c:pt>
                <c:pt idx="346">
                  <c:v>SALE346</c:v>
                </c:pt>
                <c:pt idx="347">
                  <c:v>SALE347</c:v>
                </c:pt>
                <c:pt idx="348">
                  <c:v>SALE348</c:v>
                </c:pt>
                <c:pt idx="349">
                  <c:v>SALE349</c:v>
                </c:pt>
                <c:pt idx="350">
                  <c:v>SALE350</c:v>
                </c:pt>
                <c:pt idx="351">
                  <c:v>SALE351</c:v>
                </c:pt>
                <c:pt idx="352">
                  <c:v>SALE352</c:v>
                </c:pt>
                <c:pt idx="353">
                  <c:v>SALE353</c:v>
                </c:pt>
                <c:pt idx="354">
                  <c:v>SALE354</c:v>
                </c:pt>
                <c:pt idx="355">
                  <c:v>SALE355</c:v>
                </c:pt>
                <c:pt idx="356">
                  <c:v>SALE356</c:v>
                </c:pt>
                <c:pt idx="357">
                  <c:v>SALE357</c:v>
                </c:pt>
                <c:pt idx="358">
                  <c:v>SALE358</c:v>
                </c:pt>
                <c:pt idx="359">
                  <c:v>SALE359</c:v>
                </c:pt>
                <c:pt idx="360">
                  <c:v>SALE360</c:v>
                </c:pt>
                <c:pt idx="361">
                  <c:v>SALE361</c:v>
                </c:pt>
                <c:pt idx="362">
                  <c:v>SALE362</c:v>
                </c:pt>
                <c:pt idx="363">
                  <c:v>SALE363</c:v>
                </c:pt>
                <c:pt idx="364">
                  <c:v>SALE364</c:v>
                </c:pt>
                <c:pt idx="365">
                  <c:v>SALE365</c:v>
                </c:pt>
                <c:pt idx="366">
                  <c:v>SALE366</c:v>
                </c:pt>
                <c:pt idx="367">
                  <c:v>SALE367</c:v>
                </c:pt>
                <c:pt idx="368">
                  <c:v>SALE368</c:v>
                </c:pt>
                <c:pt idx="369">
                  <c:v>SALE369</c:v>
                </c:pt>
                <c:pt idx="370">
                  <c:v>SALE370</c:v>
                </c:pt>
                <c:pt idx="371">
                  <c:v>SALE371</c:v>
                </c:pt>
                <c:pt idx="372">
                  <c:v>SALE372</c:v>
                </c:pt>
                <c:pt idx="373">
                  <c:v>SALE373</c:v>
                </c:pt>
                <c:pt idx="374">
                  <c:v>SALE374</c:v>
                </c:pt>
                <c:pt idx="375">
                  <c:v>SALE375</c:v>
                </c:pt>
                <c:pt idx="376">
                  <c:v>SALE376</c:v>
                </c:pt>
                <c:pt idx="377">
                  <c:v>SALE377</c:v>
                </c:pt>
                <c:pt idx="378">
                  <c:v>SALE378</c:v>
                </c:pt>
                <c:pt idx="379">
                  <c:v>SALE379</c:v>
                </c:pt>
                <c:pt idx="380">
                  <c:v>SALE380</c:v>
                </c:pt>
                <c:pt idx="381">
                  <c:v>SALE381</c:v>
                </c:pt>
                <c:pt idx="382">
                  <c:v>SALE382</c:v>
                </c:pt>
                <c:pt idx="383">
                  <c:v>SALE383</c:v>
                </c:pt>
                <c:pt idx="384">
                  <c:v>SALE384</c:v>
                </c:pt>
                <c:pt idx="385">
                  <c:v>SALE385</c:v>
                </c:pt>
                <c:pt idx="386">
                  <c:v>SALE386</c:v>
                </c:pt>
                <c:pt idx="387">
                  <c:v>SALE387</c:v>
                </c:pt>
                <c:pt idx="388">
                  <c:v>SALE388</c:v>
                </c:pt>
                <c:pt idx="389">
                  <c:v>SALE389</c:v>
                </c:pt>
                <c:pt idx="390">
                  <c:v>SALE390</c:v>
                </c:pt>
                <c:pt idx="391">
                  <c:v>SALE391</c:v>
                </c:pt>
                <c:pt idx="392">
                  <c:v>SALE392</c:v>
                </c:pt>
                <c:pt idx="393">
                  <c:v>SALE393</c:v>
                </c:pt>
                <c:pt idx="394">
                  <c:v>SALE394</c:v>
                </c:pt>
                <c:pt idx="395">
                  <c:v>SALE395</c:v>
                </c:pt>
                <c:pt idx="396">
                  <c:v>SALE396</c:v>
                </c:pt>
                <c:pt idx="397">
                  <c:v>SALE397</c:v>
                </c:pt>
                <c:pt idx="398">
                  <c:v>SALE398</c:v>
                </c:pt>
                <c:pt idx="399">
                  <c:v>SALE399</c:v>
                </c:pt>
                <c:pt idx="400">
                  <c:v>SALE400</c:v>
                </c:pt>
                <c:pt idx="401">
                  <c:v>SALE401</c:v>
                </c:pt>
                <c:pt idx="402">
                  <c:v>SALE402</c:v>
                </c:pt>
                <c:pt idx="403">
                  <c:v>SALE403</c:v>
                </c:pt>
                <c:pt idx="404">
                  <c:v>SALE404</c:v>
                </c:pt>
                <c:pt idx="405">
                  <c:v>SALE405</c:v>
                </c:pt>
                <c:pt idx="406">
                  <c:v>SALE406</c:v>
                </c:pt>
                <c:pt idx="407">
                  <c:v>SALE407</c:v>
                </c:pt>
                <c:pt idx="408">
                  <c:v>SALE408</c:v>
                </c:pt>
                <c:pt idx="409">
                  <c:v>SALE409</c:v>
                </c:pt>
                <c:pt idx="410">
                  <c:v>SALE410</c:v>
                </c:pt>
                <c:pt idx="411">
                  <c:v>SALE411</c:v>
                </c:pt>
                <c:pt idx="412">
                  <c:v>SALE412</c:v>
                </c:pt>
                <c:pt idx="413">
                  <c:v>SALE413</c:v>
                </c:pt>
                <c:pt idx="414">
                  <c:v>SALE414</c:v>
                </c:pt>
                <c:pt idx="415">
                  <c:v>SALE415</c:v>
                </c:pt>
                <c:pt idx="416">
                  <c:v>SALE416</c:v>
                </c:pt>
                <c:pt idx="417">
                  <c:v>SALE417</c:v>
                </c:pt>
                <c:pt idx="418">
                  <c:v>SALE418</c:v>
                </c:pt>
                <c:pt idx="419">
                  <c:v>SALE419</c:v>
                </c:pt>
                <c:pt idx="420">
                  <c:v>SALE420</c:v>
                </c:pt>
                <c:pt idx="421">
                  <c:v>SALE421</c:v>
                </c:pt>
                <c:pt idx="422">
                  <c:v>SALE422</c:v>
                </c:pt>
                <c:pt idx="423">
                  <c:v>SALE423</c:v>
                </c:pt>
                <c:pt idx="424">
                  <c:v>SALE424</c:v>
                </c:pt>
                <c:pt idx="425">
                  <c:v>SALE425</c:v>
                </c:pt>
                <c:pt idx="426">
                  <c:v>SALE426</c:v>
                </c:pt>
                <c:pt idx="427">
                  <c:v>SALE427</c:v>
                </c:pt>
                <c:pt idx="428">
                  <c:v>SALE428</c:v>
                </c:pt>
                <c:pt idx="429">
                  <c:v>SALE429</c:v>
                </c:pt>
                <c:pt idx="430">
                  <c:v>SALE430</c:v>
                </c:pt>
                <c:pt idx="431">
                  <c:v>SALE431</c:v>
                </c:pt>
                <c:pt idx="432">
                  <c:v>SALE432</c:v>
                </c:pt>
                <c:pt idx="433">
                  <c:v>SALE433</c:v>
                </c:pt>
                <c:pt idx="434">
                  <c:v>SALE434</c:v>
                </c:pt>
                <c:pt idx="435">
                  <c:v>SALE435</c:v>
                </c:pt>
                <c:pt idx="436">
                  <c:v>SALE436</c:v>
                </c:pt>
                <c:pt idx="437">
                  <c:v>SALE437</c:v>
                </c:pt>
                <c:pt idx="438">
                  <c:v>SALE438</c:v>
                </c:pt>
                <c:pt idx="439">
                  <c:v>SALE439</c:v>
                </c:pt>
                <c:pt idx="440">
                  <c:v>SALE440</c:v>
                </c:pt>
                <c:pt idx="441">
                  <c:v>SALE441</c:v>
                </c:pt>
                <c:pt idx="442">
                  <c:v>SALE442</c:v>
                </c:pt>
                <c:pt idx="443">
                  <c:v>SALE443</c:v>
                </c:pt>
                <c:pt idx="444">
                  <c:v>SALE444</c:v>
                </c:pt>
                <c:pt idx="445">
                  <c:v>SALE445</c:v>
                </c:pt>
                <c:pt idx="446">
                  <c:v>SALE446</c:v>
                </c:pt>
                <c:pt idx="447">
                  <c:v>SALE447</c:v>
                </c:pt>
                <c:pt idx="448">
                  <c:v>SALE448</c:v>
                </c:pt>
                <c:pt idx="449">
                  <c:v>SALE449</c:v>
                </c:pt>
                <c:pt idx="450">
                  <c:v>SALE450</c:v>
                </c:pt>
                <c:pt idx="451">
                  <c:v>SALE451</c:v>
                </c:pt>
                <c:pt idx="452">
                  <c:v>SALE452</c:v>
                </c:pt>
                <c:pt idx="453">
                  <c:v>SALE453</c:v>
                </c:pt>
                <c:pt idx="454">
                  <c:v>SALE454</c:v>
                </c:pt>
                <c:pt idx="455">
                  <c:v>SALE455</c:v>
                </c:pt>
                <c:pt idx="456">
                  <c:v>SALE456</c:v>
                </c:pt>
                <c:pt idx="457">
                  <c:v>SALE457</c:v>
                </c:pt>
                <c:pt idx="458">
                  <c:v>SALE458</c:v>
                </c:pt>
                <c:pt idx="459">
                  <c:v>SALE459</c:v>
                </c:pt>
                <c:pt idx="460">
                  <c:v>SALE460</c:v>
                </c:pt>
                <c:pt idx="461">
                  <c:v>SALE461</c:v>
                </c:pt>
                <c:pt idx="462">
                  <c:v>SALE462</c:v>
                </c:pt>
                <c:pt idx="463">
                  <c:v>SALE463</c:v>
                </c:pt>
                <c:pt idx="464">
                  <c:v>SALE464</c:v>
                </c:pt>
                <c:pt idx="465">
                  <c:v>SALE465</c:v>
                </c:pt>
                <c:pt idx="466">
                  <c:v>SALE466</c:v>
                </c:pt>
                <c:pt idx="467">
                  <c:v>SALE467</c:v>
                </c:pt>
                <c:pt idx="468">
                  <c:v>SALE468</c:v>
                </c:pt>
                <c:pt idx="469">
                  <c:v>SALE469</c:v>
                </c:pt>
                <c:pt idx="470">
                  <c:v>SALE470</c:v>
                </c:pt>
                <c:pt idx="471">
                  <c:v>SALE471</c:v>
                </c:pt>
                <c:pt idx="472">
                  <c:v>SALE472</c:v>
                </c:pt>
                <c:pt idx="473">
                  <c:v>SALE473</c:v>
                </c:pt>
                <c:pt idx="474">
                  <c:v>SALE474</c:v>
                </c:pt>
                <c:pt idx="475">
                  <c:v>SALE475</c:v>
                </c:pt>
                <c:pt idx="476">
                  <c:v>SALE476</c:v>
                </c:pt>
                <c:pt idx="477">
                  <c:v>SALE477</c:v>
                </c:pt>
                <c:pt idx="478">
                  <c:v>SALE478</c:v>
                </c:pt>
                <c:pt idx="479">
                  <c:v>SALE479</c:v>
                </c:pt>
                <c:pt idx="480">
                  <c:v>SALE480</c:v>
                </c:pt>
                <c:pt idx="481">
                  <c:v>SALE481</c:v>
                </c:pt>
                <c:pt idx="482">
                  <c:v>SALE482</c:v>
                </c:pt>
                <c:pt idx="483">
                  <c:v>SALE483</c:v>
                </c:pt>
                <c:pt idx="484">
                  <c:v>SALE484</c:v>
                </c:pt>
                <c:pt idx="485">
                  <c:v>SALE485</c:v>
                </c:pt>
                <c:pt idx="486">
                  <c:v>SALE486</c:v>
                </c:pt>
                <c:pt idx="487">
                  <c:v>SALE487</c:v>
                </c:pt>
                <c:pt idx="488">
                  <c:v>SALE488</c:v>
                </c:pt>
                <c:pt idx="489">
                  <c:v>SALE489</c:v>
                </c:pt>
                <c:pt idx="490">
                  <c:v>SALE490</c:v>
                </c:pt>
                <c:pt idx="491">
                  <c:v>SALE491</c:v>
                </c:pt>
                <c:pt idx="492">
                  <c:v>SALE492</c:v>
                </c:pt>
                <c:pt idx="493">
                  <c:v>SALE493</c:v>
                </c:pt>
                <c:pt idx="494">
                  <c:v>SALE494</c:v>
                </c:pt>
                <c:pt idx="495">
                  <c:v>SALE495</c:v>
                </c:pt>
                <c:pt idx="496">
                  <c:v>SALE496</c:v>
                </c:pt>
                <c:pt idx="497">
                  <c:v>SALE497</c:v>
                </c:pt>
                <c:pt idx="498">
                  <c:v>SALE498</c:v>
                </c:pt>
                <c:pt idx="499">
                  <c:v>SALE499</c:v>
                </c:pt>
                <c:pt idx="500">
                  <c:v>SALE500</c:v>
                </c:pt>
                <c:pt idx="501">
                  <c:v>SALE501</c:v>
                </c:pt>
                <c:pt idx="502">
                  <c:v>SALE502</c:v>
                </c:pt>
                <c:pt idx="503">
                  <c:v>SALE503</c:v>
                </c:pt>
                <c:pt idx="504">
                  <c:v>SALE504</c:v>
                </c:pt>
                <c:pt idx="505">
                  <c:v>SALE505</c:v>
                </c:pt>
                <c:pt idx="506">
                  <c:v>SALE506</c:v>
                </c:pt>
                <c:pt idx="507">
                  <c:v>SALE507</c:v>
                </c:pt>
                <c:pt idx="508">
                  <c:v>SALE508</c:v>
                </c:pt>
                <c:pt idx="509">
                  <c:v>SALE509</c:v>
                </c:pt>
                <c:pt idx="510">
                  <c:v>SALE510</c:v>
                </c:pt>
                <c:pt idx="511">
                  <c:v>SALE511</c:v>
                </c:pt>
                <c:pt idx="512">
                  <c:v>SALE512</c:v>
                </c:pt>
                <c:pt idx="513">
                  <c:v>SALE513</c:v>
                </c:pt>
                <c:pt idx="514">
                  <c:v>SALE514</c:v>
                </c:pt>
                <c:pt idx="515">
                  <c:v>SALE515</c:v>
                </c:pt>
                <c:pt idx="516">
                  <c:v>SALE516</c:v>
                </c:pt>
                <c:pt idx="517">
                  <c:v>SALE517</c:v>
                </c:pt>
                <c:pt idx="518">
                  <c:v>SALE518</c:v>
                </c:pt>
                <c:pt idx="519">
                  <c:v>SALE519</c:v>
                </c:pt>
                <c:pt idx="520">
                  <c:v>SALE520</c:v>
                </c:pt>
                <c:pt idx="521">
                  <c:v>SALE521</c:v>
                </c:pt>
                <c:pt idx="522">
                  <c:v>SALE522</c:v>
                </c:pt>
                <c:pt idx="523">
                  <c:v>SALE523</c:v>
                </c:pt>
                <c:pt idx="524">
                  <c:v>SALE524</c:v>
                </c:pt>
                <c:pt idx="525">
                  <c:v>SALE525</c:v>
                </c:pt>
                <c:pt idx="526">
                  <c:v>SALE526</c:v>
                </c:pt>
                <c:pt idx="527">
                  <c:v>SALE527</c:v>
                </c:pt>
                <c:pt idx="528">
                  <c:v>SALE528</c:v>
                </c:pt>
                <c:pt idx="529">
                  <c:v>SALE529</c:v>
                </c:pt>
                <c:pt idx="530">
                  <c:v>SALE530</c:v>
                </c:pt>
                <c:pt idx="531">
                  <c:v>SALE531</c:v>
                </c:pt>
                <c:pt idx="532">
                  <c:v>SALE532</c:v>
                </c:pt>
                <c:pt idx="533">
                  <c:v>SALE533</c:v>
                </c:pt>
                <c:pt idx="534">
                  <c:v>SALE534</c:v>
                </c:pt>
                <c:pt idx="535">
                  <c:v>SALE535</c:v>
                </c:pt>
                <c:pt idx="536">
                  <c:v>SALE536</c:v>
                </c:pt>
                <c:pt idx="537">
                  <c:v>SALE537</c:v>
                </c:pt>
                <c:pt idx="538">
                  <c:v>SALE538</c:v>
                </c:pt>
                <c:pt idx="539">
                  <c:v>SALE539</c:v>
                </c:pt>
                <c:pt idx="540">
                  <c:v>SALE540</c:v>
                </c:pt>
                <c:pt idx="541">
                  <c:v>SALE541</c:v>
                </c:pt>
                <c:pt idx="542">
                  <c:v>SALE542</c:v>
                </c:pt>
                <c:pt idx="543">
                  <c:v>SALE543</c:v>
                </c:pt>
                <c:pt idx="544">
                  <c:v>SALE544</c:v>
                </c:pt>
                <c:pt idx="545">
                  <c:v>SALE545</c:v>
                </c:pt>
                <c:pt idx="546">
                  <c:v>SALE546</c:v>
                </c:pt>
                <c:pt idx="547">
                  <c:v>SALE547</c:v>
                </c:pt>
                <c:pt idx="548">
                  <c:v>SALE548</c:v>
                </c:pt>
                <c:pt idx="549">
                  <c:v>SALE549</c:v>
                </c:pt>
                <c:pt idx="550">
                  <c:v>SALE550</c:v>
                </c:pt>
                <c:pt idx="551">
                  <c:v>SALE551</c:v>
                </c:pt>
                <c:pt idx="552">
                  <c:v>SALE552</c:v>
                </c:pt>
                <c:pt idx="553">
                  <c:v>SALE553</c:v>
                </c:pt>
                <c:pt idx="554">
                  <c:v>SALE554</c:v>
                </c:pt>
                <c:pt idx="555">
                  <c:v>SALE555</c:v>
                </c:pt>
                <c:pt idx="556">
                  <c:v>SALE556</c:v>
                </c:pt>
                <c:pt idx="557">
                  <c:v>SALE557</c:v>
                </c:pt>
                <c:pt idx="558">
                  <c:v>SALE558</c:v>
                </c:pt>
                <c:pt idx="559">
                  <c:v>SALE559</c:v>
                </c:pt>
                <c:pt idx="560">
                  <c:v>SALE560</c:v>
                </c:pt>
                <c:pt idx="561">
                  <c:v>SALE561</c:v>
                </c:pt>
                <c:pt idx="562">
                  <c:v>SALE562</c:v>
                </c:pt>
                <c:pt idx="563">
                  <c:v>SALE563</c:v>
                </c:pt>
                <c:pt idx="564">
                  <c:v>SALE564</c:v>
                </c:pt>
                <c:pt idx="565">
                  <c:v>SALE565</c:v>
                </c:pt>
                <c:pt idx="566">
                  <c:v>SALE566</c:v>
                </c:pt>
                <c:pt idx="567">
                  <c:v>SALE567</c:v>
                </c:pt>
                <c:pt idx="568">
                  <c:v>SALE568</c:v>
                </c:pt>
                <c:pt idx="569">
                  <c:v>SALE569</c:v>
                </c:pt>
                <c:pt idx="570">
                  <c:v>SALE570</c:v>
                </c:pt>
                <c:pt idx="571">
                  <c:v>SALE571</c:v>
                </c:pt>
                <c:pt idx="572">
                  <c:v>SALE572</c:v>
                </c:pt>
                <c:pt idx="573">
                  <c:v>SALE573</c:v>
                </c:pt>
                <c:pt idx="574">
                  <c:v>SALE574</c:v>
                </c:pt>
                <c:pt idx="575">
                  <c:v>SALE575</c:v>
                </c:pt>
                <c:pt idx="576">
                  <c:v>SALE576</c:v>
                </c:pt>
                <c:pt idx="577">
                  <c:v>SALE577</c:v>
                </c:pt>
                <c:pt idx="578">
                  <c:v>SALE578</c:v>
                </c:pt>
                <c:pt idx="579">
                  <c:v>SALE579</c:v>
                </c:pt>
                <c:pt idx="580">
                  <c:v>SALE580</c:v>
                </c:pt>
                <c:pt idx="581">
                  <c:v>SALE581</c:v>
                </c:pt>
                <c:pt idx="582">
                  <c:v>SALE582</c:v>
                </c:pt>
                <c:pt idx="583">
                  <c:v>SALE583</c:v>
                </c:pt>
                <c:pt idx="584">
                  <c:v>SALE584</c:v>
                </c:pt>
                <c:pt idx="585">
                  <c:v>SALE585</c:v>
                </c:pt>
                <c:pt idx="586">
                  <c:v>SALE586</c:v>
                </c:pt>
                <c:pt idx="587">
                  <c:v>SALE587</c:v>
                </c:pt>
                <c:pt idx="588">
                  <c:v>SALE588</c:v>
                </c:pt>
                <c:pt idx="589">
                  <c:v>SALE589</c:v>
                </c:pt>
                <c:pt idx="590">
                  <c:v>SALE590</c:v>
                </c:pt>
                <c:pt idx="591">
                  <c:v>SALE591</c:v>
                </c:pt>
                <c:pt idx="592">
                  <c:v>SALE592</c:v>
                </c:pt>
                <c:pt idx="593">
                  <c:v>SALE593</c:v>
                </c:pt>
                <c:pt idx="594">
                  <c:v>SALE594</c:v>
                </c:pt>
                <c:pt idx="595">
                  <c:v>SALE595</c:v>
                </c:pt>
                <c:pt idx="596">
                  <c:v>SALE596</c:v>
                </c:pt>
                <c:pt idx="597">
                  <c:v>SALE597</c:v>
                </c:pt>
                <c:pt idx="598">
                  <c:v>SALE598</c:v>
                </c:pt>
                <c:pt idx="599">
                  <c:v>SALE599</c:v>
                </c:pt>
                <c:pt idx="600">
                  <c:v>SALE600</c:v>
                </c:pt>
                <c:pt idx="601">
                  <c:v>SALE601</c:v>
                </c:pt>
                <c:pt idx="602">
                  <c:v>SALE602</c:v>
                </c:pt>
                <c:pt idx="603">
                  <c:v>SALE603</c:v>
                </c:pt>
                <c:pt idx="604">
                  <c:v>SALE604</c:v>
                </c:pt>
                <c:pt idx="605">
                  <c:v>SALE605</c:v>
                </c:pt>
                <c:pt idx="606">
                  <c:v>SALE606</c:v>
                </c:pt>
                <c:pt idx="607">
                  <c:v>SALE607</c:v>
                </c:pt>
                <c:pt idx="608">
                  <c:v>SALE608</c:v>
                </c:pt>
                <c:pt idx="609">
                  <c:v>SALE609</c:v>
                </c:pt>
                <c:pt idx="610">
                  <c:v>SALE610</c:v>
                </c:pt>
                <c:pt idx="611">
                  <c:v>SALE611</c:v>
                </c:pt>
                <c:pt idx="612">
                  <c:v>SALE612</c:v>
                </c:pt>
                <c:pt idx="613">
                  <c:v>SALE613</c:v>
                </c:pt>
                <c:pt idx="614">
                  <c:v>SALE614</c:v>
                </c:pt>
                <c:pt idx="615">
                  <c:v>SALE615</c:v>
                </c:pt>
                <c:pt idx="616">
                  <c:v>SALE616</c:v>
                </c:pt>
                <c:pt idx="617">
                  <c:v>SALE617</c:v>
                </c:pt>
                <c:pt idx="618">
                  <c:v>SALE618</c:v>
                </c:pt>
                <c:pt idx="619">
                  <c:v>SALE619</c:v>
                </c:pt>
                <c:pt idx="620">
                  <c:v>SALE620</c:v>
                </c:pt>
                <c:pt idx="621">
                  <c:v>SALE621</c:v>
                </c:pt>
                <c:pt idx="622">
                  <c:v>SALE622</c:v>
                </c:pt>
                <c:pt idx="623">
                  <c:v>SALE623</c:v>
                </c:pt>
                <c:pt idx="624">
                  <c:v>SALE624</c:v>
                </c:pt>
                <c:pt idx="625">
                  <c:v>SALE625</c:v>
                </c:pt>
                <c:pt idx="626">
                  <c:v>SALE626</c:v>
                </c:pt>
                <c:pt idx="627">
                  <c:v>SALE627</c:v>
                </c:pt>
                <c:pt idx="628">
                  <c:v>SALE628</c:v>
                </c:pt>
                <c:pt idx="629">
                  <c:v>SALE629</c:v>
                </c:pt>
                <c:pt idx="630">
                  <c:v>SALE630</c:v>
                </c:pt>
                <c:pt idx="631">
                  <c:v>SALE631</c:v>
                </c:pt>
                <c:pt idx="632">
                  <c:v>SALE632</c:v>
                </c:pt>
                <c:pt idx="633">
                  <c:v>SALE633</c:v>
                </c:pt>
                <c:pt idx="634">
                  <c:v>SALE634</c:v>
                </c:pt>
                <c:pt idx="635">
                  <c:v>SALE635</c:v>
                </c:pt>
                <c:pt idx="636">
                  <c:v>SALE636</c:v>
                </c:pt>
                <c:pt idx="637">
                  <c:v>SALE637</c:v>
                </c:pt>
                <c:pt idx="638">
                  <c:v>SALE638</c:v>
                </c:pt>
                <c:pt idx="639">
                  <c:v>SALE639</c:v>
                </c:pt>
                <c:pt idx="640">
                  <c:v>SALE640</c:v>
                </c:pt>
                <c:pt idx="641">
                  <c:v>SALE641</c:v>
                </c:pt>
                <c:pt idx="642">
                  <c:v>SALE642</c:v>
                </c:pt>
                <c:pt idx="643">
                  <c:v>SALE643</c:v>
                </c:pt>
                <c:pt idx="644">
                  <c:v>SALE644</c:v>
                </c:pt>
                <c:pt idx="645">
                  <c:v>SALE645</c:v>
                </c:pt>
                <c:pt idx="646">
                  <c:v>SALE646</c:v>
                </c:pt>
                <c:pt idx="647">
                  <c:v>SALE647</c:v>
                </c:pt>
                <c:pt idx="648">
                  <c:v>SALE648</c:v>
                </c:pt>
                <c:pt idx="649">
                  <c:v>SALE649</c:v>
                </c:pt>
                <c:pt idx="650">
                  <c:v>SALE650</c:v>
                </c:pt>
                <c:pt idx="651">
                  <c:v>SALE651</c:v>
                </c:pt>
                <c:pt idx="652">
                  <c:v>SALE652</c:v>
                </c:pt>
                <c:pt idx="653">
                  <c:v>SALE653</c:v>
                </c:pt>
                <c:pt idx="654">
                  <c:v>SALE654</c:v>
                </c:pt>
                <c:pt idx="655">
                  <c:v>SALE655</c:v>
                </c:pt>
                <c:pt idx="656">
                  <c:v>SALE656</c:v>
                </c:pt>
                <c:pt idx="657">
                  <c:v>SALE657</c:v>
                </c:pt>
                <c:pt idx="658">
                  <c:v>SALE658</c:v>
                </c:pt>
                <c:pt idx="659">
                  <c:v>SALE659</c:v>
                </c:pt>
                <c:pt idx="660">
                  <c:v>SALE660</c:v>
                </c:pt>
                <c:pt idx="661">
                  <c:v>SALE661</c:v>
                </c:pt>
                <c:pt idx="662">
                  <c:v>SALE662</c:v>
                </c:pt>
                <c:pt idx="663">
                  <c:v>SALE663</c:v>
                </c:pt>
                <c:pt idx="664">
                  <c:v>SALE664</c:v>
                </c:pt>
                <c:pt idx="665">
                  <c:v>SALE665</c:v>
                </c:pt>
                <c:pt idx="666">
                  <c:v>SALE666</c:v>
                </c:pt>
                <c:pt idx="667">
                  <c:v>SALE667</c:v>
                </c:pt>
                <c:pt idx="668">
                  <c:v>SALE668</c:v>
                </c:pt>
                <c:pt idx="669">
                  <c:v>SALE669</c:v>
                </c:pt>
                <c:pt idx="670">
                  <c:v>SALE670</c:v>
                </c:pt>
                <c:pt idx="671">
                  <c:v>SALE671</c:v>
                </c:pt>
                <c:pt idx="672">
                  <c:v>SALE672</c:v>
                </c:pt>
                <c:pt idx="673">
                  <c:v>SALE673</c:v>
                </c:pt>
                <c:pt idx="674">
                  <c:v>SALE674</c:v>
                </c:pt>
                <c:pt idx="675">
                  <c:v>SALE675</c:v>
                </c:pt>
                <c:pt idx="676">
                  <c:v>SALE676</c:v>
                </c:pt>
                <c:pt idx="677">
                  <c:v>SALE677</c:v>
                </c:pt>
                <c:pt idx="678">
                  <c:v>SALE678</c:v>
                </c:pt>
                <c:pt idx="679">
                  <c:v>SALE679</c:v>
                </c:pt>
                <c:pt idx="680">
                  <c:v>SALE680</c:v>
                </c:pt>
                <c:pt idx="681">
                  <c:v>SALE681</c:v>
                </c:pt>
                <c:pt idx="682">
                  <c:v>SALE682</c:v>
                </c:pt>
                <c:pt idx="683">
                  <c:v>SALE683</c:v>
                </c:pt>
                <c:pt idx="684">
                  <c:v>SALE684</c:v>
                </c:pt>
                <c:pt idx="685">
                  <c:v>SALE685</c:v>
                </c:pt>
                <c:pt idx="686">
                  <c:v>SALE686</c:v>
                </c:pt>
                <c:pt idx="687">
                  <c:v>SALE687</c:v>
                </c:pt>
                <c:pt idx="688">
                  <c:v>SALE688</c:v>
                </c:pt>
                <c:pt idx="689">
                  <c:v>SALE689</c:v>
                </c:pt>
                <c:pt idx="690">
                  <c:v>SALE690</c:v>
                </c:pt>
                <c:pt idx="691">
                  <c:v>SALE691</c:v>
                </c:pt>
                <c:pt idx="692">
                  <c:v>SALE692</c:v>
                </c:pt>
                <c:pt idx="693">
                  <c:v>SALE693</c:v>
                </c:pt>
                <c:pt idx="694">
                  <c:v>SALE694</c:v>
                </c:pt>
                <c:pt idx="695">
                  <c:v>SALE695</c:v>
                </c:pt>
                <c:pt idx="696">
                  <c:v>SALE696</c:v>
                </c:pt>
                <c:pt idx="697">
                  <c:v>SALE697</c:v>
                </c:pt>
                <c:pt idx="698">
                  <c:v>SALE698</c:v>
                </c:pt>
                <c:pt idx="699">
                  <c:v>SALE699</c:v>
                </c:pt>
                <c:pt idx="700">
                  <c:v>SALE700</c:v>
                </c:pt>
                <c:pt idx="701">
                  <c:v>SALE701</c:v>
                </c:pt>
                <c:pt idx="702">
                  <c:v>SALE702</c:v>
                </c:pt>
                <c:pt idx="703">
                  <c:v>SALE703</c:v>
                </c:pt>
                <c:pt idx="704">
                  <c:v>SALE704</c:v>
                </c:pt>
                <c:pt idx="705">
                  <c:v>SALE705</c:v>
                </c:pt>
                <c:pt idx="706">
                  <c:v>SALE706</c:v>
                </c:pt>
                <c:pt idx="707">
                  <c:v>SALE707</c:v>
                </c:pt>
                <c:pt idx="708">
                  <c:v>SALE708</c:v>
                </c:pt>
                <c:pt idx="709">
                  <c:v>SALE709</c:v>
                </c:pt>
                <c:pt idx="710">
                  <c:v>SALE710</c:v>
                </c:pt>
                <c:pt idx="711">
                  <c:v>SALE711</c:v>
                </c:pt>
                <c:pt idx="712">
                  <c:v>SALE712</c:v>
                </c:pt>
                <c:pt idx="713">
                  <c:v>SALE713</c:v>
                </c:pt>
                <c:pt idx="714">
                  <c:v>SALE714</c:v>
                </c:pt>
                <c:pt idx="715">
                  <c:v>SALE715</c:v>
                </c:pt>
                <c:pt idx="716">
                  <c:v>SALE716</c:v>
                </c:pt>
                <c:pt idx="717">
                  <c:v>SALE717</c:v>
                </c:pt>
                <c:pt idx="718">
                  <c:v>SALE718</c:v>
                </c:pt>
                <c:pt idx="719">
                  <c:v>SALE719</c:v>
                </c:pt>
                <c:pt idx="720">
                  <c:v>SALE720</c:v>
                </c:pt>
                <c:pt idx="721">
                  <c:v>SALE721</c:v>
                </c:pt>
                <c:pt idx="722">
                  <c:v>SALE722</c:v>
                </c:pt>
                <c:pt idx="723">
                  <c:v>SALE723</c:v>
                </c:pt>
                <c:pt idx="724">
                  <c:v>SALE724</c:v>
                </c:pt>
                <c:pt idx="725">
                  <c:v>SALE725</c:v>
                </c:pt>
                <c:pt idx="726">
                  <c:v>SALE726</c:v>
                </c:pt>
                <c:pt idx="727">
                  <c:v>SALE727</c:v>
                </c:pt>
                <c:pt idx="728">
                  <c:v>SALE728</c:v>
                </c:pt>
                <c:pt idx="729">
                  <c:v>SALE729</c:v>
                </c:pt>
                <c:pt idx="730">
                  <c:v>SALE730</c:v>
                </c:pt>
                <c:pt idx="731">
                  <c:v>SALE731</c:v>
                </c:pt>
                <c:pt idx="732">
                  <c:v>SALE732</c:v>
                </c:pt>
                <c:pt idx="733">
                  <c:v>SALE733</c:v>
                </c:pt>
                <c:pt idx="734">
                  <c:v>SALE734</c:v>
                </c:pt>
                <c:pt idx="735">
                  <c:v>SALE735</c:v>
                </c:pt>
                <c:pt idx="736">
                  <c:v>SALE736</c:v>
                </c:pt>
                <c:pt idx="737">
                  <c:v>SALE737</c:v>
                </c:pt>
                <c:pt idx="738">
                  <c:v>SALE738</c:v>
                </c:pt>
                <c:pt idx="739">
                  <c:v>SALE739</c:v>
                </c:pt>
                <c:pt idx="740">
                  <c:v>SALE740</c:v>
                </c:pt>
                <c:pt idx="741">
                  <c:v>SALE741</c:v>
                </c:pt>
                <c:pt idx="742">
                  <c:v>SALE742</c:v>
                </c:pt>
                <c:pt idx="743">
                  <c:v>SALE743</c:v>
                </c:pt>
                <c:pt idx="744">
                  <c:v>SALE744</c:v>
                </c:pt>
                <c:pt idx="745">
                  <c:v>SALE745</c:v>
                </c:pt>
                <c:pt idx="746">
                  <c:v>SALE746</c:v>
                </c:pt>
                <c:pt idx="747">
                  <c:v>SALE747</c:v>
                </c:pt>
                <c:pt idx="748">
                  <c:v>SALE748</c:v>
                </c:pt>
                <c:pt idx="749">
                  <c:v>SALE749</c:v>
                </c:pt>
                <c:pt idx="750">
                  <c:v>SALE750</c:v>
                </c:pt>
                <c:pt idx="751">
                  <c:v>SALE751</c:v>
                </c:pt>
                <c:pt idx="752">
                  <c:v>SALE752</c:v>
                </c:pt>
                <c:pt idx="753">
                  <c:v>SALE753</c:v>
                </c:pt>
                <c:pt idx="754">
                  <c:v>SALE754</c:v>
                </c:pt>
                <c:pt idx="755">
                  <c:v>SALE755</c:v>
                </c:pt>
                <c:pt idx="756">
                  <c:v>SALE756</c:v>
                </c:pt>
                <c:pt idx="757">
                  <c:v>SALE757</c:v>
                </c:pt>
                <c:pt idx="758">
                  <c:v>SALE758</c:v>
                </c:pt>
                <c:pt idx="759">
                  <c:v>SALE759</c:v>
                </c:pt>
                <c:pt idx="760">
                  <c:v>SALE760</c:v>
                </c:pt>
                <c:pt idx="761">
                  <c:v>SALE761</c:v>
                </c:pt>
                <c:pt idx="762">
                  <c:v>SALE762</c:v>
                </c:pt>
                <c:pt idx="763">
                  <c:v>SALE763</c:v>
                </c:pt>
                <c:pt idx="764">
                  <c:v>SALE764</c:v>
                </c:pt>
                <c:pt idx="765">
                  <c:v>SALE765</c:v>
                </c:pt>
                <c:pt idx="766">
                  <c:v>SALE766</c:v>
                </c:pt>
                <c:pt idx="767">
                  <c:v>SALE767</c:v>
                </c:pt>
                <c:pt idx="768">
                  <c:v>SALE768</c:v>
                </c:pt>
                <c:pt idx="769">
                  <c:v>SALE769</c:v>
                </c:pt>
                <c:pt idx="770">
                  <c:v>SALE770</c:v>
                </c:pt>
                <c:pt idx="771">
                  <c:v>SALE771</c:v>
                </c:pt>
                <c:pt idx="772">
                  <c:v>SALE772</c:v>
                </c:pt>
                <c:pt idx="773">
                  <c:v>SALE773</c:v>
                </c:pt>
                <c:pt idx="774">
                  <c:v>SALE774</c:v>
                </c:pt>
                <c:pt idx="775">
                  <c:v>SALE775</c:v>
                </c:pt>
                <c:pt idx="776">
                  <c:v>SALE776</c:v>
                </c:pt>
                <c:pt idx="777">
                  <c:v>SALE777</c:v>
                </c:pt>
                <c:pt idx="778">
                  <c:v>SALE778</c:v>
                </c:pt>
                <c:pt idx="779">
                  <c:v>SALE779</c:v>
                </c:pt>
                <c:pt idx="780">
                  <c:v>SALE780</c:v>
                </c:pt>
                <c:pt idx="781">
                  <c:v>SALE781</c:v>
                </c:pt>
                <c:pt idx="782">
                  <c:v>SALE782</c:v>
                </c:pt>
                <c:pt idx="783">
                  <c:v>SALE783</c:v>
                </c:pt>
                <c:pt idx="784">
                  <c:v>SALE784</c:v>
                </c:pt>
                <c:pt idx="785">
                  <c:v>SALE785</c:v>
                </c:pt>
                <c:pt idx="786">
                  <c:v>SALE786</c:v>
                </c:pt>
                <c:pt idx="787">
                  <c:v>SALE787</c:v>
                </c:pt>
                <c:pt idx="788">
                  <c:v>SALE788</c:v>
                </c:pt>
                <c:pt idx="789">
                  <c:v>SALE789</c:v>
                </c:pt>
                <c:pt idx="790">
                  <c:v>SALE790</c:v>
                </c:pt>
                <c:pt idx="791">
                  <c:v>SALE791</c:v>
                </c:pt>
                <c:pt idx="792">
                  <c:v>SALE792</c:v>
                </c:pt>
                <c:pt idx="793">
                  <c:v>SALE793</c:v>
                </c:pt>
                <c:pt idx="794">
                  <c:v>SALE794</c:v>
                </c:pt>
                <c:pt idx="795">
                  <c:v>SALE795</c:v>
                </c:pt>
                <c:pt idx="796">
                  <c:v>SALE796</c:v>
                </c:pt>
                <c:pt idx="797">
                  <c:v>SALE797</c:v>
                </c:pt>
                <c:pt idx="798">
                  <c:v>SALE798</c:v>
                </c:pt>
                <c:pt idx="799">
                  <c:v>SALE799</c:v>
                </c:pt>
                <c:pt idx="800">
                  <c:v>SALE800</c:v>
                </c:pt>
                <c:pt idx="801">
                  <c:v>SALE801</c:v>
                </c:pt>
                <c:pt idx="802">
                  <c:v>SALE802</c:v>
                </c:pt>
                <c:pt idx="803">
                  <c:v>SALE803</c:v>
                </c:pt>
                <c:pt idx="804">
                  <c:v>SALE804</c:v>
                </c:pt>
                <c:pt idx="805">
                  <c:v>SALE805</c:v>
                </c:pt>
                <c:pt idx="806">
                  <c:v>SALE806</c:v>
                </c:pt>
                <c:pt idx="807">
                  <c:v>SALE807</c:v>
                </c:pt>
                <c:pt idx="808">
                  <c:v>SALE808</c:v>
                </c:pt>
                <c:pt idx="809">
                  <c:v>SALE809</c:v>
                </c:pt>
                <c:pt idx="810">
                  <c:v>SALE810</c:v>
                </c:pt>
                <c:pt idx="811">
                  <c:v>SALE811</c:v>
                </c:pt>
                <c:pt idx="812">
                  <c:v>SALE812</c:v>
                </c:pt>
                <c:pt idx="813">
                  <c:v>SALE813</c:v>
                </c:pt>
                <c:pt idx="814">
                  <c:v>SALE814</c:v>
                </c:pt>
                <c:pt idx="815">
                  <c:v>SALE815</c:v>
                </c:pt>
                <c:pt idx="816">
                  <c:v>SALE816</c:v>
                </c:pt>
                <c:pt idx="817">
                  <c:v>SALE817</c:v>
                </c:pt>
                <c:pt idx="818">
                  <c:v>SALE818</c:v>
                </c:pt>
                <c:pt idx="819">
                  <c:v>SALE819</c:v>
                </c:pt>
                <c:pt idx="820">
                  <c:v>SALE820</c:v>
                </c:pt>
                <c:pt idx="821">
                  <c:v>SALE821</c:v>
                </c:pt>
                <c:pt idx="822">
                  <c:v>SALE822</c:v>
                </c:pt>
                <c:pt idx="823">
                  <c:v>SALE823</c:v>
                </c:pt>
                <c:pt idx="824">
                  <c:v>SALE824</c:v>
                </c:pt>
                <c:pt idx="825">
                  <c:v>SALE825</c:v>
                </c:pt>
                <c:pt idx="826">
                  <c:v>SALE826</c:v>
                </c:pt>
                <c:pt idx="827">
                  <c:v>SALE827</c:v>
                </c:pt>
                <c:pt idx="828">
                  <c:v>SALE828</c:v>
                </c:pt>
                <c:pt idx="829">
                  <c:v>SALE829</c:v>
                </c:pt>
                <c:pt idx="830">
                  <c:v>SALE830</c:v>
                </c:pt>
                <c:pt idx="831">
                  <c:v>SALE831</c:v>
                </c:pt>
                <c:pt idx="832">
                  <c:v>SALE832</c:v>
                </c:pt>
                <c:pt idx="833">
                  <c:v>SALE833</c:v>
                </c:pt>
                <c:pt idx="834">
                  <c:v>SALE834</c:v>
                </c:pt>
                <c:pt idx="835">
                  <c:v>SALE835</c:v>
                </c:pt>
                <c:pt idx="836">
                  <c:v>SALE836</c:v>
                </c:pt>
                <c:pt idx="837">
                  <c:v>SALE837</c:v>
                </c:pt>
                <c:pt idx="838">
                  <c:v>SALE838</c:v>
                </c:pt>
                <c:pt idx="839">
                  <c:v>SALE839</c:v>
                </c:pt>
                <c:pt idx="840">
                  <c:v>SALE840</c:v>
                </c:pt>
                <c:pt idx="841">
                  <c:v>SALE841</c:v>
                </c:pt>
                <c:pt idx="842">
                  <c:v>SALE842</c:v>
                </c:pt>
                <c:pt idx="843">
                  <c:v>SALE843</c:v>
                </c:pt>
                <c:pt idx="844">
                  <c:v>SALE844</c:v>
                </c:pt>
                <c:pt idx="845">
                  <c:v>SALE845</c:v>
                </c:pt>
                <c:pt idx="846">
                  <c:v>SALE846</c:v>
                </c:pt>
                <c:pt idx="847">
                  <c:v>SALE847</c:v>
                </c:pt>
                <c:pt idx="848">
                  <c:v>SALE848</c:v>
                </c:pt>
                <c:pt idx="849">
                  <c:v>SALE849</c:v>
                </c:pt>
                <c:pt idx="850">
                  <c:v>SALE850</c:v>
                </c:pt>
                <c:pt idx="851">
                  <c:v>SALE851</c:v>
                </c:pt>
                <c:pt idx="852">
                  <c:v>SALE852</c:v>
                </c:pt>
                <c:pt idx="853">
                  <c:v>SALE853</c:v>
                </c:pt>
                <c:pt idx="854">
                  <c:v>SALE854</c:v>
                </c:pt>
                <c:pt idx="855">
                  <c:v>SALE855</c:v>
                </c:pt>
                <c:pt idx="856">
                  <c:v>SALE856</c:v>
                </c:pt>
                <c:pt idx="857">
                  <c:v>SALE857</c:v>
                </c:pt>
                <c:pt idx="858">
                  <c:v>SALE858</c:v>
                </c:pt>
                <c:pt idx="859">
                  <c:v>SALE859</c:v>
                </c:pt>
                <c:pt idx="860">
                  <c:v>SALE860</c:v>
                </c:pt>
                <c:pt idx="861">
                  <c:v>SALE861</c:v>
                </c:pt>
                <c:pt idx="862">
                  <c:v>SALE862</c:v>
                </c:pt>
                <c:pt idx="863">
                  <c:v>SALE863</c:v>
                </c:pt>
                <c:pt idx="864">
                  <c:v>SALE864</c:v>
                </c:pt>
                <c:pt idx="865">
                  <c:v>SALE865</c:v>
                </c:pt>
                <c:pt idx="866">
                  <c:v>SALE866</c:v>
                </c:pt>
                <c:pt idx="867">
                  <c:v>SALE867</c:v>
                </c:pt>
                <c:pt idx="868">
                  <c:v>SALE868</c:v>
                </c:pt>
                <c:pt idx="869">
                  <c:v>SALE869</c:v>
                </c:pt>
                <c:pt idx="870">
                  <c:v>SALE870</c:v>
                </c:pt>
                <c:pt idx="871">
                  <c:v>SALE871</c:v>
                </c:pt>
                <c:pt idx="872">
                  <c:v>SALE872</c:v>
                </c:pt>
                <c:pt idx="873">
                  <c:v>SALE873</c:v>
                </c:pt>
                <c:pt idx="874">
                  <c:v>SALE874</c:v>
                </c:pt>
                <c:pt idx="875">
                  <c:v>SALE875</c:v>
                </c:pt>
                <c:pt idx="876">
                  <c:v>SALE876</c:v>
                </c:pt>
                <c:pt idx="877">
                  <c:v>SALE877</c:v>
                </c:pt>
                <c:pt idx="878">
                  <c:v>SALE878</c:v>
                </c:pt>
                <c:pt idx="879">
                  <c:v>SALE879</c:v>
                </c:pt>
                <c:pt idx="880">
                  <c:v>SALE880</c:v>
                </c:pt>
                <c:pt idx="881">
                  <c:v>SALE881</c:v>
                </c:pt>
                <c:pt idx="882">
                  <c:v>SALE882</c:v>
                </c:pt>
                <c:pt idx="883">
                  <c:v>SALE883</c:v>
                </c:pt>
                <c:pt idx="884">
                  <c:v>SALE884</c:v>
                </c:pt>
                <c:pt idx="885">
                  <c:v>SALE885</c:v>
                </c:pt>
                <c:pt idx="886">
                  <c:v>SALE886</c:v>
                </c:pt>
                <c:pt idx="887">
                  <c:v>SALE887</c:v>
                </c:pt>
                <c:pt idx="888">
                  <c:v>SALE888</c:v>
                </c:pt>
                <c:pt idx="889">
                  <c:v>SALE889</c:v>
                </c:pt>
                <c:pt idx="890">
                  <c:v>SALE890</c:v>
                </c:pt>
                <c:pt idx="891">
                  <c:v>SALE891</c:v>
                </c:pt>
                <c:pt idx="892">
                  <c:v>SALE892</c:v>
                </c:pt>
                <c:pt idx="893">
                  <c:v>SALE893</c:v>
                </c:pt>
                <c:pt idx="894">
                  <c:v>SALE894</c:v>
                </c:pt>
                <c:pt idx="895">
                  <c:v>SALE895</c:v>
                </c:pt>
                <c:pt idx="896">
                  <c:v>SALE896</c:v>
                </c:pt>
                <c:pt idx="897">
                  <c:v>SALE897</c:v>
                </c:pt>
                <c:pt idx="898">
                  <c:v>SALE898</c:v>
                </c:pt>
                <c:pt idx="899">
                  <c:v>SALE899</c:v>
                </c:pt>
                <c:pt idx="900">
                  <c:v>SALE900</c:v>
                </c:pt>
                <c:pt idx="901">
                  <c:v>SALE901</c:v>
                </c:pt>
                <c:pt idx="902">
                  <c:v>SALE902</c:v>
                </c:pt>
                <c:pt idx="903">
                  <c:v>SALE903</c:v>
                </c:pt>
                <c:pt idx="904">
                  <c:v>SALE904</c:v>
                </c:pt>
                <c:pt idx="905">
                  <c:v>SALE905</c:v>
                </c:pt>
                <c:pt idx="906">
                  <c:v>SALE906</c:v>
                </c:pt>
                <c:pt idx="907">
                  <c:v>SALE907</c:v>
                </c:pt>
                <c:pt idx="908">
                  <c:v>SALE908</c:v>
                </c:pt>
                <c:pt idx="909">
                  <c:v>SALE909</c:v>
                </c:pt>
                <c:pt idx="910">
                  <c:v>SALE910</c:v>
                </c:pt>
                <c:pt idx="911">
                  <c:v>SALE911</c:v>
                </c:pt>
                <c:pt idx="912">
                  <c:v>SALE912</c:v>
                </c:pt>
                <c:pt idx="913">
                  <c:v>SALE913</c:v>
                </c:pt>
                <c:pt idx="914">
                  <c:v>SALE914</c:v>
                </c:pt>
                <c:pt idx="915">
                  <c:v>SALE915</c:v>
                </c:pt>
                <c:pt idx="916">
                  <c:v>SALE916</c:v>
                </c:pt>
                <c:pt idx="917">
                  <c:v>SALE917</c:v>
                </c:pt>
                <c:pt idx="918">
                  <c:v>SALE918</c:v>
                </c:pt>
                <c:pt idx="919">
                  <c:v>SALE919</c:v>
                </c:pt>
                <c:pt idx="920">
                  <c:v>SALE920</c:v>
                </c:pt>
                <c:pt idx="921">
                  <c:v>SALE921</c:v>
                </c:pt>
                <c:pt idx="922">
                  <c:v>SALE922</c:v>
                </c:pt>
                <c:pt idx="923">
                  <c:v>SALE923</c:v>
                </c:pt>
                <c:pt idx="924">
                  <c:v>SALE924</c:v>
                </c:pt>
                <c:pt idx="925">
                  <c:v>SALE925</c:v>
                </c:pt>
                <c:pt idx="926">
                  <c:v>SALE926</c:v>
                </c:pt>
                <c:pt idx="927">
                  <c:v>SALE927</c:v>
                </c:pt>
                <c:pt idx="928">
                  <c:v>SALE928</c:v>
                </c:pt>
                <c:pt idx="929">
                  <c:v>SALE929</c:v>
                </c:pt>
                <c:pt idx="930">
                  <c:v>SALE930</c:v>
                </c:pt>
                <c:pt idx="931">
                  <c:v>SALE931</c:v>
                </c:pt>
                <c:pt idx="932">
                  <c:v>SALE932</c:v>
                </c:pt>
                <c:pt idx="933">
                  <c:v>SALE933</c:v>
                </c:pt>
                <c:pt idx="934">
                  <c:v>SALE934</c:v>
                </c:pt>
                <c:pt idx="935">
                  <c:v>SALE935</c:v>
                </c:pt>
                <c:pt idx="936">
                  <c:v>SALE936</c:v>
                </c:pt>
                <c:pt idx="937">
                  <c:v>SALE937</c:v>
                </c:pt>
                <c:pt idx="938">
                  <c:v>SALE938</c:v>
                </c:pt>
                <c:pt idx="939">
                  <c:v>SALE939</c:v>
                </c:pt>
                <c:pt idx="940">
                  <c:v>SALE940</c:v>
                </c:pt>
                <c:pt idx="941">
                  <c:v>SALE941</c:v>
                </c:pt>
                <c:pt idx="942">
                  <c:v>SALE942</c:v>
                </c:pt>
                <c:pt idx="943">
                  <c:v>SALE943</c:v>
                </c:pt>
                <c:pt idx="944">
                  <c:v>SALE944</c:v>
                </c:pt>
                <c:pt idx="945">
                  <c:v>SALE945</c:v>
                </c:pt>
                <c:pt idx="946">
                  <c:v>SALE946</c:v>
                </c:pt>
                <c:pt idx="947">
                  <c:v>SALE947</c:v>
                </c:pt>
                <c:pt idx="948">
                  <c:v>SALE948</c:v>
                </c:pt>
                <c:pt idx="949">
                  <c:v>SALE949</c:v>
                </c:pt>
                <c:pt idx="950">
                  <c:v>SALE950</c:v>
                </c:pt>
                <c:pt idx="951">
                  <c:v>SALE951</c:v>
                </c:pt>
                <c:pt idx="952">
                  <c:v>SALE952</c:v>
                </c:pt>
                <c:pt idx="953">
                  <c:v>SALE953</c:v>
                </c:pt>
                <c:pt idx="954">
                  <c:v>SALE954</c:v>
                </c:pt>
                <c:pt idx="955">
                  <c:v>SALE955</c:v>
                </c:pt>
                <c:pt idx="956">
                  <c:v>SALE956</c:v>
                </c:pt>
                <c:pt idx="957">
                  <c:v>SALE957</c:v>
                </c:pt>
                <c:pt idx="958">
                  <c:v>SALE958</c:v>
                </c:pt>
                <c:pt idx="959">
                  <c:v>SALE959</c:v>
                </c:pt>
                <c:pt idx="960">
                  <c:v>SALE960</c:v>
                </c:pt>
                <c:pt idx="961">
                  <c:v>SALE961</c:v>
                </c:pt>
                <c:pt idx="962">
                  <c:v>SALE962</c:v>
                </c:pt>
                <c:pt idx="963">
                  <c:v>SALE963</c:v>
                </c:pt>
                <c:pt idx="964">
                  <c:v>SALE964</c:v>
                </c:pt>
                <c:pt idx="965">
                  <c:v>SALE965</c:v>
                </c:pt>
                <c:pt idx="966">
                  <c:v>SALE966</c:v>
                </c:pt>
                <c:pt idx="967">
                  <c:v>SALE967</c:v>
                </c:pt>
                <c:pt idx="968">
                  <c:v>SALE968</c:v>
                </c:pt>
                <c:pt idx="969">
                  <c:v>SALE969</c:v>
                </c:pt>
                <c:pt idx="970">
                  <c:v>SALE970</c:v>
                </c:pt>
                <c:pt idx="971">
                  <c:v>SALE971</c:v>
                </c:pt>
                <c:pt idx="972">
                  <c:v>SALE972</c:v>
                </c:pt>
                <c:pt idx="973">
                  <c:v>SALE973</c:v>
                </c:pt>
                <c:pt idx="974">
                  <c:v>SALE974</c:v>
                </c:pt>
                <c:pt idx="975">
                  <c:v>SALE975</c:v>
                </c:pt>
                <c:pt idx="976">
                  <c:v>SALE976</c:v>
                </c:pt>
                <c:pt idx="977">
                  <c:v>SALE977</c:v>
                </c:pt>
                <c:pt idx="978">
                  <c:v>SALE978</c:v>
                </c:pt>
                <c:pt idx="979">
                  <c:v>SALE979</c:v>
                </c:pt>
                <c:pt idx="980">
                  <c:v>SALE980</c:v>
                </c:pt>
                <c:pt idx="981">
                  <c:v>SALE981</c:v>
                </c:pt>
                <c:pt idx="982">
                  <c:v>SALE982</c:v>
                </c:pt>
                <c:pt idx="983">
                  <c:v>SALE983</c:v>
                </c:pt>
                <c:pt idx="984">
                  <c:v>SALE984</c:v>
                </c:pt>
                <c:pt idx="985">
                  <c:v>SALE985</c:v>
                </c:pt>
                <c:pt idx="986">
                  <c:v>SALE986</c:v>
                </c:pt>
                <c:pt idx="987">
                  <c:v>SALE987</c:v>
                </c:pt>
                <c:pt idx="988">
                  <c:v>SALE988</c:v>
                </c:pt>
                <c:pt idx="989">
                  <c:v>SALE989</c:v>
                </c:pt>
                <c:pt idx="990">
                  <c:v>SALE990</c:v>
                </c:pt>
                <c:pt idx="991">
                  <c:v>SALE991</c:v>
                </c:pt>
                <c:pt idx="992">
                  <c:v>SALE992</c:v>
                </c:pt>
                <c:pt idx="993">
                  <c:v>SALE993</c:v>
                </c:pt>
                <c:pt idx="994">
                  <c:v>SALE994</c:v>
                </c:pt>
                <c:pt idx="995">
                  <c:v>SALE995</c:v>
                </c:pt>
                <c:pt idx="996">
                  <c:v>SALE996</c:v>
                </c:pt>
                <c:pt idx="997">
                  <c:v>SALE997</c:v>
                </c:pt>
                <c:pt idx="998">
                  <c:v>SALE998</c:v>
                </c:pt>
                <c:pt idx="999">
                  <c:v>SALE999</c:v>
                </c:pt>
                <c:pt idx="1000">
                  <c:v>SALE1000</c:v>
                </c:pt>
                <c:pt idx="1001">
                  <c:v>SALE1001</c:v>
                </c:pt>
                <c:pt idx="1002">
                  <c:v>SALE1002</c:v>
                </c:pt>
                <c:pt idx="1003">
                  <c:v>SALE1003</c:v>
                </c:pt>
                <c:pt idx="1004">
                  <c:v>SALE1004</c:v>
                </c:pt>
                <c:pt idx="1005">
                  <c:v>SALE1005</c:v>
                </c:pt>
                <c:pt idx="1006">
                  <c:v>SALE1006</c:v>
                </c:pt>
                <c:pt idx="1007">
                  <c:v>SALE1007</c:v>
                </c:pt>
                <c:pt idx="1008">
                  <c:v>SALE1008</c:v>
                </c:pt>
                <c:pt idx="1009">
                  <c:v>SALE1009</c:v>
                </c:pt>
                <c:pt idx="1010">
                  <c:v>SALE1010</c:v>
                </c:pt>
                <c:pt idx="1011">
                  <c:v>SALE1011</c:v>
                </c:pt>
                <c:pt idx="1012">
                  <c:v>SALE1012</c:v>
                </c:pt>
                <c:pt idx="1013">
                  <c:v>SALE1013</c:v>
                </c:pt>
                <c:pt idx="1014">
                  <c:v>SALE1014</c:v>
                </c:pt>
                <c:pt idx="1015">
                  <c:v>SALE1015</c:v>
                </c:pt>
                <c:pt idx="1016">
                  <c:v>SALE1016</c:v>
                </c:pt>
                <c:pt idx="1017">
                  <c:v>SALE1017</c:v>
                </c:pt>
                <c:pt idx="1018">
                  <c:v>SALE1018</c:v>
                </c:pt>
                <c:pt idx="1019">
                  <c:v>SALE1019</c:v>
                </c:pt>
                <c:pt idx="1020">
                  <c:v>SALE1020</c:v>
                </c:pt>
                <c:pt idx="1021">
                  <c:v>SALE1021</c:v>
                </c:pt>
                <c:pt idx="1022">
                  <c:v>SALE1022</c:v>
                </c:pt>
                <c:pt idx="1023">
                  <c:v>SALE1023</c:v>
                </c:pt>
                <c:pt idx="1024">
                  <c:v>SALE1024</c:v>
                </c:pt>
                <c:pt idx="1025">
                  <c:v>SALE1025</c:v>
                </c:pt>
                <c:pt idx="1026">
                  <c:v>SALE1026</c:v>
                </c:pt>
                <c:pt idx="1027">
                  <c:v>SALE1027</c:v>
                </c:pt>
                <c:pt idx="1028">
                  <c:v>SALE1028</c:v>
                </c:pt>
                <c:pt idx="1029">
                  <c:v>SALE1029</c:v>
                </c:pt>
                <c:pt idx="1030">
                  <c:v>SALE1030</c:v>
                </c:pt>
                <c:pt idx="1031">
                  <c:v>SALE1031</c:v>
                </c:pt>
                <c:pt idx="1032">
                  <c:v>SALE1032</c:v>
                </c:pt>
                <c:pt idx="1033">
                  <c:v>SALE1033</c:v>
                </c:pt>
                <c:pt idx="1034">
                  <c:v>SALE1034</c:v>
                </c:pt>
                <c:pt idx="1035">
                  <c:v>SALE1035</c:v>
                </c:pt>
                <c:pt idx="1036">
                  <c:v>SALE1036</c:v>
                </c:pt>
                <c:pt idx="1037">
                  <c:v>SALE1037</c:v>
                </c:pt>
                <c:pt idx="1038">
                  <c:v>SALE1038</c:v>
                </c:pt>
                <c:pt idx="1039">
                  <c:v>SALE1039</c:v>
                </c:pt>
                <c:pt idx="1040">
                  <c:v>SALE1040</c:v>
                </c:pt>
                <c:pt idx="1041">
                  <c:v>SALE1041</c:v>
                </c:pt>
                <c:pt idx="1042">
                  <c:v>SALE1042</c:v>
                </c:pt>
                <c:pt idx="1043">
                  <c:v>SALE1043</c:v>
                </c:pt>
                <c:pt idx="1044">
                  <c:v>SALE1044</c:v>
                </c:pt>
                <c:pt idx="1045">
                  <c:v>SALE1045</c:v>
                </c:pt>
                <c:pt idx="1046">
                  <c:v>SALE1046</c:v>
                </c:pt>
                <c:pt idx="1047">
                  <c:v>SALE1047</c:v>
                </c:pt>
                <c:pt idx="1048">
                  <c:v>SALE1048</c:v>
                </c:pt>
                <c:pt idx="1049">
                  <c:v>SALE1049</c:v>
                </c:pt>
                <c:pt idx="1050">
                  <c:v>SALE1050</c:v>
                </c:pt>
                <c:pt idx="1051">
                  <c:v>SALE1051</c:v>
                </c:pt>
                <c:pt idx="1052">
                  <c:v>SALE1052</c:v>
                </c:pt>
                <c:pt idx="1053">
                  <c:v>SALE1053</c:v>
                </c:pt>
                <c:pt idx="1054">
                  <c:v>SALE1054</c:v>
                </c:pt>
                <c:pt idx="1055">
                  <c:v>SALE1055</c:v>
                </c:pt>
                <c:pt idx="1056">
                  <c:v>SALE1056</c:v>
                </c:pt>
                <c:pt idx="1057">
                  <c:v>SALE1057</c:v>
                </c:pt>
                <c:pt idx="1058">
                  <c:v>SALE1058</c:v>
                </c:pt>
                <c:pt idx="1059">
                  <c:v>SALE1059</c:v>
                </c:pt>
                <c:pt idx="1060">
                  <c:v>SALE1060</c:v>
                </c:pt>
                <c:pt idx="1061">
                  <c:v>SALE1061</c:v>
                </c:pt>
                <c:pt idx="1062">
                  <c:v>SALE1062</c:v>
                </c:pt>
                <c:pt idx="1063">
                  <c:v>SALE1063</c:v>
                </c:pt>
                <c:pt idx="1064">
                  <c:v>SALE1064</c:v>
                </c:pt>
                <c:pt idx="1065">
                  <c:v>SALE1065</c:v>
                </c:pt>
                <c:pt idx="1066">
                  <c:v>SALE1066</c:v>
                </c:pt>
                <c:pt idx="1067">
                  <c:v>SALE1067</c:v>
                </c:pt>
                <c:pt idx="1068">
                  <c:v>SALE1068</c:v>
                </c:pt>
                <c:pt idx="1069">
                  <c:v>SALE1069</c:v>
                </c:pt>
                <c:pt idx="1070">
                  <c:v>SALE1070</c:v>
                </c:pt>
                <c:pt idx="1071">
                  <c:v>SALE1071</c:v>
                </c:pt>
                <c:pt idx="1072">
                  <c:v>SALE1072</c:v>
                </c:pt>
                <c:pt idx="1073">
                  <c:v>SALE1073</c:v>
                </c:pt>
                <c:pt idx="1074">
                  <c:v>SALE1074</c:v>
                </c:pt>
                <c:pt idx="1075">
                  <c:v>SALE1075</c:v>
                </c:pt>
                <c:pt idx="1076">
                  <c:v>SALE1076</c:v>
                </c:pt>
                <c:pt idx="1077">
                  <c:v>SALE1077</c:v>
                </c:pt>
                <c:pt idx="1078">
                  <c:v>SALE1078</c:v>
                </c:pt>
                <c:pt idx="1079">
                  <c:v>SALE1079</c:v>
                </c:pt>
                <c:pt idx="1080">
                  <c:v>SALE1080</c:v>
                </c:pt>
                <c:pt idx="1081">
                  <c:v>SALE1081</c:v>
                </c:pt>
                <c:pt idx="1082">
                  <c:v>SALE1082</c:v>
                </c:pt>
                <c:pt idx="1083">
                  <c:v>SALE1083</c:v>
                </c:pt>
                <c:pt idx="1084">
                  <c:v>SALE1084</c:v>
                </c:pt>
                <c:pt idx="1085">
                  <c:v>SALE1085</c:v>
                </c:pt>
                <c:pt idx="1086">
                  <c:v>SALE1086</c:v>
                </c:pt>
                <c:pt idx="1087">
                  <c:v>SALE1087</c:v>
                </c:pt>
                <c:pt idx="1088">
                  <c:v>SALE1088</c:v>
                </c:pt>
                <c:pt idx="1089">
                  <c:v>SALE1089</c:v>
                </c:pt>
                <c:pt idx="1090">
                  <c:v>SALE1090</c:v>
                </c:pt>
                <c:pt idx="1091">
                  <c:v>SALE1091</c:v>
                </c:pt>
                <c:pt idx="1092">
                  <c:v>SALE1092</c:v>
                </c:pt>
                <c:pt idx="1093">
                  <c:v>SALE1093</c:v>
                </c:pt>
                <c:pt idx="1094">
                  <c:v>SALE1094</c:v>
                </c:pt>
                <c:pt idx="1095">
                  <c:v>SALE1095</c:v>
                </c:pt>
                <c:pt idx="1096">
                  <c:v>SALE1096</c:v>
                </c:pt>
                <c:pt idx="1097">
                  <c:v>SALE1097</c:v>
                </c:pt>
                <c:pt idx="1098">
                  <c:v>SALE1098</c:v>
                </c:pt>
                <c:pt idx="1099">
                  <c:v>SALE1099</c:v>
                </c:pt>
                <c:pt idx="1100">
                  <c:v>SALE1100</c:v>
                </c:pt>
                <c:pt idx="1101">
                  <c:v>SALE1101</c:v>
                </c:pt>
                <c:pt idx="1102">
                  <c:v>SALE1102</c:v>
                </c:pt>
                <c:pt idx="1103">
                  <c:v>SALE1103</c:v>
                </c:pt>
                <c:pt idx="1104">
                  <c:v>SALE1104</c:v>
                </c:pt>
                <c:pt idx="1105">
                  <c:v>SALE1105</c:v>
                </c:pt>
                <c:pt idx="1106">
                  <c:v>SALE1106</c:v>
                </c:pt>
                <c:pt idx="1107">
                  <c:v>SALE1107</c:v>
                </c:pt>
                <c:pt idx="1108">
                  <c:v>SALE1108</c:v>
                </c:pt>
                <c:pt idx="1109">
                  <c:v>SALE1109</c:v>
                </c:pt>
                <c:pt idx="1110">
                  <c:v>SALE1110</c:v>
                </c:pt>
                <c:pt idx="1111">
                  <c:v>SALE1111</c:v>
                </c:pt>
                <c:pt idx="1112">
                  <c:v>SALE1112</c:v>
                </c:pt>
                <c:pt idx="1113">
                  <c:v>SALE1113</c:v>
                </c:pt>
                <c:pt idx="1114">
                  <c:v>SALE1114</c:v>
                </c:pt>
                <c:pt idx="1115">
                  <c:v>SALE1115</c:v>
                </c:pt>
                <c:pt idx="1116">
                  <c:v>SALE1116</c:v>
                </c:pt>
                <c:pt idx="1117">
                  <c:v>SALE1117</c:v>
                </c:pt>
                <c:pt idx="1118">
                  <c:v>SALE1118</c:v>
                </c:pt>
                <c:pt idx="1119">
                  <c:v>SALE1119</c:v>
                </c:pt>
                <c:pt idx="1120">
                  <c:v>SALE1120</c:v>
                </c:pt>
                <c:pt idx="1121">
                  <c:v>SALE1121</c:v>
                </c:pt>
                <c:pt idx="1122">
                  <c:v>SALE1122</c:v>
                </c:pt>
                <c:pt idx="1123">
                  <c:v>SALE1123</c:v>
                </c:pt>
                <c:pt idx="1124">
                  <c:v>SALE1124</c:v>
                </c:pt>
                <c:pt idx="1125">
                  <c:v>SALE1125</c:v>
                </c:pt>
                <c:pt idx="1126">
                  <c:v>SALE1126</c:v>
                </c:pt>
                <c:pt idx="1127">
                  <c:v>SALE1127</c:v>
                </c:pt>
                <c:pt idx="1128">
                  <c:v>SALE1128</c:v>
                </c:pt>
                <c:pt idx="1129">
                  <c:v>SALE1129</c:v>
                </c:pt>
                <c:pt idx="1130">
                  <c:v>SALE1130</c:v>
                </c:pt>
                <c:pt idx="1131">
                  <c:v>SALE1131</c:v>
                </c:pt>
                <c:pt idx="1132">
                  <c:v>SALE1132</c:v>
                </c:pt>
                <c:pt idx="1133">
                  <c:v>SALE1133</c:v>
                </c:pt>
                <c:pt idx="1134">
                  <c:v>SALE1134</c:v>
                </c:pt>
                <c:pt idx="1135">
                  <c:v>SALE1135</c:v>
                </c:pt>
                <c:pt idx="1136">
                  <c:v>SALE1136</c:v>
                </c:pt>
                <c:pt idx="1137">
                  <c:v>SALE1137</c:v>
                </c:pt>
                <c:pt idx="1138">
                  <c:v>SALE1138</c:v>
                </c:pt>
                <c:pt idx="1139">
                  <c:v>SALE1139</c:v>
                </c:pt>
                <c:pt idx="1140">
                  <c:v>SALE1140</c:v>
                </c:pt>
                <c:pt idx="1141">
                  <c:v>SALE1141</c:v>
                </c:pt>
                <c:pt idx="1142">
                  <c:v>SALE1142</c:v>
                </c:pt>
                <c:pt idx="1143">
                  <c:v>SALE1143</c:v>
                </c:pt>
                <c:pt idx="1144">
                  <c:v>SALE1144</c:v>
                </c:pt>
                <c:pt idx="1145">
                  <c:v>SALE1145</c:v>
                </c:pt>
                <c:pt idx="1146">
                  <c:v>SALE1146</c:v>
                </c:pt>
                <c:pt idx="1147">
                  <c:v>SALE1147</c:v>
                </c:pt>
                <c:pt idx="1148">
                  <c:v>SALE1148</c:v>
                </c:pt>
                <c:pt idx="1149">
                  <c:v>SALE1149</c:v>
                </c:pt>
                <c:pt idx="1150">
                  <c:v>SALE1150</c:v>
                </c:pt>
                <c:pt idx="1151">
                  <c:v>SALE1151</c:v>
                </c:pt>
                <c:pt idx="1152">
                  <c:v>SALE1152</c:v>
                </c:pt>
                <c:pt idx="1153">
                  <c:v>SALE1153</c:v>
                </c:pt>
                <c:pt idx="1154">
                  <c:v>SALE1154</c:v>
                </c:pt>
                <c:pt idx="1155">
                  <c:v>SALE1155</c:v>
                </c:pt>
                <c:pt idx="1156">
                  <c:v>SALE1156</c:v>
                </c:pt>
                <c:pt idx="1157">
                  <c:v>SALE1157</c:v>
                </c:pt>
                <c:pt idx="1158">
                  <c:v>SALE1158</c:v>
                </c:pt>
                <c:pt idx="1159">
                  <c:v>SALE1159</c:v>
                </c:pt>
                <c:pt idx="1160">
                  <c:v>SALE1160</c:v>
                </c:pt>
                <c:pt idx="1161">
                  <c:v>SALE1161</c:v>
                </c:pt>
                <c:pt idx="1162">
                  <c:v>SALE1162</c:v>
                </c:pt>
                <c:pt idx="1163">
                  <c:v>SALE1163</c:v>
                </c:pt>
                <c:pt idx="1164">
                  <c:v>SALE1164</c:v>
                </c:pt>
                <c:pt idx="1165">
                  <c:v>SALE1165</c:v>
                </c:pt>
                <c:pt idx="1166">
                  <c:v>SALE1166</c:v>
                </c:pt>
                <c:pt idx="1167">
                  <c:v>SALE1167</c:v>
                </c:pt>
                <c:pt idx="1168">
                  <c:v>SALE1168</c:v>
                </c:pt>
                <c:pt idx="1169">
                  <c:v>SALE1169</c:v>
                </c:pt>
                <c:pt idx="1170">
                  <c:v>SALE1170</c:v>
                </c:pt>
                <c:pt idx="1171">
                  <c:v>SALE1171</c:v>
                </c:pt>
                <c:pt idx="1172">
                  <c:v>SALE1172</c:v>
                </c:pt>
                <c:pt idx="1173">
                  <c:v>SALE1173</c:v>
                </c:pt>
                <c:pt idx="1174">
                  <c:v>SALE1174</c:v>
                </c:pt>
                <c:pt idx="1175">
                  <c:v>SALE1175</c:v>
                </c:pt>
                <c:pt idx="1176">
                  <c:v>SALE1176</c:v>
                </c:pt>
                <c:pt idx="1177">
                  <c:v>SALE1177</c:v>
                </c:pt>
                <c:pt idx="1178">
                  <c:v>SALE1178</c:v>
                </c:pt>
                <c:pt idx="1179">
                  <c:v>SALE1179</c:v>
                </c:pt>
                <c:pt idx="1180">
                  <c:v>SALE1180</c:v>
                </c:pt>
                <c:pt idx="1181">
                  <c:v>SALE1181</c:v>
                </c:pt>
                <c:pt idx="1182">
                  <c:v>SALE1182</c:v>
                </c:pt>
                <c:pt idx="1183">
                  <c:v>SALE1183</c:v>
                </c:pt>
                <c:pt idx="1184">
                  <c:v>SALE1184</c:v>
                </c:pt>
                <c:pt idx="1185">
                  <c:v>SALE1185</c:v>
                </c:pt>
                <c:pt idx="1186">
                  <c:v>SALE1186</c:v>
                </c:pt>
                <c:pt idx="1187">
                  <c:v>SALE1187</c:v>
                </c:pt>
                <c:pt idx="1188">
                  <c:v>SALE1188</c:v>
                </c:pt>
                <c:pt idx="1189">
                  <c:v>SALE1189</c:v>
                </c:pt>
                <c:pt idx="1190">
                  <c:v>SALE1190</c:v>
                </c:pt>
                <c:pt idx="1191">
                  <c:v>SALE1191</c:v>
                </c:pt>
                <c:pt idx="1192">
                  <c:v>SALE1192</c:v>
                </c:pt>
                <c:pt idx="1193">
                  <c:v>SALE1193</c:v>
                </c:pt>
                <c:pt idx="1194">
                  <c:v>SALE1194</c:v>
                </c:pt>
                <c:pt idx="1195">
                  <c:v>SALE1195</c:v>
                </c:pt>
                <c:pt idx="1196">
                  <c:v>SALE1196</c:v>
                </c:pt>
                <c:pt idx="1197">
                  <c:v>SALE1197</c:v>
                </c:pt>
                <c:pt idx="1198">
                  <c:v>SALE1198</c:v>
                </c:pt>
                <c:pt idx="1199">
                  <c:v>SALE1199</c:v>
                </c:pt>
                <c:pt idx="1200">
                  <c:v>SALE1200</c:v>
                </c:pt>
                <c:pt idx="1201">
                  <c:v>SALE1201</c:v>
                </c:pt>
                <c:pt idx="1202">
                  <c:v>SALE1202</c:v>
                </c:pt>
                <c:pt idx="1203">
                  <c:v>SALE1203</c:v>
                </c:pt>
                <c:pt idx="1204">
                  <c:v>SALE1204</c:v>
                </c:pt>
                <c:pt idx="1205">
                  <c:v>SALE1205</c:v>
                </c:pt>
                <c:pt idx="1206">
                  <c:v>SALE1206</c:v>
                </c:pt>
                <c:pt idx="1207">
                  <c:v>SALE1207</c:v>
                </c:pt>
                <c:pt idx="1208">
                  <c:v>SALE1208</c:v>
                </c:pt>
                <c:pt idx="1209">
                  <c:v>SALE1209</c:v>
                </c:pt>
                <c:pt idx="1210">
                  <c:v>SALE1210</c:v>
                </c:pt>
                <c:pt idx="1211">
                  <c:v>SALE1211</c:v>
                </c:pt>
                <c:pt idx="1212">
                  <c:v>SALE1212</c:v>
                </c:pt>
                <c:pt idx="1213">
                  <c:v>SALE1213</c:v>
                </c:pt>
                <c:pt idx="1214">
                  <c:v>SALE1214</c:v>
                </c:pt>
                <c:pt idx="1215">
                  <c:v>SALE1215</c:v>
                </c:pt>
                <c:pt idx="1216">
                  <c:v>SALE1216</c:v>
                </c:pt>
                <c:pt idx="1217">
                  <c:v>SALE1217</c:v>
                </c:pt>
                <c:pt idx="1218">
                  <c:v>SALE1218</c:v>
                </c:pt>
                <c:pt idx="1219">
                  <c:v>SALE1219</c:v>
                </c:pt>
                <c:pt idx="1220">
                  <c:v>SALE1220</c:v>
                </c:pt>
                <c:pt idx="1221">
                  <c:v>SALE1221</c:v>
                </c:pt>
                <c:pt idx="1222">
                  <c:v>SALE1222</c:v>
                </c:pt>
                <c:pt idx="1223">
                  <c:v>SALE1223</c:v>
                </c:pt>
                <c:pt idx="1224">
                  <c:v>SALE1224</c:v>
                </c:pt>
                <c:pt idx="1225">
                  <c:v>SALE1225</c:v>
                </c:pt>
                <c:pt idx="1226">
                  <c:v>SALE1226</c:v>
                </c:pt>
                <c:pt idx="1227">
                  <c:v>SALE1227</c:v>
                </c:pt>
                <c:pt idx="1228">
                  <c:v>SALE1228</c:v>
                </c:pt>
                <c:pt idx="1229">
                  <c:v>SALE1229</c:v>
                </c:pt>
                <c:pt idx="1230">
                  <c:v>SALE1230</c:v>
                </c:pt>
                <c:pt idx="1231">
                  <c:v>SALE1231</c:v>
                </c:pt>
                <c:pt idx="1232">
                  <c:v>SALE1232</c:v>
                </c:pt>
                <c:pt idx="1233">
                  <c:v>SALE1233</c:v>
                </c:pt>
                <c:pt idx="1234">
                  <c:v>SALE1234</c:v>
                </c:pt>
                <c:pt idx="1235">
                  <c:v>SALE1235</c:v>
                </c:pt>
                <c:pt idx="1236">
                  <c:v>SALE1236</c:v>
                </c:pt>
                <c:pt idx="1237">
                  <c:v>SALE1237</c:v>
                </c:pt>
                <c:pt idx="1238">
                  <c:v>SALE1238</c:v>
                </c:pt>
                <c:pt idx="1239">
                  <c:v>SALE1239</c:v>
                </c:pt>
                <c:pt idx="1240">
                  <c:v>SALE1240</c:v>
                </c:pt>
                <c:pt idx="1241">
                  <c:v>SALE1241</c:v>
                </c:pt>
                <c:pt idx="1242">
                  <c:v>SALE1242</c:v>
                </c:pt>
                <c:pt idx="1243">
                  <c:v>SALE1243</c:v>
                </c:pt>
                <c:pt idx="1244">
                  <c:v>SALE1244</c:v>
                </c:pt>
                <c:pt idx="1245">
                  <c:v>SALE1245</c:v>
                </c:pt>
                <c:pt idx="1246">
                  <c:v>SALE1246</c:v>
                </c:pt>
                <c:pt idx="1247">
                  <c:v>SALE1247</c:v>
                </c:pt>
                <c:pt idx="1248">
                  <c:v>SALE1248</c:v>
                </c:pt>
                <c:pt idx="1249">
                  <c:v>SALE1249</c:v>
                </c:pt>
                <c:pt idx="1250">
                  <c:v>SALE1250</c:v>
                </c:pt>
                <c:pt idx="1251">
                  <c:v>SALE1251</c:v>
                </c:pt>
                <c:pt idx="1252">
                  <c:v>SALE1252</c:v>
                </c:pt>
                <c:pt idx="1253">
                  <c:v>SALE1253</c:v>
                </c:pt>
                <c:pt idx="1254">
                  <c:v>SALE1254</c:v>
                </c:pt>
                <c:pt idx="1255">
                  <c:v>SALE1255</c:v>
                </c:pt>
                <c:pt idx="1256">
                  <c:v>SALE1256</c:v>
                </c:pt>
                <c:pt idx="1257">
                  <c:v>SALE1257</c:v>
                </c:pt>
                <c:pt idx="1258">
                  <c:v>SALE1258</c:v>
                </c:pt>
                <c:pt idx="1259">
                  <c:v>SALE1259</c:v>
                </c:pt>
                <c:pt idx="1260">
                  <c:v>SALE1260</c:v>
                </c:pt>
                <c:pt idx="1261">
                  <c:v>SALE1261</c:v>
                </c:pt>
                <c:pt idx="1262">
                  <c:v>SALE1262</c:v>
                </c:pt>
                <c:pt idx="1263">
                  <c:v>SALE1263</c:v>
                </c:pt>
                <c:pt idx="1264">
                  <c:v>SALE1264</c:v>
                </c:pt>
                <c:pt idx="1265">
                  <c:v>SALE1265</c:v>
                </c:pt>
                <c:pt idx="1266">
                  <c:v>SALE1266</c:v>
                </c:pt>
                <c:pt idx="1267">
                  <c:v>SALE1267</c:v>
                </c:pt>
                <c:pt idx="1268">
                  <c:v>SALE1268</c:v>
                </c:pt>
                <c:pt idx="1269">
                  <c:v>SALE1269</c:v>
                </c:pt>
                <c:pt idx="1270">
                  <c:v>SALE1270</c:v>
                </c:pt>
                <c:pt idx="1271">
                  <c:v>SALE1271</c:v>
                </c:pt>
                <c:pt idx="1272">
                  <c:v>SALE1272</c:v>
                </c:pt>
                <c:pt idx="1273">
                  <c:v>SALE1273</c:v>
                </c:pt>
                <c:pt idx="1274">
                  <c:v>SALE1274</c:v>
                </c:pt>
                <c:pt idx="1275">
                  <c:v>SALE1275</c:v>
                </c:pt>
                <c:pt idx="1276">
                  <c:v>SALE1276</c:v>
                </c:pt>
                <c:pt idx="1277">
                  <c:v>SALE1277</c:v>
                </c:pt>
                <c:pt idx="1278">
                  <c:v>SALE1278</c:v>
                </c:pt>
                <c:pt idx="1279">
                  <c:v>SALE1279</c:v>
                </c:pt>
                <c:pt idx="1280">
                  <c:v>SALE1280</c:v>
                </c:pt>
                <c:pt idx="1281">
                  <c:v>SALE1281</c:v>
                </c:pt>
                <c:pt idx="1282">
                  <c:v>SALE1282</c:v>
                </c:pt>
                <c:pt idx="1283">
                  <c:v>SALE1283</c:v>
                </c:pt>
                <c:pt idx="1284">
                  <c:v>SALE1284</c:v>
                </c:pt>
                <c:pt idx="1285">
                  <c:v>SALE1285</c:v>
                </c:pt>
                <c:pt idx="1286">
                  <c:v>SALE1286</c:v>
                </c:pt>
                <c:pt idx="1287">
                  <c:v>SALE1287</c:v>
                </c:pt>
                <c:pt idx="1288">
                  <c:v>SALE1288</c:v>
                </c:pt>
                <c:pt idx="1289">
                  <c:v>SALE1289</c:v>
                </c:pt>
                <c:pt idx="1290">
                  <c:v>SALE1290</c:v>
                </c:pt>
                <c:pt idx="1291">
                  <c:v>SALE1291</c:v>
                </c:pt>
                <c:pt idx="1292">
                  <c:v>SALE1292</c:v>
                </c:pt>
                <c:pt idx="1293">
                  <c:v>SALE1293</c:v>
                </c:pt>
                <c:pt idx="1294">
                  <c:v>SALE1294</c:v>
                </c:pt>
                <c:pt idx="1295">
                  <c:v>SALE1295</c:v>
                </c:pt>
                <c:pt idx="1296">
                  <c:v>SALE1296</c:v>
                </c:pt>
                <c:pt idx="1297">
                  <c:v>SALE1297</c:v>
                </c:pt>
                <c:pt idx="1298">
                  <c:v>SALE1298</c:v>
                </c:pt>
                <c:pt idx="1299">
                  <c:v>SALE1299</c:v>
                </c:pt>
                <c:pt idx="1300">
                  <c:v>SALE1300</c:v>
                </c:pt>
                <c:pt idx="1301">
                  <c:v>SALE1301</c:v>
                </c:pt>
                <c:pt idx="1302">
                  <c:v>SALE1302</c:v>
                </c:pt>
                <c:pt idx="1303">
                  <c:v>SALE1303</c:v>
                </c:pt>
                <c:pt idx="1304">
                  <c:v>SALE1304</c:v>
                </c:pt>
                <c:pt idx="1305">
                  <c:v>SALE1305</c:v>
                </c:pt>
                <c:pt idx="1306">
                  <c:v>SALE1306</c:v>
                </c:pt>
                <c:pt idx="1307">
                  <c:v>SALE1307</c:v>
                </c:pt>
                <c:pt idx="1308">
                  <c:v>SALE1308</c:v>
                </c:pt>
                <c:pt idx="1309">
                  <c:v>SALE1309</c:v>
                </c:pt>
                <c:pt idx="1310">
                  <c:v>SALE1310</c:v>
                </c:pt>
                <c:pt idx="1311">
                  <c:v>SALE1311</c:v>
                </c:pt>
                <c:pt idx="1312">
                  <c:v>SALE1312</c:v>
                </c:pt>
                <c:pt idx="1313">
                  <c:v>SALE1313</c:v>
                </c:pt>
                <c:pt idx="1314">
                  <c:v>SALE1314</c:v>
                </c:pt>
                <c:pt idx="1315">
                  <c:v>SALE1315</c:v>
                </c:pt>
                <c:pt idx="1316">
                  <c:v>SALE1316</c:v>
                </c:pt>
                <c:pt idx="1317">
                  <c:v>SALE1317</c:v>
                </c:pt>
                <c:pt idx="1318">
                  <c:v>SALE1318</c:v>
                </c:pt>
                <c:pt idx="1319">
                  <c:v>SALE1319</c:v>
                </c:pt>
                <c:pt idx="1320">
                  <c:v>SALE1320</c:v>
                </c:pt>
                <c:pt idx="1321">
                  <c:v>SALE1321</c:v>
                </c:pt>
                <c:pt idx="1322">
                  <c:v>SALE1322</c:v>
                </c:pt>
                <c:pt idx="1323">
                  <c:v>SALE1323</c:v>
                </c:pt>
                <c:pt idx="1324">
                  <c:v>SALE1324</c:v>
                </c:pt>
                <c:pt idx="1325">
                  <c:v>SALE1325</c:v>
                </c:pt>
                <c:pt idx="1326">
                  <c:v>SALE1326</c:v>
                </c:pt>
                <c:pt idx="1327">
                  <c:v>SALE1327</c:v>
                </c:pt>
                <c:pt idx="1328">
                  <c:v>SALE1328</c:v>
                </c:pt>
                <c:pt idx="1329">
                  <c:v>SALE1329</c:v>
                </c:pt>
                <c:pt idx="1330">
                  <c:v>SALE1330</c:v>
                </c:pt>
                <c:pt idx="1331">
                  <c:v>SALE1331</c:v>
                </c:pt>
                <c:pt idx="1332">
                  <c:v>SALE1332</c:v>
                </c:pt>
                <c:pt idx="1333">
                  <c:v>SALE1333</c:v>
                </c:pt>
                <c:pt idx="1334">
                  <c:v>SALE1334</c:v>
                </c:pt>
                <c:pt idx="1335">
                  <c:v>SALE1335</c:v>
                </c:pt>
                <c:pt idx="1336">
                  <c:v>SALE1336</c:v>
                </c:pt>
                <c:pt idx="1337">
                  <c:v>SALE1337</c:v>
                </c:pt>
                <c:pt idx="1338">
                  <c:v>SALE1338</c:v>
                </c:pt>
                <c:pt idx="1339">
                  <c:v>SALE1339</c:v>
                </c:pt>
                <c:pt idx="1340">
                  <c:v>SALE1340</c:v>
                </c:pt>
                <c:pt idx="1341">
                  <c:v>SALE1341</c:v>
                </c:pt>
                <c:pt idx="1342">
                  <c:v>SALE1342</c:v>
                </c:pt>
                <c:pt idx="1343">
                  <c:v>SALE1343</c:v>
                </c:pt>
                <c:pt idx="1344">
                  <c:v>SALE1344</c:v>
                </c:pt>
                <c:pt idx="1345">
                  <c:v>SALE1345</c:v>
                </c:pt>
                <c:pt idx="1346">
                  <c:v>SALE1346</c:v>
                </c:pt>
                <c:pt idx="1347">
                  <c:v>SALE1347</c:v>
                </c:pt>
                <c:pt idx="1348">
                  <c:v>SALE1348</c:v>
                </c:pt>
                <c:pt idx="1349">
                  <c:v>SALE1349</c:v>
                </c:pt>
                <c:pt idx="1350">
                  <c:v>SALE1350</c:v>
                </c:pt>
                <c:pt idx="1351">
                  <c:v>SALE1351</c:v>
                </c:pt>
                <c:pt idx="1352">
                  <c:v>SALE1352</c:v>
                </c:pt>
                <c:pt idx="1353">
                  <c:v>SALE1353</c:v>
                </c:pt>
                <c:pt idx="1354">
                  <c:v>SALE1354</c:v>
                </c:pt>
                <c:pt idx="1355">
                  <c:v>SALE1355</c:v>
                </c:pt>
                <c:pt idx="1356">
                  <c:v>SALE1356</c:v>
                </c:pt>
                <c:pt idx="1357">
                  <c:v>SALE1357</c:v>
                </c:pt>
                <c:pt idx="1358">
                  <c:v>SALE1358</c:v>
                </c:pt>
                <c:pt idx="1359">
                  <c:v>SALE1359</c:v>
                </c:pt>
                <c:pt idx="1360">
                  <c:v>SALE1360</c:v>
                </c:pt>
                <c:pt idx="1361">
                  <c:v>SALE1361</c:v>
                </c:pt>
                <c:pt idx="1362">
                  <c:v>SALE1362</c:v>
                </c:pt>
                <c:pt idx="1363">
                  <c:v>SALE1363</c:v>
                </c:pt>
                <c:pt idx="1364">
                  <c:v>SALE1364</c:v>
                </c:pt>
                <c:pt idx="1365">
                  <c:v>SALE1365</c:v>
                </c:pt>
                <c:pt idx="1366">
                  <c:v>SALE1366</c:v>
                </c:pt>
                <c:pt idx="1367">
                  <c:v>SALE1367</c:v>
                </c:pt>
                <c:pt idx="1368">
                  <c:v>SALE1368</c:v>
                </c:pt>
                <c:pt idx="1369">
                  <c:v>SALE1369</c:v>
                </c:pt>
                <c:pt idx="1370">
                  <c:v>SALE1370</c:v>
                </c:pt>
                <c:pt idx="1371">
                  <c:v>SALE1371</c:v>
                </c:pt>
                <c:pt idx="1372">
                  <c:v>SALE1372</c:v>
                </c:pt>
                <c:pt idx="1373">
                  <c:v>SALE1373</c:v>
                </c:pt>
                <c:pt idx="1374">
                  <c:v>SALE1374</c:v>
                </c:pt>
                <c:pt idx="1375">
                  <c:v>SALE1375</c:v>
                </c:pt>
                <c:pt idx="1376">
                  <c:v>SALE1376</c:v>
                </c:pt>
                <c:pt idx="1377">
                  <c:v>SALE1377</c:v>
                </c:pt>
                <c:pt idx="1378">
                  <c:v>SALE1378</c:v>
                </c:pt>
                <c:pt idx="1379">
                  <c:v>SALE1379</c:v>
                </c:pt>
                <c:pt idx="1380">
                  <c:v>SALE1380</c:v>
                </c:pt>
                <c:pt idx="1381">
                  <c:v>SALE1381</c:v>
                </c:pt>
                <c:pt idx="1382">
                  <c:v>SALE1382</c:v>
                </c:pt>
                <c:pt idx="1383">
                  <c:v>SALE1383</c:v>
                </c:pt>
                <c:pt idx="1384">
                  <c:v>SALE1384</c:v>
                </c:pt>
                <c:pt idx="1385">
                  <c:v>SALE1385</c:v>
                </c:pt>
                <c:pt idx="1386">
                  <c:v>SALE1386</c:v>
                </c:pt>
                <c:pt idx="1387">
                  <c:v>SALE1387</c:v>
                </c:pt>
                <c:pt idx="1388">
                  <c:v>SALE1388</c:v>
                </c:pt>
                <c:pt idx="1389">
                  <c:v>SALE1389</c:v>
                </c:pt>
                <c:pt idx="1390">
                  <c:v>SALE1390</c:v>
                </c:pt>
                <c:pt idx="1391">
                  <c:v>SALE1391</c:v>
                </c:pt>
                <c:pt idx="1392">
                  <c:v>SALE1392</c:v>
                </c:pt>
                <c:pt idx="1393">
                  <c:v>SALE1393</c:v>
                </c:pt>
                <c:pt idx="1394">
                  <c:v>SALE1394</c:v>
                </c:pt>
                <c:pt idx="1395">
                  <c:v>SALE1395</c:v>
                </c:pt>
                <c:pt idx="1396">
                  <c:v>SALE1396</c:v>
                </c:pt>
                <c:pt idx="1397">
                  <c:v>SALE1397</c:v>
                </c:pt>
                <c:pt idx="1398">
                  <c:v>SALE1398</c:v>
                </c:pt>
                <c:pt idx="1399">
                  <c:v>SALE1399</c:v>
                </c:pt>
                <c:pt idx="1400">
                  <c:v>SALE1400</c:v>
                </c:pt>
                <c:pt idx="1401">
                  <c:v>SALE1401</c:v>
                </c:pt>
                <c:pt idx="1402">
                  <c:v>SALE1402</c:v>
                </c:pt>
                <c:pt idx="1403">
                  <c:v>SALE1403</c:v>
                </c:pt>
                <c:pt idx="1404">
                  <c:v>SALE1404</c:v>
                </c:pt>
                <c:pt idx="1405">
                  <c:v>SALE1405</c:v>
                </c:pt>
                <c:pt idx="1406">
                  <c:v>SALE1406</c:v>
                </c:pt>
                <c:pt idx="1407">
                  <c:v>SALE1407</c:v>
                </c:pt>
                <c:pt idx="1408">
                  <c:v>SALE1408</c:v>
                </c:pt>
                <c:pt idx="1409">
                  <c:v>SALE1409</c:v>
                </c:pt>
                <c:pt idx="1410">
                  <c:v>SALE1410</c:v>
                </c:pt>
                <c:pt idx="1411">
                  <c:v>SALE1411</c:v>
                </c:pt>
                <c:pt idx="1412">
                  <c:v>SALE1412</c:v>
                </c:pt>
                <c:pt idx="1413">
                  <c:v>SALE1413</c:v>
                </c:pt>
                <c:pt idx="1414">
                  <c:v>SALE1414</c:v>
                </c:pt>
                <c:pt idx="1415">
                  <c:v>SALE1415</c:v>
                </c:pt>
                <c:pt idx="1416">
                  <c:v>SALE1416</c:v>
                </c:pt>
                <c:pt idx="1417">
                  <c:v>SALE1417</c:v>
                </c:pt>
                <c:pt idx="1418">
                  <c:v>SALE1418</c:v>
                </c:pt>
                <c:pt idx="1419">
                  <c:v>SALE1419</c:v>
                </c:pt>
                <c:pt idx="1420">
                  <c:v>SALE1420</c:v>
                </c:pt>
                <c:pt idx="1421">
                  <c:v>SALE1421</c:v>
                </c:pt>
                <c:pt idx="1422">
                  <c:v>SALE1422</c:v>
                </c:pt>
                <c:pt idx="1423">
                  <c:v>SALE1423</c:v>
                </c:pt>
                <c:pt idx="1424">
                  <c:v>SALE1424</c:v>
                </c:pt>
                <c:pt idx="1425">
                  <c:v>SALE1425</c:v>
                </c:pt>
                <c:pt idx="1426">
                  <c:v>SALE1426</c:v>
                </c:pt>
                <c:pt idx="1427">
                  <c:v>SALE1427</c:v>
                </c:pt>
                <c:pt idx="1428">
                  <c:v>SALE1428</c:v>
                </c:pt>
                <c:pt idx="1429">
                  <c:v>SALE1429</c:v>
                </c:pt>
                <c:pt idx="1430">
                  <c:v>SALE1430</c:v>
                </c:pt>
                <c:pt idx="1431">
                  <c:v>SALE1431</c:v>
                </c:pt>
                <c:pt idx="1432">
                  <c:v>SALE1432</c:v>
                </c:pt>
                <c:pt idx="1433">
                  <c:v>SALE1433</c:v>
                </c:pt>
                <c:pt idx="1434">
                  <c:v>SALE1434</c:v>
                </c:pt>
                <c:pt idx="1435">
                  <c:v>SALE1435</c:v>
                </c:pt>
                <c:pt idx="1436">
                  <c:v>SALE1436</c:v>
                </c:pt>
                <c:pt idx="1437">
                  <c:v>SALE1437</c:v>
                </c:pt>
                <c:pt idx="1438">
                  <c:v>SALE1438</c:v>
                </c:pt>
                <c:pt idx="1439">
                  <c:v>SALE1439</c:v>
                </c:pt>
                <c:pt idx="1440">
                  <c:v>SALE1440</c:v>
                </c:pt>
                <c:pt idx="1441">
                  <c:v>SALE1441</c:v>
                </c:pt>
                <c:pt idx="1442">
                  <c:v>SALE1442</c:v>
                </c:pt>
                <c:pt idx="1443">
                  <c:v>SALE1443</c:v>
                </c:pt>
                <c:pt idx="1444">
                  <c:v>SALE1444</c:v>
                </c:pt>
                <c:pt idx="1445">
                  <c:v>SALE1445</c:v>
                </c:pt>
                <c:pt idx="1446">
                  <c:v>SALE1446</c:v>
                </c:pt>
                <c:pt idx="1447">
                  <c:v>SALE1447</c:v>
                </c:pt>
                <c:pt idx="1448">
                  <c:v>SALE1448</c:v>
                </c:pt>
                <c:pt idx="1449">
                  <c:v>SALE1449</c:v>
                </c:pt>
                <c:pt idx="1450">
                  <c:v>SALE1450</c:v>
                </c:pt>
                <c:pt idx="1451">
                  <c:v>SALE1451</c:v>
                </c:pt>
                <c:pt idx="1452">
                  <c:v>SALE1452</c:v>
                </c:pt>
                <c:pt idx="1453">
                  <c:v>SALE1453</c:v>
                </c:pt>
                <c:pt idx="1454">
                  <c:v>SALE1454</c:v>
                </c:pt>
                <c:pt idx="1455">
                  <c:v>SALE1455</c:v>
                </c:pt>
                <c:pt idx="1456">
                  <c:v>SALE1456</c:v>
                </c:pt>
                <c:pt idx="1457">
                  <c:v>SALE1457</c:v>
                </c:pt>
                <c:pt idx="1458">
                  <c:v>SALE1458</c:v>
                </c:pt>
                <c:pt idx="1459">
                  <c:v>SALE1459</c:v>
                </c:pt>
                <c:pt idx="1460">
                  <c:v>SALE1460</c:v>
                </c:pt>
                <c:pt idx="1461">
                  <c:v>SALE1461</c:v>
                </c:pt>
                <c:pt idx="1462">
                  <c:v>SALE1462</c:v>
                </c:pt>
                <c:pt idx="1463">
                  <c:v>SALE1463</c:v>
                </c:pt>
                <c:pt idx="1464">
                  <c:v>SALE1464</c:v>
                </c:pt>
                <c:pt idx="1465">
                  <c:v>SALE1465</c:v>
                </c:pt>
                <c:pt idx="1466">
                  <c:v>SALE1466</c:v>
                </c:pt>
                <c:pt idx="1467">
                  <c:v>SALE1467</c:v>
                </c:pt>
                <c:pt idx="1468">
                  <c:v>SALE1468</c:v>
                </c:pt>
                <c:pt idx="1469">
                  <c:v>SALE1469</c:v>
                </c:pt>
                <c:pt idx="1470">
                  <c:v>SALE1470</c:v>
                </c:pt>
                <c:pt idx="1471">
                  <c:v>SALE1471</c:v>
                </c:pt>
                <c:pt idx="1472">
                  <c:v>SALE1472</c:v>
                </c:pt>
                <c:pt idx="1473">
                  <c:v>SALE1473</c:v>
                </c:pt>
                <c:pt idx="1474">
                  <c:v>SALE1474</c:v>
                </c:pt>
                <c:pt idx="1475">
                  <c:v>SALE1475</c:v>
                </c:pt>
                <c:pt idx="1476">
                  <c:v>SALE1476</c:v>
                </c:pt>
                <c:pt idx="1477">
                  <c:v>SALE1477</c:v>
                </c:pt>
                <c:pt idx="1478">
                  <c:v>SALE1478</c:v>
                </c:pt>
                <c:pt idx="1479">
                  <c:v>SALE1479</c:v>
                </c:pt>
                <c:pt idx="1480">
                  <c:v>SALE1480</c:v>
                </c:pt>
                <c:pt idx="1481">
                  <c:v>SALE1481</c:v>
                </c:pt>
                <c:pt idx="1482">
                  <c:v>SALE1482</c:v>
                </c:pt>
                <c:pt idx="1483">
                  <c:v>SALE1483</c:v>
                </c:pt>
                <c:pt idx="1484">
                  <c:v>SALE1484</c:v>
                </c:pt>
                <c:pt idx="1485">
                  <c:v>SALE1485</c:v>
                </c:pt>
                <c:pt idx="1486">
                  <c:v>SALE1486</c:v>
                </c:pt>
                <c:pt idx="1487">
                  <c:v>SALE1487</c:v>
                </c:pt>
                <c:pt idx="1488">
                  <c:v>SALE1488</c:v>
                </c:pt>
                <c:pt idx="1489">
                  <c:v>SALE1489</c:v>
                </c:pt>
                <c:pt idx="1490">
                  <c:v>SALE1490</c:v>
                </c:pt>
                <c:pt idx="1491">
                  <c:v>SALE1491</c:v>
                </c:pt>
                <c:pt idx="1492">
                  <c:v>SALE1492</c:v>
                </c:pt>
                <c:pt idx="1493">
                  <c:v>SALE1493</c:v>
                </c:pt>
                <c:pt idx="1494">
                  <c:v>SALE1494</c:v>
                </c:pt>
                <c:pt idx="1495">
                  <c:v>SALE1495</c:v>
                </c:pt>
                <c:pt idx="1496">
                  <c:v>SALE1496</c:v>
                </c:pt>
                <c:pt idx="1497">
                  <c:v>SALE1497</c:v>
                </c:pt>
                <c:pt idx="1498">
                  <c:v>SALE1498</c:v>
                </c:pt>
                <c:pt idx="1499">
                  <c:v>SALE1499</c:v>
                </c:pt>
                <c:pt idx="1500">
                  <c:v>SALE1500</c:v>
                </c:pt>
                <c:pt idx="1501">
                  <c:v>SALE1501</c:v>
                </c:pt>
                <c:pt idx="1502">
                  <c:v>SALE1502</c:v>
                </c:pt>
                <c:pt idx="1503">
                  <c:v>SALE1503</c:v>
                </c:pt>
                <c:pt idx="1504">
                  <c:v>SALE1504</c:v>
                </c:pt>
                <c:pt idx="1505">
                  <c:v>SALE1505</c:v>
                </c:pt>
                <c:pt idx="1506">
                  <c:v>SALE1506</c:v>
                </c:pt>
                <c:pt idx="1507">
                  <c:v>SALE1507</c:v>
                </c:pt>
                <c:pt idx="1508">
                  <c:v>SALE1508</c:v>
                </c:pt>
                <c:pt idx="1509">
                  <c:v>SALE1509</c:v>
                </c:pt>
                <c:pt idx="1510">
                  <c:v>SALE1510</c:v>
                </c:pt>
                <c:pt idx="1511">
                  <c:v>SALE1511</c:v>
                </c:pt>
                <c:pt idx="1512">
                  <c:v>SALE1512</c:v>
                </c:pt>
                <c:pt idx="1513">
                  <c:v>SALE1513</c:v>
                </c:pt>
                <c:pt idx="1514">
                  <c:v>SALE1514</c:v>
                </c:pt>
                <c:pt idx="1515">
                  <c:v>SALE1515</c:v>
                </c:pt>
                <c:pt idx="1516">
                  <c:v>SALE1516</c:v>
                </c:pt>
                <c:pt idx="1517">
                  <c:v>SALE1517</c:v>
                </c:pt>
                <c:pt idx="1518">
                  <c:v>SALE1518</c:v>
                </c:pt>
                <c:pt idx="1519">
                  <c:v>SALE1519</c:v>
                </c:pt>
                <c:pt idx="1520">
                  <c:v>SALE1520</c:v>
                </c:pt>
                <c:pt idx="1521">
                  <c:v>SALE1521</c:v>
                </c:pt>
                <c:pt idx="1522">
                  <c:v>SALE1522</c:v>
                </c:pt>
                <c:pt idx="1523">
                  <c:v>SALE1523</c:v>
                </c:pt>
                <c:pt idx="1524">
                  <c:v>SALE1524</c:v>
                </c:pt>
                <c:pt idx="1525">
                  <c:v>SALE1525</c:v>
                </c:pt>
                <c:pt idx="1526">
                  <c:v>SALE1526</c:v>
                </c:pt>
                <c:pt idx="1527">
                  <c:v>SALE1527</c:v>
                </c:pt>
                <c:pt idx="1528">
                  <c:v>SALE1528</c:v>
                </c:pt>
                <c:pt idx="1529">
                  <c:v>SALE1529</c:v>
                </c:pt>
                <c:pt idx="1530">
                  <c:v>SALE1530</c:v>
                </c:pt>
                <c:pt idx="1531">
                  <c:v>SALE1531</c:v>
                </c:pt>
                <c:pt idx="1532">
                  <c:v>SALE1532</c:v>
                </c:pt>
                <c:pt idx="1533">
                  <c:v>SALE1533</c:v>
                </c:pt>
                <c:pt idx="1534">
                  <c:v>SALE1534</c:v>
                </c:pt>
                <c:pt idx="1535">
                  <c:v>SALE1535</c:v>
                </c:pt>
                <c:pt idx="1536">
                  <c:v>SALE1536</c:v>
                </c:pt>
                <c:pt idx="1537">
                  <c:v>SALE1537</c:v>
                </c:pt>
                <c:pt idx="1538">
                  <c:v>SALE1538</c:v>
                </c:pt>
                <c:pt idx="1539">
                  <c:v>SALE1539</c:v>
                </c:pt>
                <c:pt idx="1540">
                  <c:v>SALE1540</c:v>
                </c:pt>
                <c:pt idx="1541">
                  <c:v>SALE1541</c:v>
                </c:pt>
                <c:pt idx="1542">
                  <c:v>SALE1542</c:v>
                </c:pt>
                <c:pt idx="1543">
                  <c:v>SALE1543</c:v>
                </c:pt>
                <c:pt idx="1544">
                  <c:v>SALE1544</c:v>
                </c:pt>
                <c:pt idx="1545">
                  <c:v>SALE1545</c:v>
                </c:pt>
                <c:pt idx="1546">
                  <c:v>SALE1546</c:v>
                </c:pt>
                <c:pt idx="1547">
                  <c:v>SALE1547</c:v>
                </c:pt>
                <c:pt idx="1548">
                  <c:v>SALE1548</c:v>
                </c:pt>
                <c:pt idx="1549">
                  <c:v>SALE1549</c:v>
                </c:pt>
                <c:pt idx="1550">
                  <c:v>SALE1550</c:v>
                </c:pt>
                <c:pt idx="1551">
                  <c:v>SALE1551</c:v>
                </c:pt>
                <c:pt idx="1552">
                  <c:v>SALE1552</c:v>
                </c:pt>
                <c:pt idx="1553">
                  <c:v>SALE1553</c:v>
                </c:pt>
                <c:pt idx="1554">
                  <c:v>SALE1554</c:v>
                </c:pt>
                <c:pt idx="1555">
                  <c:v>SALE1555</c:v>
                </c:pt>
                <c:pt idx="1556">
                  <c:v>SALE1556</c:v>
                </c:pt>
                <c:pt idx="1557">
                  <c:v>SALE1557</c:v>
                </c:pt>
                <c:pt idx="1558">
                  <c:v>SALE1558</c:v>
                </c:pt>
                <c:pt idx="1559">
                  <c:v>SALE1559</c:v>
                </c:pt>
                <c:pt idx="1560">
                  <c:v>SALE1560</c:v>
                </c:pt>
                <c:pt idx="1561">
                  <c:v>SALE1561</c:v>
                </c:pt>
                <c:pt idx="1562">
                  <c:v>SALE1562</c:v>
                </c:pt>
                <c:pt idx="1563">
                  <c:v>SALE1563</c:v>
                </c:pt>
                <c:pt idx="1564">
                  <c:v>SALE1564</c:v>
                </c:pt>
                <c:pt idx="1565">
                  <c:v>SALE1565</c:v>
                </c:pt>
                <c:pt idx="1566">
                  <c:v>SALE1566</c:v>
                </c:pt>
                <c:pt idx="1567">
                  <c:v>SALE1567</c:v>
                </c:pt>
                <c:pt idx="1568">
                  <c:v>SALE1568</c:v>
                </c:pt>
                <c:pt idx="1569">
                  <c:v>SALE1569</c:v>
                </c:pt>
                <c:pt idx="1570">
                  <c:v>SALE1570</c:v>
                </c:pt>
                <c:pt idx="1571">
                  <c:v>SALE1571</c:v>
                </c:pt>
                <c:pt idx="1572">
                  <c:v>SALE1572</c:v>
                </c:pt>
                <c:pt idx="1573">
                  <c:v>SALE1573</c:v>
                </c:pt>
                <c:pt idx="1574">
                  <c:v>SALE1574</c:v>
                </c:pt>
                <c:pt idx="1575">
                  <c:v>SALE1575</c:v>
                </c:pt>
                <c:pt idx="1576">
                  <c:v>SALE1576</c:v>
                </c:pt>
                <c:pt idx="1577">
                  <c:v>SALE1577</c:v>
                </c:pt>
                <c:pt idx="1578">
                  <c:v>SALE1578</c:v>
                </c:pt>
                <c:pt idx="1579">
                  <c:v>SALE1579</c:v>
                </c:pt>
                <c:pt idx="1580">
                  <c:v>SALE1580</c:v>
                </c:pt>
                <c:pt idx="1581">
                  <c:v>SALE1581</c:v>
                </c:pt>
                <c:pt idx="1582">
                  <c:v>SALE1582</c:v>
                </c:pt>
                <c:pt idx="1583">
                  <c:v>SALE1583</c:v>
                </c:pt>
                <c:pt idx="1584">
                  <c:v>SALE1584</c:v>
                </c:pt>
                <c:pt idx="1585">
                  <c:v>SALE1585</c:v>
                </c:pt>
                <c:pt idx="1586">
                  <c:v>SALE1586</c:v>
                </c:pt>
                <c:pt idx="1587">
                  <c:v>SALE1587</c:v>
                </c:pt>
                <c:pt idx="1588">
                  <c:v>SALE1588</c:v>
                </c:pt>
                <c:pt idx="1589">
                  <c:v>SALE1589</c:v>
                </c:pt>
                <c:pt idx="1590">
                  <c:v>SALE1590</c:v>
                </c:pt>
                <c:pt idx="1591">
                  <c:v>SALE1591</c:v>
                </c:pt>
                <c:pt idx="1592">
                  <c:v>SALE1592</c:v>
                </c:pt>
                <c:pt idx="1593">
                  <c:v>SALE1593</c:v>
                </c:pt>
                <c:pt idx="1594">
                  <c:v>SALE1594</c:v>
                </c:pt>
                <c:pt idx="1595">
                  <c:v>SALE1595</c:v>
                </c:pt>
                <c:pt idx="1596">
                  <c:v>SALE1596</c:v>
                </c:pt>
                <c:pt idx="1597">
                  <c:v>SALE1597</c:v>
                </c:pt>
                <c:pt idx="1598">
                  <c:v>SALE1598</c:v>
                </c:pt>
                <c:pt idx="1599">
                  <c:v>SALE1599</c:v>
                </c:pt>
                <c:pt idx="1600">
                  <c:v>SALE1600</c:v>
                </c:pt>
                <c:pt idx="1601">
                  <c:v>SALE1601</c:v>
                </c:pt>
                <c:pt idx="1602">
                  <c:v>SALE1602</c:v>
                </c:pt>
                <c:pt idx="1603">
                  <c:v>SALE1603</c:v>
                </c:pt>
                <c:pt idx="1604">
                  <c:v>SALE1604</c:v>
                </c:pt>
                <c:pt idx="1605">
                  <c:v>SALE1605</c:v>
                </c:pt>
                <c:pt idx="1606">
                  <c:v>SALE1606</c:v>
                </c:pt>
                <c:pt idx="1607">
                  <c:v>SALE1607</c:v>
                </c:pt>
                <c:pt idx="1608">
                  <c:v>SALE1608</c:v>
                </c:pt>
                <c:pt idx="1609">
                  <c:v>SALE1609</c:v>
                </c:pt>
                <c:pt idx="1610">
                  <c:v>SALE1610</c:v>
                </c:pt>
                <c:pt idx="1611">
                  <c:v>SALE1611</c:v>
                </c:pt>
                <c:pt idx="1612">
                  <c:v>SALE1612</c:v>
                </c:pt>
                <c:pt idx="1613">
                  <c:v>SALE1613</c:v>
                </c:pt>
                <c:pt idx="1614">
                  <c:v>SALE1614</c:v>
                </c:pt>
                <c:pt idx="1615">
                  <c:v>SALE1615</c:v>
                </c:pt>
                <c:pt idx="1616">
                  <c:v>SALE1616</c:v>
                </c:pt>
                <c:pt idx="1617">
                  <c:v>SALE1617</c:v>
                </c:pt>
                <c:pt idx="1618">
                  <c:v>SALE1618</c:v>
                </c:pt>
                <c:pt idx="1619">
                  <c:v>SALE1619</c:v>
                </c:pt>
                <c:pt idx="1620">
                  <c:v>SALE1620</c:v>
                </c:pt>
                <c:pt idx="1621">
                  <c:v>SALE1621</c:v>
                </c:pt>
                <c:pt idx="1622">
                  <c:v>SALE1622</c:v>
                </c:pt>
                <c:pt idx="1623">
                  <c:v>SALE1623</c:v>
                </c:pt>
                <c:pt idx="1624">
                  <c:v>SALE1624</c:v>
                </c:pt>
                <c:pt idx="1625">
                  <c:v>SALE1625</c:v>
                </c:pt>
                <c:pt idx="1626">
                  <c:v>SALE1626</c:v>
                </c:pt>
                <c:pt idx="1627">
                  <c:v>SALE1627</c:v>
                </c:pt>
                <c:pt idx="1628">
                  <c:v>SALE1628</c:v>
                </c:pt>
                <c:pt idx="1629">
                  <c:v>SALE1629</c:v>
                </c:pt>
                <c:pt idx="1630">
                  <c:v>SALE1630</c:v>
                </c:pt>
                <c:pt idx="1631">
                  <c:v>SALE1631</c:v>
                </c:pt>
                <c:pt idx="1632">
                  <c:v>SALE1632</c:v>
                </c:pt>
                <c:pt idx="1633">
                  <c:v>SALE1633</c:v>
                </c:pt>
                <c:pt idx="1634">
                  <c:v>SALE1634</c:v>
                </c:pt>
                <c:pt idx="1635">
                  <c:v>SALE1635</c:v>
                </c:pt>
                <c:pt idx="1636">
                  <c:v>SALE1636</c:v>
                </c:pt>
                <c:pt idx="1637">
                  <c:v>SALE1637</c:v>
                </c:pt>
                <c:pt idx="1638">
                  <c:v>SALE1638</c:v>
                </c:pt>
                <c:pt idx="1639">
                  <c:v>SALE1639</c:v>
                </c:pt>
                <c:pt idx="1640">
                  <c:v>SALE1640</c:v>
                </c:pt>
                <c:pt idx="1641">
                  <c:v>SALE1641</c:v>
                </c:pt>
                <c:pt idx="1642">
                  <c:v>SALE1642</c:v>
                </c:pt>
                <c:pt idx="1643">
                  <c:v>SALE1643</c:v>
                </c:pt>
                <c:pt idx="1644">
                  <c:v>SALE1644</c:v>
                </c:pt>
                <c:pt idx="1645">
                  <c:v>SALE1645</c:v>
                </c:pt>
                <c:pt idx="1646">
                  <c:v>SALE1646</c:v>
                </c:pt>
                <c:pt idx="1647">
                  <c:v>SALE1647</c:v>
                </c:pt>
                <c:pt idx="1648">
                  <c:v>SALE1648</c:v>
                </c:pt>
                <c:pt idx="1649">
                  <c:v>SALE1649</c:v>
                </c:pt>
                <c:pt idx="1650">
                  <c:v>SALE1650</c:v>
                </c:pt>
                <c:pt idx="1651">
                  <c:v>SALE1651</c:v>
                </c:pt>
                <c:pt idx="1652">
                  <c:v>SALE1652</c:v>
                </c:pt>
                <c:pt idx="1653">
                  <c:v>SALE1653</c:v>
                </c:pt>
                <c:pt idx="1654">
                  <c:v>SALE1654</c:v>
                </c:pt>
                <c:pt idx="1655">
                  <c:v>SALE1655</c:v>
                </c:pt>
                <c:pt idx="1656">
                  <c:v>SALE1656</c:v>
                </c:pt>
                <c:pt idx="1657">
                  <c:v>SALE1657</c:v>
                </c:pt>
                <c:pt idx="1658">
                  <c:v>SALE1658</c:v>
                </c:pt>
                <c:pt idx="1659">
                  <c:v>SALE1659</c:v>
                </c:pt>
                <c:pt idx="1660">
                  <c:v>SALE1660</c:v>
                </c:pt>
                <c:pt idx="1661">
                  <c:v>SALE1661</c:v>
                </c:pt>
                <c:pt idx="1662">
                  <c:v>SALE1662</c:v>
                </c:pt>
                <c:pt idx="1663">
                  <c:v>SALE1663</c:v>
                </c:pt>
                <c:pt idx="1664">
                  <c:v>SALE1664</c:v>
                </c:pt>
                <c:pt idx="1665">
                  <c:v>SALE1665</c:v>
                </c:pt>
                <c:pt idx="1666">
                  <c:v>SALE1666</c:v>
                </c:pt>
                <c:pt idx="1667">
                  <c:v>SALE1667</c:v>
                </c:pt>
                <c:pt idx="1668">
                  <c:v>SALE1668</c:v>
                </c:pt>
                <c:pt idx="1669">
                  <c:v>SALE1669</c:v>
                </c:pt>
                <c:pt idx="1670">
                  <c:v>SALE1670</c:v>
                </c:pt>
                <c:pt idx="1671">
                  <c:v>SALE1671</c:v>
                </c:pt>
                <c:pt idx="1672">
                  <c:v>SALE1672</c:v>
                </c:pt>
                <c:pt idx="1673">
                  <c:v>SALE1673</c:v>
                </c:pt>
                <c:pt idx="1674">
                  <c:v>SALE1674</c:v>
                </c:pt>
                <c:pt idx="1675">
                  <c:v>SALE1675</c:v>
                </c:pt>
                <c:pt idx="1676">
                  <c:v>SALE1676</c:v>
                </c:pt>
                <c:pt idx="1677">
                  <c:v>SALE1677</c:v>
                </c:pt>
                <c:pt idx="1678">
                  <c:v>SALE1678</c:v>
                </c:pt>
                <c:pt idx="1679">
                  <c:v>SALE1679</c:v>
                </c:pt>
                <c:pt idx="1680">
                  <c:v>SALE1680</c:v>
                </c:pt>
                <c:pt idx="1681">
                  <c:v>SALE1681</c:v>
                </c:pt>
                <c:pt idx="1682">
                  <c:v>SALE1682</c:v>
                </c:pt>
                <c:pt idx="1683">
                  <c:v>SALE1683</c:v>
                </c:pt>
                <c:pt idx="1684">
                  <c:v>SALE1684</c:v>
                </c:pt>
                <c:pt idx="1685">
                  <c:v>SALE1685</c:v>
                </c:pt>
                <c:pt idx="1686">
                  <c:v>SALE1686</c:v>
                </c:pt>
                <c:pt idx="1687">
                  <c:v>SALE1687</c:v>
                </c:pt>
                <c:pt idx="1688">
                  <c:v>SALE1688</c:v>
                </c:pt>
                <c:pt idx="1689">
                  <c:v>SALE1689</c:v>
                </c:pt>
                <c:pt idx="1690">
                  <c:v>SALE1690</c:v>
                </c:pt>
                <c:pt idx="1691">
                  <c:v>SALE1691</c:v>
                </c:pt>
                <c:pt idx="1692">
                  <c:v>SALE1692</c:v>
                </c:pt>
                <c:pt idx="1693">
                  <c:v>SALE1693</c:v>
                </c:pt>
                <c:pt idx="1694">
                  <c:v>SALE1694</c:v>
                </c:pt>
                <c:pt idx="1695">
                  <c:v>SALE1695</c:v>
                </c:pt>
                <c:pt idx="1696">
                  <c:v>SALE1696</c:v>
                </c:pt>
                <c:pt idx="1697">
                  <c:v>SALE1697</c:v>
                </c:pt>
                <c:pt idx="1698">
                  <c:v>SALE1698</c:v>
                </c:pt>
                <c:pt idx="1699">
                  <c:v>SALE1699</c:v>
                </c:pt>
                <c:pt idx="1700">
                  <c:v>SALE1700</c:v>
                </c:pt>
                <c:pt idx="1701">
                  <c:v>SALE1701</c:v>
                </c:pt>
                <c:pt idx="1702">
                  <c:v>SALE1702</c:v>
                </c:pt>
                <c:pt idx="1703">
                  <c:v>SALE1703</c:v>
                </c:pt>
                <c:pt idx="1704">
                  <c:v>SALE1704</c:v>
                </c:pt>
                <c:pt idx="1705">
                  <c:v>SALE1705</c:v>
                </c:pt>
                <c:pt idx="1706">
                  <c:v>SALE1706</c:v>
                </c:pt>
                <c:pt idx="1707">
                  <c:v>SALE1707</c:v>
                </c:pt>
                <c:pt idx="1708">
                  <c:v>SALE1708</c:v>
                </c:pt>
                <c:pt idx="1709">
                  <c:v>SALE1709</c:v>
                </c:pt>
                <c:pt idx="1710">
                  <c:v>SALE1710</c:v>
                </c:pt>
                <c:pt idx="1711">
                  <c:v>SALE1711</c:v>
                </c:pt>
                <c:pt idx="1712">
                  <c:v>SALE1712</c:v>
                </c:pt>
                <c:pt idx="1713">
                  <c:v>SALE1713</c:v>
                </c:pt>
                <c:pt idx="1714">
                  <c:v>SALE1714</c:v>
                </c:pt>
                <c:pt idx="1715">
                  <c:v>SALE1715</c:v>
                </c:pt>
                <c:pt idx="1716">
                  <c:v>SALE1716</c:v>
                </c:pt>
                <c:pt idx="1717">
                  <c:v>SALE1717</c:v>
                </c:pt>
                <c:pt idx="1718">
                  <c:v>SALE1718</c:v>
                </c:pt>
                <c:pt idx="1719">
                  <c:v>SALE1719</c:v>
                </c:pt>
                <c:pt idx="1720">
                  <c:v>SALE1720</c:v>
                </c:pt>
                <c:pt idx="1721">
                  <c:v>SALE1721</c:v>
                </c:pt>
                <c:pt idx="1722">
                  <c:v>SALE1722</c:v>
                </c:pt>
                <c:pt idx="1723">
                  <c:v>SALE1723</c:v>
                </c:pt>
                <c:pt idx="1724">
                  <c:v>SALE1724</c:v>
                </c:pt>
                <c:pt idx="1725">
                  <c:v>SALE1725</c:v>
                </c:pt>
                <c:pt idx="1726">
                  <c:v>SALE1726</c:v>
                </c:pt>
                <c:pt idx="1727">
                  <c:v>SALE1727</c:v>
                </c:pt>
                <c:pt idx="1728">
                  <c:v>SALE1728</c:v>
                </c:pt>
                <c:pt idx="1729">
                  <c:v>SALE1729</c:v>
                </c:pt>
                <c:pt idx="1730">
                  <c:v>SALE1730</c:v>
                </c:pt>
                <c:pt idx="1731">
                  <c:v>SALE1731</c:v>
                </c:pt>
                <c:pt idx="1732">
                  <c:v>SALE1732</c:v>
                </c:pt>
                <c:pt idx="1733">
                  <c:v>SALE1733</c:v>
                </c:pt>
                <c:pt idx="1734">
                  <c:v>SALE1734</c:v>
                </c:pt>
                <c:pt idx="1735">
                  <c:v>SALE1735</c:v>
                </c:pt>
                <c:pt idx="1736">
                  <c:v>SALE1736</c:v>
                </c:pt>
                <c:pt idx="1737">
                  <c:v>SALE1737</c:v>
                </c:pt>
                <c:pt idx="1738">
                  <c:v>SALE1738</c:v>
                </c:pt>
                <c:pt idx="1739">
                  <c:v>SALE1739</c:v>
                </c:pt>
                <c:pt idx="1740">
                  <c:v>SALE1740</c:v>
                </c:pt>
                <c:pt idx="1741">
                  <c:v>SALE1741</c:v>
                </c:pt>
                <c:pt idx="1742">
                  <c:v>SALE1742</c:v>
                </c:pt>
                <c:pt idx="1743">
                  <c:v>SALE1743</c:v>
                </c:pt>
                <c:pt idx="1744">
                  <c:v>SALE1744</c:v>
                </c:pt>
                <c:pt idx="1745">
                  <c:v>SALE1745</c:v>
                </c:pt>
                <c:pt idx="1746">
                  <c:v>SALE1746</c:v>
                </c:pt>
                <c:pt idx="1747">
                  <c:v>SALE1747</c:v>
                </c:pt>
                <c:pt idx="1748">
                  <c:v>SALE1748</c:v>
                </c:pt>
                <c:pt idx="1749">
                  <c:v>SALE1749</c:v>
                </c:pt>
                <c:pt idx="1750">
                  <c:v>SALE1750</c:v>
                </c:pt>
                <c:pt idx="1751">
                  <c:v>SALE1751</c:v>
                </c:pt>
                <c:pt idx="1752">
                  <c:v>SALE1752</c:v>
                </c:pt>
                <c:pt idx="1753">
                  <c:v>SALE1753</c:v>
                </c:pt>
                <c:pt idx="1754">
                  <c:v>SALE1754</c:v>
                </c:pt>
                <c:pt idx="1755">
                  <c:v>SALE1755</c:v>
                </c:pt>
                <c:pt idx="1756">
                  <c:v>SALE1756</c:v>
                </c:pt>
                <c:pt idx="1757">
                  <c:v>SALE1757</c:v>
                </c:pt>
                <c:pt idx="1758">
                  <c:v>SALE1758</c:v>
                </c:pt>
                <c:pt idx="1759">
                  <c:v>SALE1759</c:v>
                </c:pt>
                <c:pt idx="1760">
                  <c:v>SALE1760</c:v>
                </c:pt>
                <c:pt idx="1761">
                  <c:v>SALE1761</c:v>
                </c:pt>
                <c:pt idx="1762">
                  <c:v>SALE1762</c:v>
                </c:pt>
                <c:pt idx="1763">
                  <c:v>SALE1763</c:v>
                </c:pt>
                <c:pt idx="1764">
                  <c:v>SALE1764</c:v>
                </c:pt>
                <c:pt idx="1765">
                  <c:v>SALE1765</c:v>
                </c:pt>
                <c:pt idx="1766">
                  <c:v>SALE1766</c:v>
                </c:pt>
                <c:pt idx="1767">
                  <c:v>SALE1767</c:v>
                </c:pt>
                <c:pt idx="1768">
                  <c:v>SALE1768</c:v>
                </c:pt>
                <c:pt idx="1769">
                  <c:v>SALE1769</c:v>
                </c:pt>
                <c:pt idx="1770">
                  <c:v>SALE1770</c:v>
                </c:pt>
                <c:pt idx="1771">
                  <c:v>SALE1771</c:v>
                </c:pt>
                <c:pt idx="1772">
                  <c:v>SALE1772</c:v>
                </c:pt>
                <c:pt idx="1773">
                  <c:v>SALE1773</c:v>
                </c:pt>
                <c:pt idx="1774">
                  <c:v>SALE1774</c:v>
                </c:pt>
                <c:pt idx="1775">
                  <c:v>SALE1775</c:v>
                </c:pt>
                <c:pt idx="1776">
                  <c:v>SALE1776</c:v>
                </c:pt>
                <c:pt idx="1777">
                  <c:v>SALE1777</c:v>
                </c:pt>
                <c:pt idx="1778">
                  <c:v>SALE1778</c:v>
                </c:pt>
                <c:pt idx="1779">
                  <c:v>SALE1779</c:v>
                </c:pt>
                <c:pt idx="1780">
                  <c:v>SALE1780</c:v>
                </c:pt>
                <c:pt idx="1781">
                  <c:v>SALE1781</c:v>
                </c:pt>
                <c:pt idx="1782">
                  <c:v>SALE1782</c:v>
                </c:pt>
                <c:pt idx="1783">
                  <c:v>SALE1783</c:v>
                </c:pt>
                <c:pt idx="1784">
                  <c:v>SALE1784</c:v>
                </c:pt>
                <c:pt idx="1785">
                  <c:v>SALE1785</c:v>
                </c:pt>
                <c:pt idx="1786">
                  <c:v>SALE1786</c:v>
                </c:pt>
                <c:pt idx="1787">
                  <c:v>SALE1787</c:v>
                </c:pt>
                <c:pt idx="1788">
                  <c:v>SALE1788</c:v>
                </c:pt>
                <c:pt idx="1789">
                  <c:v>SALE1789</c:v>
                </c:pt>
                <c:pt idx="1790">
                  <c:v>SALE1790</c:v>
                </c:pt>
                <c:pt idx="1791">
                  <c:v>SALE1791</c:v>
                </c:pt>
                <c:pt idx="1792">
                  <c:v>SALE1792</c:v>
                </c:pt>
                <c:pt idx="1793">
                  <c:v>SALE1793</c:v>
                </c:pt>
                <c:pt idx="1794">
                  <c:v>SALE1794</c:v>
                </c:pt>
                <c:pt idx="1795">
                  <c:v>SALE1795</c:v>
                </c:pt>
                <c:pt idx="1796">
                  <c:v>SALE1796</c:v>
                </c:pt>
                <c:pt idx="1797">
                  <c:v>SALE1797</c:v>
                </c:pt>
                <c:pt idx="1798">
                  <c:v>SALE1798</c:v>
                </c:pt>
                <c:pt idx="1799">
                  <c:v>SALE1799</c:v>
                </c:pt>
                <c:pt idx="1800">
                  <c:v>SALE1800</c:v>
                </c:pt>
                <c:pt idx="1801">
                  <c:v>SALE1801</c:v>
                </c:pt>
                <c:pt idx="1802">
                  <c:v>SALE1802</c:v>
                </c:pt>
                <c:pt idx="1803">
                  <c:v>SALE1803</c:v>
                </c:pt>
                <c:pt idx="1804">
                  <c:v>SALE1804</c:v>
                </c:pt>
                <c:pt idx="1805">
                  <c:v>SALE1805</c:v>
                </c:pt>
                <c:pt idx="1806">
                  <c:v>SALE1806</c:v>
                </c:pt>
                <c:pt idx="1807">
                  <c:v>SALE1807</c:v>
                </c:pt>
                <c:pt idx="1808">
                  <c:v>SALE1808</c:v>
                </c:pt>
                <c:pt idx="1809">
                  <c:v>SALE1809</c:v>
                </c:pt>
                <c:pt idx="1810">
                  <c:v>SALE1810</c:v>
                </c:pt>
                <c:pt idx="1811">
                  <c:v>SALE1811</c:v>
                </c:pt>
                <c:pt idx="1812">
                  <c:v>SALE1812</c:v>
                </c:pt>
                <c:pt idx="1813">
                  <c:v>SALE1813</c:v>
                </c:pt>
                <c:pt idx="1814">
                  <c:v>SALE1814</c:v>
                </c:pt>
                <c:pt idx="1815">
                  <c:v>SALE1815</c:v>
                </c:pt>
                <c:pt idx="1816">
                  <c:v>SALE1816</c:v>
                </c:pt>
                <c:pt idx="1817">
                  <c:v>SALE1817</c:v>
                </c:pt>
                <c:pt idx="1818">
                  <c:v>SALE1818</c:v>
                </c:pt>
                <c:pt idx="1819">
                  <c:v>SALE1819</c:v>
                </c:pt>
                <c:pt idx="1820">
                  <c:v>SALE1820</c:v>
                </c:pt>
                <c:pt idx="1821">
                  <c:v>SALE1821</c:v>
                </c:pt>
                <c:pt idx="1822">
                  <c:v>SALE1822</c:v>
                </c:pt>
                <c:pt idx="1823">
                  <c:v>SALE1823</c:v>
                </c:pt>
                <c:pt idx="1824">
                  <c:v>SALE1824</c:v>
                </c:pt>
                <c:pt idx="1825">
                  <c:v>SALE1825</c:v>
                </c:pt>
                <c:pt idx="1826">
                  <c:v>SALE1826</c:v>
                </c:pt>
                <c:pt idx="1827">
                  <c:v>SALE1827</c:v>
                </c:pt>
                <c:pt idx="1828">
                  <c:v>SALE1828</c:v>
                </c:pt>
                <c:pt idx="1829">
                  <c:v>SALE1829</c:v>
                </c:pt>
                <c:pt idx="1830">
                  <c:v>SALE1830</c:v>
                </c:pt>
                <c:pt idx="1831">
                  <c:v>SALE1831</c:v>
                </c:pt>
                <c:pt idx="1832">
                  <c:v>SALE1832</c:v>
                </c:pt>
                <c:pt idx="1833">
                  <c:v>SALE1833</c:v>
                </c:pt>
                <c:pt idx="1834">
                  <c:v>SALE1834</c:v>
                </c:pt>
                <c:pt idx="1835">
                  <c:v>SALE1835</c:v>
                </c:pt>
                <c:pt idx="1836">
                  <c:v>SALE1836</c:v>
                </c:pt>
                <c:pt idx="1837">
                  <c:v>SALE1837</c:v>
                </c:pt>
                <c:pt idx="1838">
                  <c:v>SALE1838</c:v>
                </c:pt>
                <c:pt idx="1839">
                  <c:v>SALE1839</c:v>
                </c:pt>
                <c:pt idx="1840">
                  <c:v>SALE1840</c:v>
                </c:pt>
                <c:pt idx="1841">
                  <c:v>SALE1841</c:v>
                </c:pt>
                <c:pt idx="1842">
                  <c:v>SALE1842</c:v>
                </c:pt>
                <c:pt idx="1843">
                  <c:v>SALE1843</c:v>
                </c:pt>
                <c:pt idx="1844">
                  <c:v>SALE1844</c:v>
                </c:pt>
                <c:pt idx="1845">
                  <c:v>SALE1845</c:v>
                </c:pt>
                <c:pt idx="1846">
                  <c:v>SALE1846</c:v>
                </c:pt>
                <c:pt idx="1847">
                  <c:v>SALE1847</c:v>
                </c:pt>
                <c:pt idx="1848">
                  <c:v>SALE1848</c:v>
                </c:pt>
                <c:pt idx="1849">
                  <c:v>SALE1849</c:v>
                </c:pt>
                <c:pt idx="1850">
                  <c:v>SALE1850</c:v>
                </c:pt>
                <c:pt idx="1851">
                  <c:v>SALE1851</c:v>
                </c:pt>
                <c:pt idx="1852">
                  <c:v>SALE1852</c:v>
                </c:pt>
                <c:pt idx="1853">
                  <c:v>SALE1853</c:v>
                </c:pt>
                <c:pt idx="1854">
                  <c:v>SALE1854</c:v>
                </c:pt>
                <c:pt idx="1855">
                  <c:v>SALE1855</c:v>
                </c:pt>
                <c:pt idx="1856">
                  <c:v>SALE1856</c:v>
                </c:pt>
                <c:pt idx="1857">
                  <c:v>SALE1857</c:v>
                </c:pt>
                <c:pt idx="1858">
                  <c:v>SALE1858</c:v>
                </c:pt>
                <c:pt idx="1859">
                  <c:v>SALE1859</c:v>
                </c:pt>
                <c:pt idx="1860">
                  <c:v>SALE1860</c:v>
                </c:pt>
                <c:pt idx="1861">
                  <c:v>SALE1861</c:v>
                </c:pt>
                <c:pt idx="1862">
                  <c:v>SALE1862</c:v>
                </c:pt>
                <c:pt idx="1863">
                  <c:v>SALE1863</c:v>
                </c:pt>
                <c:pt idx="1864">
                  <c:v>SALE1864</c:v>
                </c:pt>
                <c:pt idx="1865">
                  <c:v>SALE1865</c:v>
                </c:pt>
                <c:pt idx="1866">
                  <c:v>SALE1866</c:v>
                </c:pt>
                <c:pt idx="1867">
                  <c:v>SALE1867</c:v>
                </c:pt>
                <c:pt idx="1868">
                  <c:v>SALE1868</c:v>
                </c:pt>
                <c:pt idx="1869">
                  <c:v>SALE1869</c:v>
                </c:pt>
                <c:pt idx="1870">
                  <c:v>SALE1870</c:v>
                </c:pt>
                <c:pt idx="1871">
                  <c:v>SALE1871</c:v>
                </c:pt>
                <c:pt idx="1872">
                  <c:v>SALE1872</c:v>
                </c:pt>
                <c:pt idx="1873">
                  <c:v>SALE1873</c:v>
                </c:pt>
                <c:pt idx="1874">
                  <c:v>SALE1874</c:v>
                </c:pt>
                <c:pt idx="1875">
                  <c:v>SALE1875</c:v>
                </c:pt>
                <c:pt idx="1876">
                  <c:v>SALE1876</c:v>
                </c:pt>
                <c:pt idx="1877">
                  <c:v>SALE1877</c:v>
                </c:pt>
                <c:pt idx="1878">
                  <c:v>SALE1878</c:v>
                </c:pt>
                <c:pt idx="1879">
                  <c:v>SALE1879</c:v>
                </c:pt>
                <c:pt idx="1880">
                  <c:v>SALE1880</c:v>
                </c:pt>
                <c:pt idx="1881">
                  <c:v>SALE1881</c:v>
                </c:pt>
                <c:pt idx="1882">
                  <c:v>SALE1882</c:v>
                </c:pt>
                <c:pt idx="1883">
                  <c:v>SALE1883</c:v>
                </c:pt>
                <c:pt idx="1884">
                  <c:v>SALE1884</c:v>
                </c:pt>
                <c:pt idx="1885">
                  <c:v>SALE1885</c:v>
                </c:pt>
                <c:pt idx="1886">
                  <c:v>SALE1886</c:v>
                </c:pt>
                <c:pt idx="1887">
                  <c:v>SALE1887</c:v>
                </c:pt>
                <c:pt idx="1888">
                  <c:v>SALE1888</c:v>
                </c:pt>
                <c:pt idx="1889">
                  <c:v>SALE1889</c:v>
                </c:pt>
                <c:pt idx="1890">
                  <c:v>SALE1890</c:v>
                </c:pt>
                <c:pt idx="1891">
                  <c:v>SALE1891</c:v>
                </c:pt>
                <c:pt idx="1892">
                  <c:v>SALE1892</c:v>
                </c:pt>
                <c:pt idx="1893">
                  <c:v>SALE1893</c:v>
                </c:pt>
                <c:pt idx="1894">
                  <c:v>SALE1894</c:v>
                </c:pt>
                <c:pt idx="1895">
                  <c:v>SALE1895</c:v>
                </c:pt>
                <c:pt idx="1896">
                  <c:v>SALE1896</c:v>
                </c:pt>
                <c:pt idx="1897">
                  <c:v>SALE1897</c:v>
                </c:pt>
                <c:pt idx="1898">
                  <c:v>SALE1898</c:v>
                </c:pt>
                <c:pt idx="1899">
                  <c:v>SALE1899</c:v>
                </c:pt>
                <c:pt idx="1900">
                  <c:v>SALE1900</c:v>
                </c:pt>
                <c:pt idx="1901">
                  <c:v>SALE1901</c:v>
                </c:pt>
                <c:pt idx="1902">
                  <c:v>SALE1902</c:v>
                </c:pt>
                <c:pt idx="1903">
                  <c:v>SALE1903</c:v>
                </c:pt>
                <c:pt idx="1904">
                  <c:v>SALE1904</c:v>
                </c:pt>
                <c:pt idx="1905">
                  <c:v>SALE1905</c:v>
                </c:pt>
                <c:pt idx="1906">
                  <c:v>SALE1906</c:v>
                </c:pt>
                <c:pt idx="1907">
                  <c:v>SALE1907</c:v>
                </c:pt>
                <c:pt idx="1908">
                  <c:v>SALE1908</c:v>
                </c:pt>
                <c:pt idx="1909">
                  <c:v>SALE1909</c:v>
                </c:pt>
                <c:pt idx="1910">
                  <c:v>SALE1910</c:v>
                </c:pt>
                <c:pt idx="1911">
                  <c:v>SALE1911</c:v>
                </c:pt>
                <c:pt idx="1912">
                  <c:v>SALE1912</c:v>
                </c:pt>
                <c:pt idx="1913">
                  <c:v>SALE1913</c:v>
                </c:pt>
                <c:pt idx="1914">
                  <c:v>SALE1914</c:v>
                </c:pt>
                <c:pt idx="1915">
                  <c:v>SALE1915</c:v>
                </c:pt>
                <c:pt idx="1916">
                  <c:v>SALE1916</c:v>
                </c:pt>
                <c:pt idx="1917">
                  <c:v>SALE1917</c:v>
                </c:pt>
                <c:pt idx="1918">
                  <c:v>SALE1918</c:v>
                </c:pt>
                <c:pt idx="1919">
                  <c:v>SALE1919</c:v>
                </c:pt>
                <c:pt idx="1920">
                  <c:v>SALE1920</c:v>
                </c:pt>
                <c:pt idx="1921">
                  <c:v>SALE1921</c:v>
                </c:pt>
                <c:pt idx="1922">
                  <c:v>SALE1922</c:v>
                </c:pt>
                <c:pt idx="1923">
                  <c:v>SALE1923</c:v>
                </c:pt>
                <c:pt idx="1924">
                  <c:v>SALE1924</c:v>
                </c:pt>
                <c:pt idx="1925">
                  <c:v>SALE1925</c:v>
                </c:pt>
                <c:pt idx="1926">
                  <c:v>SALE1926</c:v>
                </c:pt>
                <c:pt idx="1927">
                  <c:v>SALE1927</c:v>
                </c:pt>
                <c:pt idx="1928">
                  <c:v>SALE1928</c:v>
                </c:pt>
                <c:pt idx="1929">
                  <c:v>SALE1929</c:v>
                </c:pt>
                <c:pt idx="1930">
                  <c:v>SALE1930</c:v>
                </c:pt>
                <c:pt idx="1931">
                  <c:v>SALE1931</c:v>
                </c:pt>
                <c:pt idx="1932">
                  <c:v>SALE1932</c:v>
                </c:pt>
                <c:pt idx="1933">
                  <c:v>SALE1933</c:v>
                </c:pt>
                <c:pt idx="1934">
                  <c:v>SALE1934</c:v>
                </c:pt>
                <c:pt idx="1935">
                  <c:v>SALE1935</c:v>
                </c:pt>
                <c:pt idx="1936">
                  <c:v>SALE1936</c:v>
                </c:pt>
                <c:pt idx="1937">
                  <c:v>SALE1937</c:v>
                </c:pt>
                <c:pt idx="1938">
                  <c:v>SALE1938</c:v>
                </c:pt>
                <c:pt idx="1939">
                  <c:v>SALE1939</c:v>
                </c:pt>
                <c:pt idx="1940">
                  <c:v>SALE1940</c:v>
                </c:pt>
                <c:pt idx="1941">
                  <c:v>SALE1941</c:v>
                </c:pt>
                <c:pt idx="1942">
                  <c:v>SALE1942</c:v>
                </c:pt>
                <c:pt idx="1943">
                  <c:v>SALE1943</c:v>
                </c:pt>
                <c:pt idx="1944">
                  <c:v>SALE1944</c:v>
                </c:pt>
                <c:pt idx="1945">
                  <c:v>SALE1945</c:v>
                </c:pt>
                <c:pt idx="1946">
                  <c:v>SALE1946</c:v>
                </c:pt>
                <c:pt idx="1947">
                  <c:v>SALE1947</c:v>
                </c:pt>
                <c:pt idx="1948">
                  <c:v>SALE1948</c:v>
                </c:pt>
                <c:pt idx="1949">
                  <c:v>SALE1949</c:v>
                </c:pt>
                <c:pt idx="1950">
                  <c:v>SALE1950</c:v>
                </c:pt>
                <c:pt idx="1951">
                  <c:v>SALE1951</c:v>
                </c:pt>
                <c:pt idx="1952">
                  <c:v>SALE1952</c:v>
                </c:pt>
                <c:pt idx="1953">
                  <c:v>SALE1953</c:v>
                </c:pt>
                <c:pt idx="1954">
                  <c:v>SALE1954</c:v>
                </c:pt>
                <c:pt idx="1955">
                  <c:v>SALE1955</c:v>
                </c:pt>
                <c:pt idx="1956">
                  <c:v>SALE1956</c:v>
                </c:pt>
                <c:pt idx="1957">
                  <c:v>SALE1957</c:v>
                </c:pt>
                <c:pt idx="1958">
                  <c:v>SALE1958</c:v>
                </c:pt>
                <c:pt idx="1959">
                  <c:v>SALE1959</c:v>
                </c:pt>
                <c:pt idx="1960">
                  <c:v>SALE1960</c:v>
                </c:pt>
                <c:pt idx="1961">
                  <c:v>SALE1961</c:v>
                </c:pt>
                <c:pt idx="1962">
                  <c:v>SALE1962</c:v>
                </c:pt>
                <c:pt idx="1963">
                  <c:v>SALE1963</c:v>
                </c:pt>
                <c:pt idx="1964">
                  <c:v>SALE1964</c:v>
                </c:pt>
                <c:pt idx="1965">
                  <c:v>SALE1965</c:v>
                </c:pt>
                <c:pt idx="1966">
                  <c:v>SALE1966</c:v>
                </c:pt>
                <c:pt idx="1967">
                  <c:v>SALE1967</c:v>
                </c:pt>
                <c:pt idx="1968">
                  <c:v>SALE1968</c:v>
                </c:pt>
                <c:pt idx="1969">
                  <c:v>SALE1969</c:v>
                </c:pt>
                <c:pt idx="1970">
                  <c:v>SALE1970</c:v>
                </c:pt>
                <c:pt idx="1971">
                  <c:v>SALE1971</c:v>
                </c:pt>
                <c:pt idx="1972">
                  <c:v>SALE1972</c:v>
                </c:pt>
                <c:pt idx="1973">
                  <c:v>SALE1973</c:v>
                </c:pt>
                <c:pt idx="1974">
                  <c:v>SALE1974</c:v>
                </c:pt>
                <c:pt idx="1975">
                  <c:v>SALE1975</c:v>
                </c:pt>
                <c:pt idx="1976">
                  <c:v>SALE1976</c:v>
                </c:pt>
                <c:pt idx="1977">
                  <c:v>SALE1977</c:v>
                </c:pt>
                <c:pt idx="1978">
                  <c:v>SALE1978</c:v>
                </c:pt>
                <c:pt idx="1979">
                  <c:v>SALE1979</c:v>
                </c:pt>
                <c:pt idx="1980">
                  <c:v>SALE1980</c:v>
                </c:pt>
                <c:pt idx="1981">
                  <c:v>SALE1981</c:v>
                </c:pt>
                <c:pt idx="1982">
                  <c:v>SALE1982</c:v>
                </c:pt>
                <c:pt idx="1983">
                  <c:v>SALE1983</c:v>
                </c:pt>
                <c:pt idx="1984">
                  <c:v>SALE1984</c:v>
                </c:pt>
                <c:pt idx="1985">
                  <c:v>SALE1985</c:v>
                </c:pt>
                <c:pt idx="1986">
                  <c:v>SALE1986</c:v>
                </c:pt>
                <c:pt idx="1987">
                  <c:v>SALE1987</c:v>
                </c:pt>
                <c:pt idx="1988">
                  <c:v>SALE1988</c:v>
                </c:pt>
                <c:pt idx="1989">
                  <c:v>SALE1989</c:v>
                </c:pt>
                <c:pt idx="1990">
                  <c:v>SALE1990</c:v>
                </c:pt>
                <c:pt idx="1991">
                  <c:v>SALE1991</c:v>
                </c:pt>
                <c:pt idx="1992">
                  <c:v>SALE1992</c:v>
                </c:pt>
                <c:pt idx="1993">
                  <c:v>SALE1993</c:v>
                </c:pt>
                <c:pt idx="1994">
                  <c:v>SALE1994</c:v>
                </c:pt>
                <c:pt idx="1995">
                  <c:v>SALE1995</c:v>
                </c:pt>
                <c:pt idx="1996">
                  <c:v>SALE1996</c:v>
                </c:pt>
                <c:pt idx="1997">
                  <c:v>SALE1997</c:v>
                </c:pt>
                <c:pt idx="1998">
                  <c:v>SALE1998</c:v>
                </c:pt>
                <c:pt idx="1999">
                  <c:v>SALE1999</c:v>
                </c:pt>
              </c:strCache>
            </c:strRef>
          </c:xVal>
          <c:yVal>
            <c:numRef>
              <c:f>'SALES RANGE IN AMOUNT'!$E$4:$E$2003</c:f>
              <c:numCache>
                <c:formatCode>_ [$₹-4009]\ * #,##0.00_ ;_ [$₹-4009]\ * \-#,##0.00_ ;_ [$₹-4009]\ * "-"??_ ;_ @_ </c:formatCode>
                <c:ptCount val="2000"/>
                <c:pt idx="0">
                  <c:v>198.41640000000001</c:v>
                </c:pt>
                <c:pt idx="1">
                  <c:v>228.7893</c:v>
                </c:pt>
                <c:pt idx="2">
                  <c:v>2742.15</c:v>
                </c:pt>
                <c:pt idx="3">
                  <c:v>774.0684</c:v>
                </c:pt>
                <c:pt idx="4">
                  <c:v>1833.4380000000001</c:v>
                </c:pt>
                <c:pt idx="5">
                  <c:v>357.23430000000002</c:v>
                </c:pt>
                <c:pt idx="6">
                  <c:v>1335.027</c:v>
                </c:pt>
                <c:pt idx="7">
                  <c:v>1054.5612000000001</c:v>
                </c:pt>
                <c:pt idx="8">
                  <c:v>1250.6175000000001</c:v>
                </c:pt>
                <c:pt idx="9">
                  <c:v>1344.6818000000001</c:v>
                </c:pt>
                <c:pt idx="10">
                  <c:v>259.1259</c:v>
                </c:pt>
                <c:pt idx="11">
                  <c:v>952.57439999999997</c:v>
                </c:pt>
                <c:pt idx="12">
                  <c:v>2552.5367999999999</c:v>
                </c:pt>
                <c:pt idx="13">
                  <c:v>443.66</c:v>
                </c:pt>
                <c:pt idx="14">
                  <c:v>1145.8548000000001</c:v>
                </c:pt>
                <c:pt idx="15">
                  <c:v>2509.4591999999998</c:v>
                </c:pt>
                <c:pt idx="16">
                  <c:v>677.97</c:v>
                </c:pt>
                <c:pt idx="17">
                  <c:v>774.14260000000002</c:v>
                </c:pt>
                <c:pt idx="18">
                  <c:v>838.84500000000003</c:v>
                </c:pt>
                <c:pt idx="19">
                  <c:v>1782.4512</c:v>
                </c:pt>
                <c:pt idx="20">
                  <c:v>2159.4276</c:v>
                </c:pt>
                <c:pt idx="21">
                  <c:v>459.85680000000002</c:v>
                </c:pt>
                <c:pt idx="22">
                  <c:v>2850.1122</c:v>
                </c:pt>
                <c:pt idx="23">
                  <c:v>661.73760000000004</c:v>
                </c:pt>
                <c:pt idx="24">
                  <c:v>216.50399999999999</c:v>
                </c:pt>
                <c:pt idx="25">
                  <c:v>2933.3224</c:v>
                </c:pt>
                <c:pt idx="26">
                  <c:v>599.65440000000001</c:v>
                </c:pt>
                <c:pt idx="27">
                  <c:v>2030.5700999999999</c:v>
                </c:pt>
                <c:pt idx="28">
                  <c:v>132.09379999999999</c:v>
                </c:pt>
                <c:pt idx="29">
                  <c:v>1535.6780000000001</c:v>
                </c:pt>
                <c:pt idx="30">
                  <c:v>373.56060000000002</c:v>
                </c:pt>
                <c:pt idx="31">
                  <c:v>288.98239999999998</c:v>
                </c:pt>
                <c:pt idx="32">
                  <c:v>1154.8943999999999</c:v>
                </c:pt>
                <c:pt idx="33">
                  <c:v>1219.4269999999999</c:v>
                </c:pt>
                <c:pt idx="34">
                  <c:v>2148.1212</c:v>
                </c:pt>
                <c:pt idx="35">
                  <c:v>354.32639999999998</c:v>
                </c:pt>
                <c:pt idx="36">
                  <c:v>1409.9903999999999</c:v>
                </c:pt>
                <c:pt idx="37">
                  <c:v>266.65440000000001</c:v>
                </c:pt>
                <c:pt idx="38">
                  <c:v>2764.8031999999998</c:v>
                </c:pt>
                <c:pt idx="39">
                  <c:v>1105.3432</c:v>
                </c:pt>
                <c:pt idx="40">
                  <c:v>1625.3796</c:v>
                </c:pt>
                <c:pt idx="41">
                  <c:v>945.21720000000016</c:v>
                </c:pt>
                <c:pt idx="42">
                  <c:v>1537.452</c:v>
                </c:pt>
                <c:pt idx="43">
                  <c:v>1864.3176000000001</c:v>
                </c:pt>
                <c:pt idx="44">
                  <c:v>322.3528</c:v>
                </c:pt>
                <c:pt idx="45">
                  <c:v>1050.5039999999999</c:v>
                </c:pt>
                <c:pt idx="46">
                  <c:v>393.5686</c:v>
                </c:pt>
                <c:pt idx="47">
                  <c:v>116.77079999999999</c:v>
                </c:pt>
                <c:pt idx="48">
                  <c:v>372.33359999999999</c:v>
                </c:pt>
                <c:pt idx="49">
                  <c:v>707.77440000000013</c:v>
                </c:pt>
                <c:pt idx="50">
                  <c:v>190.83600000000001</c:v>
                </c:pt>
                <c:pt idx="51">
                  <c:v>169.9854</c:v>
                </c:pt>
                <c:pt idx="52">
                  <c:v>486.06330000000003</c:v>
                </c:pt>
                <c:pt idx="53">
                  <c:v>783.30449999999996</c:v>
                </c:pt>
                <c:pt idx="54">
                  <c:v>1592.4947999999999</c:v>
                </c:pt>
                <c:pt idx="55">
                  <c:v>783.59400000000005</c:v>
                </c:pt>
                <c:pt idx="56">
                  <c:v>1567.356</c:v>
                </c:pt>
                <c:pt idx="57">
                  <c:v>979.43039999999996</c:v>
                </c:pt>
                <c:pt idx="58">
                  <c:v>2552.3015999999998</c:v>
                </c:pt>
                <c:pt idx="59">
                  <c:v>767.17410000000007</c:v>
                </c:pt>
                <c:pt idx="60">
                  <c:v>180.93530000000001</c:v>
                </c:pt>
                <c:pt idx="61">
                  <c:v>307.43439999999998</c:v>
                </c:pt>
                <c:pt idx="62">
                  <c:v>412.66719999999998</c:v>
                </c:pt>
                <c:pt idx="63">
                  <c:v>230.60300000000001</c:v>
                </c:pt>
                <c:pt idx="64">
                  <c:v>1425.7782000000002</c:v>
                </c:pt>
                <c:pt idx="65">
                  <c:v>1301.9864</c:v>
                </c:pt>
                <c:pt idx="66">
                  <c:v>2670.74</c:v>
                </c:pt>
                <c:pt idx="67">
                  <c:v>791.33600000000001</c:v>
                </c:pt>
                <c:pt idx="68">
                  <c:v>204.93440000000001</c:v>
                </c:pt>
                <c:pt idx="69">
                  <c:v>1706.1695999999999</c:v>
                </c:pt>
                <c:pt idx="70">
                  <c:v>199.23839999999996</c:v>
                </c:pt>
                <c:pt idx="71">
                  <c:v>1243.038</c:v>
                </c:pt>
                <c:pt idx="72">
                  <c:v>503.97620000000012</c:v>
                </c:pt>
                <c:pt idx="73">
                  <c:v>968.18819999999994</c:v>
                </c:pt>
                <c:pt idx="74">
                  <c:v>166.482</c:v>
                </c:pt>
                <c:pt idx="75">
                  <c:v>2156.5544</c:v>
                </c:pt>
                <c:pt idx="76">
                  <c:v>1029.4649999999999</c:v>
                </c:pt>
                <c:pt idx="77">
                  <c:v>502.10860000000002</c:v>
                </c:pt>
                <c:pt idx="78">
                  <c:v>1512.924</c:v>
                </c:pt>
                <c:pt idx="79">
                  <c:v>289.99450000000002</c:v>
                </c:pt>
                <c:pt idx="80">
                  <c:v>415.73379999999997</c:v>
                </c:pt>
                <c:pt idx="81">
                  <c:v>272.79750000000001</c:v>
                </c:pt>
                <c:pt idx="82">
                  <c:v>1010.2344000000001</c:v>
                </c:pt>
                <c:pt idx="83">
                  <c:v>133.4332</c:v>
                </c:pt>
                <c:pt idx="84">
                  <c:v>734.89150000000006</c:v>
                </c:pt>
                <c:pt idx="85">
                  <c:v>386.38400000000001</c:v>
                </c:pt>
                <c:pt idx="86">
                  <c:v>1943.0927999999999</c:v>
                </c:pt>
                <c:pt idx="87">
                  <c:v>2777.4432000000002</c:v>
                </c:pt>
                <c:pt idx="88">
                  <c:v>374.66759999999999</c:v>
                </c:pt>
                <c:pt idx="89">
                  <c:v>705.78959999999995</c:v>
                </c:pt>
                <c:pt idx="90">
                  <c:v>616.21119999999996</c:v>
                </c:pt>
                <c:pt idx="91">
                  <c:v>339.27080000000001</c:v>
                </c:pt>
                <c:pt idx="92">
                  <c:v>578.11989999999992</c:v>
                </c:pt>
                <c:pt idx="93">
                  <c:v>556.78399999999999</c:v>
                </c:pt>
                <c:pt idx="94">
                  <c:v>1127.3328000000001</c:v>
                </c:pt>
                <c:pt idx="95">
                  <c:v>117.4588</c:v>
                </c:pt>
                <c:pt idx="96">
                  <c:v>792.32599999999991</c:v>
                </c:pt>
                <c:pt idx="97">
                  <c:v>1669.3068000000001</c:v>
                </c:pt>
                <c:pt idx="98">
                  <c:v>1581.2496000000001</c:v>
                </c:pt>
                <c:pt idx="99">
                  <c:v>1235.7372</c:v>
                </c:pt>
                <c:pt idx="100">
                  <c:v>658.46</c:v>
                </c:pt>
                <c:pt idx="101">
                  <c:v>895.30439999999999</c:v>
                </c:pt>
                <c:pt idx="102">
                  <c:v>717.25760000000002</c:v>
                </c:pt>
                <c:pt idx="103">
                  <c:v>2997.615600000001</c:v>
                </c:pt>
                <c:pt idx="104">
                  <c:v>1636.1117999999999</c:v>
                </c:pt>
                <c:pt idx="105">
                  <c:v>602.25120000000004</c:v>
                </c:pt>
                <c:pt idx="106">
                  <c:v>1605.5052000000001</c:v>
                </c:pt>
                <c:pt idx="107">
                  <c:v>2060.3912</c:v>
                </c:pt>
                <c:pt idx="108">
                  <c:v>2372.5230000000001</c:v>
                </c:pt>
                <c:pt idx="109">
                  <c:v>1027.7357999999999</c:v>
                </c:pt>
                <c:pt idx="110">
                  <c:v>882.57440000000008</c:v>
                </c:pt>
                <c:pt idx="111">
                  <c:v>1674.5057999999999</c:v>
                </c:pt>
                <c:pt idx="112">
                  <c:v>2020.7097000000001</c:v>
                </c:pt>
                <c:pt idx="113">
                  <c:v>225.57599999999999</c:v>
                </c:pt>
                <c:pt idx="114">
                  <c:v>1388.9190000000001</c:v>
                </c:pt>
                <c:pt idx="115">
                  <c:v>3239.3580000000002</c:v>
                </c:pt>
                <c:pt idx="116">
                  <c:v>2404.8024</c:v>
                </c:pt>
                <c:pt idx="117">
                  <c:v>1007.223</c:v>
                </c:pt>
                <c:pt idx="118">
                  <c:v>115.5</c:v>
                </c:pt>
                <c:pt idx="119">
                  <c:v>215.14420000000001</c:v>
                </c:pt>
                <c:pt idx="120">
                  <c:v>1239.5606</c:v>
                </c:pt>
                <c:pt idx="121">
                  <c:v>1245.3119999999999</c:v>
                </c:pt>
                <c:pt idx="122">
                  <c:v>379.69920000000002</c:v>
                </c:pt>
                <c:pt idx="123">
                  <c:v>893.38200000000006</c:v>
                </c:pt>
                <c:pt idx="124">
                  <c:v>70.960000000000008</c:v>
                </c:pt>
                <c:pt idx="125">
                  <c:v>803.9944999999999</c:v>
                </c:pt>
                <c:pt idx="126">
                  <c:v>926.7263999999999</c:v>
                </c:pt>
                <c:pt idx="127">
                  <c:v>2762.1428999999998</c:v>
                </c:pt>
                <c:pt idx="128">
                  <c:v>1304.9459999999999</c:v>
                </c:pt>
                <c:pt idx="129">
                  <c:v>548.27499999999998</c:v>
                </c:pt>
                <c:pt idx="130">
                  <c:v>782.17539999999997</c:v>
                </c:pt>
                <c:pt idx="131">
                  <c:v>850.29750000000001</c:v>
                </c:pt>
                <c:pt idx="132">
                  <c:v>3306.1392000000001</c:v>
                </c:pt>
                <c:pt idx="133">
                  <c:v>496.97340000000003</c:v>
                </c:pt>
                <c:pt idx="134">
                  <c:v>273.08879999999999</c:v>
                </c:pt>
                <c:pt idx="135">
                  <c:v>1349.0568000000001</c:v>
                </c:pt>
                <c:pt idx="136">
                  <c:v>2471.6376</c:v>
                </c:pt>
                <c:pt idx="137">
                  <c:v>201.59700000000001</c:v>
                </c:pt>
                <c:pt idx="138">
                  <c:v>641.73599999999999</c:v>
                </c:pt>
                <c:pt idx="139">
                  <c:v>2147.5500000000002</c:v>
                </c:pt>
                <c:pt idx="140">
                  <c:v>948.12300000000005</c:v>
                </c:pt>
                <c:pt idx="141">
                  <c:v>372.923</c:v>
                </c:pt>
                <c:pt idx="142">
                  <c:v>1443.7103999999999</c:v>
                </c:pt>
                <c:pt idx="143">
                  <c:v>1278.3407999999999</c:v>
                </c:pt>
                <c:pt idx="144">
                  <c:v>540.90719999999999</c:v>
                </c:pt>
                <c:pt idx="145">
                  <c:v>977.04880000000014</c:v>
                </c:pt>
                <c:pt idx="146">
                  <c:v>1753.23</c:v>
                </c:pt>
                <c:pt idx="147">
                  <c:v>562.32820000000004</c:v>
                </c:pt>
                <c:pt idx="148">
                  <c:v>475.9819</c:v>
                </c:pt>
                <c:pt idx="149">
                  <c:v>1432.2744</c:v>
                </c:pt>
                <c:pt idx="150">
                  <c:v>1194.9503999999999</c:v>
                </c:pt>
                <c:pt idx="151">
                  <c:v>1584.7840000000001</c:v>
                </c:pt>
                <c:pt idx="152">
                  <c:v>193.55719999999999</c:v>
                </c:pt>
                <c:pt idx="153">
                  <c:v>1491.7896000000001</c:v>
                </c:pt>
                <c:pt idx="154">
                  <c:v>300.2022</c:v>
                </c:pt>
                <c:pt idx="155">
                  <c:v>3077.5992000000001</c:v>
                </c:pt>
                <c:pt idx="156">
                  <c:v>1843.04</c:v>
                </c:pt>
                <c:pt idx="157">
                  <c:v>79.775999999999996</c:v>
                </c:pt>
                <c:pt idx="158">
                  <c:v>93.909199999999998</c:v>
                </c:pt>
                <c:pt idx="159">
                  <c:v>193.1234</c:v>
                </c:pt>
                <c:pt idx="160">
                  <c:v>1084.6812</c:v>
                </c:pt>
                <c:pt idx="161">
                  <c:v>455.60099999999989</c:v>
                </c:pt>
                <c:pt idx="162">
                  <c:v>952.84559999999999</c:v>
                </c:pt>
                <c:pt idx="163">
                  <c:v>473.66070000000002</c:v>
                </c:pt>
                <c:pt idx="164">
                  <c:v>485.55839999999989</c:v>
                </c:pt>
                <c:pt idx="165">
                  <c:v>1741.557</c:v>
                </c:pt>
                <c:pt idx="166">
                  <c:v>2343.4616000000001</c:v>
                </c:pt>
                <c:pt idx="167">
                  <c:v>1620.8255999999999</c:v>
                </c:pt>
                <c:pt idx="168">
                  <c:v>798.55200000000013</c:v>
                </c:pt>
                <c:pt idx="169">
                  <c:v>604.41920000000005</c:v>
                </c:pt>
                <c:pt idx="170">
                  <c:v>109.5624</c:v>
                </c:pt>
                <c:pt idx="171">
                  <c:v>240.5592</c:v>
                </c:pt>
                <c:pt idx="172">
                  <c:v>1241.8800000000001</c:v>
                </c:pt>
                <c:pt idx="173">
                  <c:v>1068.2460000000001</c:v>
                </c:pt>
                <c:pt idx="174">
                  <c:v>2873.864</c:v>
                </c:pt>
                <c:pt idx="175">
                  <c:v>1217.1579999999999</c:v>
                </c:pt>
                <c:pt idx="176">
                  <c:v>617.29200000000003</c:v>
                </c:pt>
                <c:pt idx="177">
                  <c:v>75.84</c:v>
                </c:pt>
                <c:pt idx="178">
                  <c:v>2555.64</c:v>
                </c:pt>
                <c:pt idx="179">
                  <c:v>762.36819999999989</c:v>
                </c:pt>
                <c:pt idx="180">
                  <c:v>2089.8951000000002</c:v>
                </c:pt>
                <c:pt idx="181">
                  <c:v>137.49600000000001</c:v>
                </c:pt>
                <c:pt idx="182">
                  <c:v>2908.1696000000002</c:v>
                </c:pt>
                <c:pt idx="183">
                  <c:v>541.6191</c:v>
                </c:pt>
                <c:pt idx="184">
                  <c:v>678.84100000000001</c:v>
                </c:pt>
                <c:pt idx="185">
                  <c:v>1301.6094000000001</c:v>
                </c:pt>
                <c:pt idx="186">
                  <c:v>968.17919999999992</c:v>
                </c:pt>
                <c:pt idx="187">
                  <c:v>1087.6733999999999</c:v>
                </c:pt>
                <c:pt idx="188">
                  <c:v>1786.2336</c:v>
                </c:pt>
                <c:pt idx="189">
                  <c:v>522.68399999999997</c:v>
                </c:pt>
                <c:pt idx="190">
                  <c:v>1146.9390000000001</c:v>
                </c:pt>
                <c:pt idx="191">
                  <c:v>780.75299999999993</c:v>
                </c:pt>
                <c:pt idx="192">
                  <c:v>922.20749999999987</c:v>
                </c:pt>
                <c:pt idx="193">
                  <c:v>263.60719999999998</c:v>
                </c:pt>
                <c:pt idx="194">
                  <c:v>2184.5819999999999</c:v>
                </c:pt>
                <c:pt idx="195">
                  <c:v>862.51430000000005</c:v>
                </c:pt>
                <c:pt idx="196">
                  <c:v>2620.7460000000001</c:v>
                </c:pt>
                <c:pt idx="197">
                  <c:v>525.00279999999998</c:v>
                </c:pt>
                <c:pt idx="198">
                  <c:v>381.95639999999997</c:v>
                </c:pt>
                <c:pt idx="199">
                  <c:v>588.49239999999998</c:v>
                </c:pt>
                <c:pt idx="200">
                  <c:v>1661.8032000000001</c:v>
                </c:pt>
                <c:pt idx="201">
                  <c:v>752.86199999999997</c:v>
                </c:pt>
                <c:pt idx="202">
                  <c:v>1175.2416000000001</c:v>
                </c:pt>
                <c:pt idx="203">
                  <c:v>859.7808</c:v>
                </c:pt>
                <c:pt idx="204">
                  <c:v>1909.9608000000001</c:v>
                </c:pt>
                <c:pt idx="205">
                  <c:v>374.34539999999998</c:v>
                </c:pt>
                <c:pt idx="206">
                  <c:v>1146.4795999999999</c:v>
                </c:pt>
                <c:pt idx="207">
                  <c:v>125.8389</c:v>
                </c:pt>
                <c:pt idx="208">
                  <c:v>3576.0383999999999</c:v>
                </c:pt>
                <c:pt idx="209">
                  <c:v>595.97759999999994</c:v>
                </c:pt>
                <c:pt idx="210">
                  <c:v>600.97979999999995</c:v>
                </c:pt>
                <c:pt idx="211">
                  <c:v>1491.4119000000001</c:v>
                </c:pt>
                <c:pt idx="212">
                  <c:v>417.00839999999999</c:v>
                </c:pt>
                <c:pt idx="213">
                  <c:v>558.39019999999994</c:v>
                </c:pt>
                <c:pt idx="214">
                  <c:v>574.12160000000006</c:v>
                </c:pt>
                <c:pt idx="215">
                  <c:v>907.52549999999997</c:v>
                </c:pt>
                <c:pt idx="216">
                  <c:v>390.81599999999997</c:v>
                </c:pt>
                <c:pt idx="217">
                  <c:v>286.22519999999997</c:v>
                </c:pt>
                <c:pt idx="218">
                  <c:v>2281.8532</c:v>
                </c:pt>
                <c:pt idx="219">
                  <c:v>295.4504</c:v>
                </c:pt>
                <c:pt idx="220">
                  <c:v>1199.3579999999999</c:v>
                </c:pt>
                <c:pt idx="221">
                  <c:v>2217.752</c:v>
                </c:pt>
                <c:pt idx="222">
                  <c:v>529.8900000000001</c:v>
                </c:pt>
                <c:pt idx="223">
                  <c:v>1495.74</c:v>
                </c:pt>
                <c:pt idx="224">
                  <c:v>1447.2216000000001</c:v>
                </c:pt>
                <c:pt idx="225">
                  <c:v>2532.348</c:v>
                </c:pt>
                <c:pt idx="226">
                  <c:v>1825.3248000000001</c:v>
                </c:pt>
                <c:pt idx="227">
                  <c:v>1819.7998</c:v>
                </c:pt>
                <c:pt idx="228">
                  <c:v>1630.0416</c:v>
                </c:pt>
                <c:pt idx="229">
                  <c:v>2123.9856</c:v>
                </c:pt>
                <c:pt idx="230">
                  <c:v>1214.6759999999999</c:v>
                </c:pt>
                <c:pt idx="231">
                  <c:v>1519.6104</c:v>
                </c:pt>
                <c:pt idx="232">
                  <c:v>2416.7087999999999</c:v>
                </c:pt>
                <c:pt idx="233">
                  <c:v>940.1484999999999</c:v>
                </c:pt>
                <c:pt idx="234">
                  <c:v>348.78480000000002</c:v>
                </c:pt>
                <c:pt idx="235">
                  <c:v>672.29899999999998</c:v>
                </c:pt>
                <c:pt idx="236">
                  <c:v>1521.7632000000001</c:v>
                </c:pt>
                <c:pt idx="237">
                  <c:v>1026.048</c:v>
                </c:pt>
                <c:pt idx="238">
                  <c:v>469.60759999999999</c:v>
                </c:pt>
                <c:pt idx="239">
                  <c:v>253.09200000000001</c:v>
                </c:pt>
                <c:pt idx="240">
                  <c:v>2157.2703000000001</c:v>
                </c:pt>
                <c:pt idx="241">
                  <c:v>655.17379999999991</c:v>
                </c:pt>
                <c:pt idx="242">
                  <c:v>358.85849999999999</c:v>
                </c:pt>
                <c:pt idx="243">
                  <c:v>1365.663</c:v>
                </c:pt>
                <c:pt idx="244">
                  <c:v>1303.6895999999999</c:v>
                </c:pt>
                <c:pt idx="245">
                  <c:v>641.41</c:v>
                </c:pt>
                <c:pt idx="246">
                  <c:v>200.9392</c:v>
                </c:pt>
                <c:pt idx="247">
                  <c:v>736.59950000000003</c:v>
                </c:pt>
                <c:pt idx="248">
                  <c:v>1422.492</c:v>
                </c:pt>
                <c:pt idx="249">
                  <c:v>1341.87</c:v>
                </c:pt>
                <c:pt idx="250">
                  <c:v>2290.4243999999999</c:v>
                </c:pt>
                <c:pt idx="251">
                  <c:v>3143.84</c:v>
                </c:pt>
                <c:pt idx="252">
                  <c:v>494.56799999999998</c:v>
                </c:pt>
                <c:pt idx="253">
                  <c:v>403.06560000000002</c:v>
                </c:pt>
                <c:pt idx="254">
                  <c:v>1562.9290000000001</c:v>
                </c:pt>
                <c:pt idx="255">
                  <c:v>1329.1128000000001</c:v>
                </c:pt>
                <c:pt idx="256">
                  <c:v>111.96120000000001</c:v>
                </c:pt>
                <c:pt idx="257">
                  <c:v>1060.5816</c:v>
                </c:pt>
                <c:pt idx="258">
                  <c:v>180.5814</c:v>
                </c:pt>
                <c:pt idx="259">
                  <c:v>589.798</c:v>
                </c:pt>
                <c:pt idx="260">
                  <c:v>2176.2280000000001</c:v>
                </c:pt>
                <c:pt idx="261">
                  <c:v>3159.0612000000001</c:v>
                </c:pt>
                <c:pt idx="262">
                  <c:v>1194.7392</c:v>
                </c:pt>
                <c:pt idx="263">
                  <c:v>1481.0512000000001</c:v>
                </c:pt>
                <c:pt idx="264">
                  <c:v>2407.2647999999999</c:v>
                </c:pt>
                <c:pt idx="265">
                  <c:v>388.5</c:v>
                </c:pt>
                <c:pt idx="266">
                  <c:v>2337.75</c:v>
                </c:pt>
                <c:pt idx="267">
                  <c:v>692.27</c:v>
                </c:pt>
                <c:pt idx="268">
                  <c:v>315.24779999999998</c:v>
                </c:pt>
                <c:pt idx="269">
                  <c:v>2599.5947999999999</c:v>
                </c:pt>
                <c:pt idx="270">
                  <c:v>1330.0704000000001</c:v>
                </c:pt>
                <c:pt idx="271">
                  <c:v>197.68199999999999</c:v>
                </c:pt>
                <c:pt idx="272">
                  <c:v>1519.4975999999999</c:v>
                </c:pt>
                <c:pt idx="273">
                  <c:v>811.07159999999999</c:v>
                </c:pt>
                <c:pt idx="274">
                  <c:v>394.58629999999999</c:v>
                </c:pt>
                <c:pt idx="275">
                  <c:v>581.76959999999997</c:v>
                </c:pt>
                <c:pt idx="276">
                  <c:v>1212.9007999999999</c:v>
                </c:pt>
                <c:pt idx="277">
                  <c:v>1741.5192</c:v>
                </c:pt>
                <c:pt idx="278">
                  <c:v>937.4896</c:v>
                </c:pt>
                <c:pt idx="279">
                  <c:v>2687.5259999999998</c:v>
                </c:pt>
                <c:pt idx="280">
                  <c:v>299.6721</c:v>
                </c:pt>
                <c:pt idx="281">
                  <c:v>177.19200000000001</c:v>
                </c:pt>
                <c:pt idx="282">
                  <c:v>1568.5425</c:v>
                </c:pt>
                <c:pt idx="283">
                  <c:v>346.49400000000003</c:v>
                </c:pt>
                <c:pt idx="284">
                  <c:v>442.79050000000001</c:v>
                </c:pt>
                <c:pt idx="285">
                  <c:v>553.18960000000004</c:v>
                </c:pt>
                <c:pt idx="286">
                  <c:v>2181.4650000000011</c:v>
                </c:pt>
                <c:pt idx="287">
                  <c:v>2175.5252</c:v>
                </c:pt>
                <c:pt idx="288">
                  <c:v>1504.4760000000001</c:v>
                </c:pt>
                <c:pt idx="289">
                  <c:v>154.74359999999999</c:v>
                </c:pt>
                <c:pt idx="290">
                  <c:v>1501.152</c:v>
                </c:pt>
                <c:pt idx="291">
                  <c:v>480.41250000000002</c:v>
                </c:pt>
                <c:pt idx="292">
                  <c:v>491.77100000000002</c:v>
                </c:pt>
                <c:pt idx="293">
                  <c:v>425.41759999999999</c:v>
                </c:pt>
                <c:pt idx="294">
                  <c:v>378.59399999999999</c:v>
                </c:pt>
                <c:pt idx="295">
                  <c:v>1879.05</c:v>
                </c:pt>
                <c:pt idx="296">
                  <c:v>356.04399999999998</c:v>
                </c:pt>
                <c:pt idx="297">
                  <c:v>1372.2396000000001</c:v>
                </c:pt>
                <c:pt idx="298">
                  <c:v>208.25280000000001</c:v>
                </c:pt>
                <c:pt idx="299">
                  <c:v>1536.6559999999999</c:v>
                </c:pt>
                <c:pt idx="300">
                  <c:v>2703.9888000000001</c:v>
                </c:pt>
                <c:pt idx="301">
                  <c:v>1953.1368</c:v>
                </c:pt>
                <c:pt idx="302">
                  <c:v>1384.2239999999999</c:v>
                </c:pt>
                <c:pt idx="303">
                  <c:v>1283.086</c:v>
                </c:pt>
                <c:pt idx="304">
                  <c:v>2062.8696</c:v>
                </c:pt>
                <c:pt idx="305">
                  <c:v>2156.6952000000001</c:v>
                </c:pt>
                <c:pt idx="306">
                  <c:v>1625.2544</c:v>
                </c:pt>
                <c:pt idx="307">
                  <c:v>326.25599999999997</c:v>
                </c:pt>
                <c:pt idx="308">
                  <c:v>1475.0916</c:v>
                </c:pt>
                <c:pt idx="309">
                  <c:v>1127.0219999999999</c:v>
                </c:pt>
                <c:pt idx="310">
                  <c:v>271.28359999999998</c:v>
                </c:pt>
                <c:pt idx="311">
                  <c:v>2699.0963999999999</c:v>
                </c:pt>
                <c:pt idx="312">
                  <c:v>954.01800000000003</c:v>
                </c:pt>
                <c:pt idx="313">
                  <c:v>72.025200000000012</c:v>
                </c:pt>
                <c:pt idx="314">
                  <c:v>269.21699999999998</c:v>
                </c:pt>
                <c:pt idx="315">
                  <c:v>844.38199999999995</c:v>
                </c:pt>
                <c:pt idx="316">
                  <c:v>2873.9969999999989</c:v>
                </c:pt>
                <c:pt idx="317">
                  <c:v>330.7824</c:v>
                </c:pt>
                <c:pt idx="318">
                  <c:v>199.56780000000001</c:v>
                </c:pt>
                <c:pt idx="319">
                  <c:v>218.49100000000001</c:v>
                </c:pt>
                <c:pt idx="320">
                  <c:v>1552.9793999999999</c:v>
                </c:pt>
                <c:pt idx="321">
                  <c:v>547.17700000000002</c:v>
                </c:pt>
                <c:pt idx="322">
                  <c:v>423.62840000000011</c:v>
                </c:pt>
                <c:pt idx="323">
                  <c:v>831.92750000000001</c:v>
                </c:pt>
                <c:pt idx="324">
                  <c:v>2084.0720000000001</c:v>
                </c:pt>
                <c:pt idx="325">
                  <c:v>1018.3302</c:v>
                </c:pt>
                <c:pt idx="326">
                  <c:v>1098.6659999999999</c:v>
                </c:pt>
                <c:pt idx="327">
                  <c:v>190.54</c:v>
                </c:pt>
                <c:pt idx="328">
                  <c:v>1444.212</c:v>
                </c:pt>
                <c:pt idx="329">
                  <c:v>71.193599999999989</c:v>
                </c:pt>
                <c:pt idx="330">
                  <c:v>750.20309999999995</c:v>
                </c:pt>
                <c:pt idx="331">
                  <c:v>65.155000000000001</c:v>
                </c:pt>
                <c:pt idx="332">
                  <c:v>1174.2947999999999</c:v>
                </c:pt>
                <c:pt idx="333">
                  <c:v>1353.7854</c:v>
                </c:pt>
                <c:pt idx="334">
                  <c:v>1042.491</c:v>
                </c:pt>
                <c:pt idx="335">
                  <c:v>2799.0720000000001</c:v>
                </c:pt>
                <c:pt idx="336">
                  <c:v>2495.4744000000001</c:v>
                </c:pt>
                <c:pt idx="337">
                  <c:v>96.25</c:v>
                </c:pt>
                <c:pt idx="338">
                  <c:v>346.38</c:v>
                </c:pt>
                <c:pt idx="339">
                  <c:v>1032.3599999999999</c:v>
                </c:pt>
                <c:pt idx="340">
                  <c:v>2724.4034999999999</c:v>
                </c:pt>
                <c:pt idx="341">
                  <c:v>339.37560000000002</c:v>
                </c:pt>
                <c:pt idx="342">
                  <c:v>1205.3327999999999</c:v>
                </c:pt>
                <c:pt idx="343">
                  <c:v>2312.2568999999999</c:v>
                </c:pt>
                <c:pt idx="344">
                  <c:v>817.15500000000009</c:v>
                </c:pt>
                <c:pt idx="345">
                  <c:v>1083.7284</c:v>
                </c:pt>
                <c:pt idx="346">
                  <c:v>1321.9595999999999</c:v>
                </c:pt>
                <c:pt idx="347">
                  <c:v>437.37720000000002</c:v>
                </c:pt>
                <c:pt idx="348">
                  <c:v>148.30019999999999</c:v>
                </c:pt>
                <c:pt idx="349">
                  <c:v>833.68399999999997</c:v>
                </c:pt>
                <c:pt idx="350">
                  <c:v>1589.3951999999999</c:v>
                </c:pt>
                <c:pt idx="351">
                  <c:v>2317.1543999999999</c:v>
                </c:pt>
                <c:pt idx="352">
                  <c:v>1446.1376</c:v>
                </c:pt>
                <c:pt idx="353">
                  <c:v>612.16679999999997</c:v>
                </c:pt>
                <c:pt idx="354">
                  <c:v>868.98</c:v>
                </c:pt>
                <c:pt idx="355">
                  <c:v>1492.7882</c:v>
                </c:pt>
                <c:pt idx="356">
                  <c:v>615.32820000000004</c:v>
                </c:pt>
                <c:pt idx="357">
                  <c:v>414.25920000000002</c:v>
                </c:pt>
                <c:pt idx="358">
                  <c:v>2019.684</c:v>
                </c:pt>
                <c:pt idx="359">
                  <c:v>2199.3449999999998</c:v>
                </c:pt>
                <c:pt idx="360">
                  <c:v>2329.7399999999998</c:v>
                </c:pt>
                <c:pt idx="361">
                  <c:v>477.65519999999998</c:v>
                </c:pt>
                <c:pt idx="362">
                  <c:v>1307.5999999999999</c:v>
                </c:pt>
                <c:pt idx="363">
                  <c:v>535.62400000000002</c:v>
                </c:pt>
                <c:pt idx="364">
                  <c:v>153.85679999999999</c:v>
                </c:pt>
                <c:pt idx="365">
                  <c:v>158.56</c:v>
                </c:pt>
                <c:pt idx="366">
                  <c:v>610.11059999999998</c:v>
                </c:pt>
                <c:pt idx="367">
                  <c:v>2097.1008000000002</c:v>
                </c:pt>
                <c:pt idx="368">
                  <c:v>228.79599999999999</c:v>
                </c:pt>
                <c:pt idx="369">
                  <c:v>1002.5028</c:v>
                </c:pt>
                <c:pt idx="370">
                  <c:v>583.25200000000007</c:v>
                </c:pt>
                <c:pt idx="371">
                  <c:v>594.43550000000005</c:v>
                </c:pt>
                <c:pt idx="372">
                  <c:v>331.26280000000003</c:v>
                </c:pt>
                <c:pt idx="373">
                  <c:v>1331.91</c:v>
                </c:pt>
                <c:pt idx="374">
                  <c:v>456.4948</c:v>
                </c:pt>
                <c:pt idx="375">
                  <c:v>303.29640000000001</c:v>
                </c:pt>
                <c:pt idx="376">
                  <c:v>2634.0079999999998</c:v>
                </c:pt>
                <c:pt idx="377">
                  <c:v>776.50559999999996</c:v>
                </c:pt>
                <c:pt idx="378">
                  <c:v>685.34879999999998</c:v>
                </c:pt>
                <c:pt idx="379">
                  <c:v>1793.6045999999999</c:v>
                </c:pt>
                <c:pt idx="380">
                  <c:v>2051.2539999999999</c:v>
                </c:pt>
                <c:pt idx="381">
                  <c:v>959.13239999999985</c:v>
                </c:pt>
                <c:pt idx="382">
                  <c:v>104.7144</c:v>
                </c:pt>
                <c:pt idx="383">
                  <c:v>127.611</c:v>
                </c:pt>
                <c:pt idx="384">
                  <c:v>1193.2704000000001</c:v>
                </c:pt>
                <c:pt idx="385">
                  <c:v>3265.2919999999999</c:v>
                </c:pt>
                <c:pt idx="386">
                  <c:v>2389.1322</c:v>
                </c:pt>
                <c:pt idx="387">
                  <c:v>2847.6208000000001</c:v>
                </c:pt>
                <c:pt idx="388">
                  <c:v>598.23900000000003</c:v>
                </c:pt>
                <c:pt idx="389">
                  <c:v>1793.2632000000001</c:v>
                </c:pt>
                <c:pt idx="390">
                  <c:v>3225.5819999999999</c:v>
                </c:pt>
                <c:pt idx="391">
                  <c:v>224.60640000000001</c:v>
                </c:pt>
                <c:pt idx="392">
                  <c:v>836.47409999999991</c:v>
                </c:pt>
                <c:pt idx="393">
                  <c:v>299.73419999999999</c:v>
                </c:pt>
                <c:pt idx="394">
                  <c:v>1810.0827999999999</c:v>
                </c:pt>
                <c:pt idx="395">
                  <c:v>972.32960000000003</c:v>
                </c:pt>
                <c:pt idx="396">
                  <c:v>2676.6990000000001</c:v>
                </c:pt>
                <c:pt idx="397">
                  <c:v>2785.7894999999999</c:v>
                </c:pt>
                <c:pt idx="398">
                  <c:v>493.92</c:v>
                </c:pt>
                <c:pt idx="399">
                  <c:v>1320.9659999999999</c:v>
                </c:pt>
                <c:pt idx="400">
                  <c:v>35.053199999999997</c:v>
                </c:pt>
                <c:pt idx="401">
                  <c:v>2266.7328000000002</c:v>
                </c:pt>
                <c:pt idx="402">
                  <c:v>723.25439999999992</c:v>
                </c:pt>
                <c:pt idx="403">
                  <c:v>2989.0783999999999</c:v>
                </c:pt>
                <c:pt idx="404">
                  <c:v>1756.35</c:v>
                </c:pt>
                <c:pt idx="405">
                  <c:v>558.86249999999995</c:v>
                </c:pt>
                <c:pt idx="406">
                  <c:v>814.74239999999998</c:v>
                </c:pt>
                <c:pt idx="407">
                  <c:v>445.80599999999998</c:v>
                </c:pt>
                <c:pt idx="408">
                  <c:v>648.29939999999999</c:v>
                </c:pt>
                <c:pt idx="409">
                  <c:v>1363.9184</c:v>
                </c:pt>
                <c:pt idx="410">
                  <c:v>1245.4304</c:v>
                </c:pt>
                <c:pt idx="411">
                  <c:v>693.78300000000002</c:v>
                </c:pt>
                <c:pt idx="412">
                  <c:v>1430.6705999999999</c:v>
                </c:pt>
                <c:pt idx="413">
                  <c:v>82.513199999999998</c:v>
                </c:pt>
                <c:pt idx="414">
                  <c:v>1204.6944000000001</c:v>
                </c:pt>
                <c:pt idx="415">
                  <c:v>97.442999999999998</c:v>
                </c:pt>
                <c:pt idx="416">
                  <c:v>1325.9992</c:v>
                </c:pt>
                <c:pt idx="417">
                  <c:v>829.9606</c:v>
                </c:pt>
                <c:pt idx="418">
                  <c:v>2851.3002000000001</c:v>
                </c:pt>
                <c:pt idx="419">
                  <c:v>1298.3026</c:v>
                </c:pt>
                <c:pt idx="420">
                  <c:v>147.76740000000001</c:v>
                </c:pt>
                <c:pt idx="421">
                  <c:v>1176.2550000000001</c:v>
                </c:pt>
                <c:pt idx="422">
                  <c:v>175.48249999999999</c:v>
                </c:pt>
                <c:pt idx="423">
                  <c:v>570.87099999999998</c:v>
                </c:pt>
                <c:pt idx="424">
                  <c:v>592.99919999999997</c:v>
                </c:pt>
                <c:pt idx="425">
                  <c:v>419.92</c:v>
                </c:pt>
                <c:pt idx="426">
                  <c:v>3412.134</c:v>
                </c:pt>
                <c:pt idx="427">
                  <c:v>3111.192</c:v>
                </c:pt>
                <c:pt idx="428">
                  <c:v>1111.7945999999999</c:v>
                </c:pt>
                <c:pt idx="429">
                  <c:v>587.33360000000005</c:v>
                </c:pt>
                <c:pt idx="430">
                  <c:v>837.23609999999985</c:v>
                </c:pt>
                <c:pt idx="431">
                  <c:v>1597.624</c:v>
                </c:pt>
                <c:pt idx="432">
                  <c:v>1042.3728000000001</c:v>
                </c:pt>
                <c:pt idx="433">
                  <c:v>129.4</c:v>
                </c:pt>
                <c:pt idx="434">
                  <c:v>1309.4226000000001</c:v>
                </c:pt>
                <c:pt idx="435">
                  <c:v>2548.5264000000002</c:v>
                </c:pt>
                <c:pt idx="436">
                  <c:v>2721.1183999999998</c:v>
                </c:pt>
                <c:pt idx="437">
                  <c:v>1455.2208000000001</c:v>
                </c:pt>
                <c:pt idx="438">
                  <c:v>874.91959999999983</c:v>
                </c:pt>
                <c:pt idx="439">
                  <c:v>2556.1972000000001</c:v>
                </c:pt>
                <c:pt idx="440">
                  <c:v>439.27420000000001</c:v>
                </c:pt>
                <c:pt idx="441">
                  <c:v>513.702</c:v>
                </c:pt>
                <c:pt idx="442">
                  <c:v>566.21899999999994</c:v>
                </c:pt>
                <c:pt idx="443">
                  <c:v>2230.3303999999998</c:v>
                </c:pt>
                <c:pt idx="444">
                  <c:v>216.44739999999999</c:v>
                </c:pt>
                <c:pt idx="445">
                  <c:v>649.51920000000007</c:v>
                </c:pt>
                <c:pt idx="446">
                  <c:v>865.1164</c:v>
                </c:pt>
                <c:pt idx="447">
                  <c:v>1394.5596</c:v>
                </c:pt>
                <c:pt idx="448">
                  <c:v>810.57139999999993</c:v>
                </c:pt>
                <c:pt idx="449">
                  <c:v>1050.2965999999999</c:v>
                </c:pt>
                <c:pt idx="450">
                  <c:v>2148.2759999999989</c:v>
                </c:pt>
                <c:pt idx="451">
                  <c:v>2952.5216</c:v>
                </c:pt>
                <c:pt idx="452">
                  <c:v>773.60919999999999</c:v>
                </c:pt>
                <c:pt idx="453">
                  <c:v>1640.0519999999999</c:v>
                </c:pt>
                <c:pt idx="454">
                  <c:v>1729.4748</c:v>
                </c:pt>
                <c:pt idx="455">
                  <c:v>1372.8879999999999</c:v>
                </c:pt>
                <c:pt idx="456">
                  <c:v>1023.678</c:v>
                </c:pt>
                <c:pt idx="457">
                  <c:v>1182.8481999999999</c:v>
                </c:pt>
                <c:pt idx="458">
                  <c:v>1484.7293999999999</c:v>
                </c:pt>
                <c:pt idx="459">
                  <c:v>1208.27</c:v>
                </c:pt>
                <c:pt idx="460">
                  <c:v>2240.9920000000002</c:v>
                </c:pt>
                <c:pt idx="461">
                  <c:v>615.47840000000008</c:v>
                </c:pt>
                <c:pt idx="462">
                  <c:v>437.76</c:v>
                </c:pt>
                <c:pt idx="463">
                  <c:v>434.05680000000001</c:v>
                </c:pt>
                <c:pt idx="464">
                  <c:v>612.59760000000006</c:v>
                </c:pt>
                <c:pt idx="465">
                  <c:v>79.638499999999993</c:v>
                </c:pt>
                <c:pt idx="466">
                  <c:v>1403.8920000000001</c:v>
                </c:pt>
                <c:pt idx="467">
                  <c:v>3066.6687999999999</c:v>
                </c:pt>
                <c:pt idx="468">
                  <c:v>766.37429999999995</c:v>
                </c:pt>
                <c:pt idx="469">
                  <c:v>2198.16</c:v>
                </c:pt>
                <c:pt idx="470">
                  <c:v>411.35200000000009</c:v>
                </c:pt>
                <c:pt idx="471">
                  <c:v>426.03600000000012</c:v>
                </c:pt>
                <c:pt idx="472">
                  <c:v>1223.0694000000001</c:v>
                </c:pt>
                <c:pt idx="473">
                  <c:v>24.442599999999999</c:v>
                </c:pt>
                <c:pt idx="474">
                  <c:v>1579.3443</c:v>
                </c:pt>
                <c:pt idx="475">
                  <c:v>235.3212</c:v>
                </c:pt>
                <c:pt idx="476">
                  <c:v>2859.9407999999999</c:v>
                </c:pt>
                <c:pt idx="477">
                  <c:v>645.08080000000007</c:v>
                </c:pt>
                <c:pt idx="478">
                  <c:v>600.95479999999998</c:v>
                </c:pt>
                <c:pt idx="479">
                  <c:v>1733.9049</c:v>
                </c:pt>
                <c:pt idx="480">
                  <c:v>633.14800000000002</c:v>
                </c:pt>
                <c:pt idx="481">
                  <c:v>462.01499999999999</c:v>
                </c:pt>
                <c:pt idx="482">
                  <c:v>1286.56</c:v>
                </c:pt>
                <c:pt idx="483">
                  <c:v>617.38400000000001</c:v>
                </c:pt>
                <c:pt idx="484">
                  <c:v>426.98430000000002</c:v>
                </c:pt>
                <c:pt idx="485">
                  <c:v>678.93999999999994</c:v>
                </c:pt>
                <c:pt idx="486">
                  <c:v>387.59039999999999</c:v>
                </c:pt>
                <c:pt idx="487">
                  <c:v>1115.0047999999999</c:v>
                </c:pt>
                <c:pt idx="488">
                  <c:v>3100.2384000000002</c:v>
                </c:pt>
                <c:pt idx="489">
                  <c:v>1429.2719999999999</c:v>
                </c:pt>
                <c:pt idx="490">
                  <c:v>165.31710000000001</c:v>
                </c:pt>
                <c:pt idx="491">
                  <c:v>1398.2841000000001</c:v>
                </c:pt>
                <c:pt idx="492">
                  <c:v>1357.0372</c:v>
                </c:pt>
                <c:pt idx="493">
                  <c:v>712.50919999999996</c:v>
                </c:pt>
                <c:pt idx="494">
                  <c:v>797.93790000000001</c:v>
                </c:pt>
                <c:pt idx="495">
                  <c:v>569.04399999999998</c:v>
                </c:pt>
                <c:pt idx="496">
                  <c:v>470.61419999999998</c:v>
                </c:pt>
                <c:pt idx="497">
                  <c:v>323.67660000000001</c:v>
                </c:pt>
                <c:pt idx="498">
                  <c:v>933.61599999999999</c:v>
                </c:pt>
                <c:pt idx="499">
                  <c:v>560.37950000000001</c:v>
                </c:pt>
                <c:pt idx="500">
                  <c:v>341.31200000000001</c:v>
                </c:pt>
                <c:pt idx="501">
                  <c:v>573.07000000000005</c:v>
                </c:pt>
                <c:pt idx="502">
                  <c:v>216.69820000000001</c:v>
                </c:pt>
                <c:pt idx="503">
                  <c:v>618.41340000000002</c:v>
                </c:pt>
                <c:pt idx="504">
                  <c:v>1973.6496</c:v>
                </c:pt>
                <c:pt idx="505">
                  <c:v>220.16800000000001</c:v>
                </c:pt>
                <c:pt idx="506">
                  <c:v>54.406799999999997</c:v>
                </c:pt>
                <c:pt idx="507">
                  <c:v>1034.6335999999999</c:v>
                </c:pt>
                <c:pt idx="508">
                  <c:v>139.86799999999999</c:v>
                </c:pt>
                <c:pt idx="509">
                  <c:v>962.47320000000002</c:v>
                </c:pt>
                <c:pt idx="510">
                  <c:v>279.00959999999998</c:v>
                </c:pt>
                <c:pt idx="511">
                  <c:v>701.0544000000001</c:v>
                </c:pt>
                <c:pt idx="512">
                  <c:v>449.65469999999999</c:v>
                </c:pt>
                <c:pt idx="513">
                  <c:v>691.02719999999999</c:v>
                </c:pt>
                <c:pt idx="514">
                  <c:v>620.94600000000003</c:v>
                </c:pt>
                <c:pt idx="515">
                  <c:v>132.35820000000001</c:v>
                </c:pt>
                <c:pt idx="516">
                  <c:v>133.79560000000001</c:v>
                </c:pt>
                <c:pt idx="517">
                  <c:v>2750.1219999999998</c:v>
                </c:pt>
                <c:pt idx="518">
                  <c:v>798.21719999999993</c:v>
                </c:pt>
                <c:pt idx="519">
                  <c:v>1154.6808000000001</c:v>
                </c:pt>
                <c:pt idx="520">
                  <c:v>1813.5174</c:v>
                </c:pt>
                <c:pt idx="521">
                  <c:v>2107.8629999999998</c:v>
                </c:pt>
                <c:pt idx="522">
                  <c:v>70.470799999999997</c:v>
                </c:pt>
                <c:pt idx="523">
                  <c:v>3178.2564000000002</c:v>
                </c:pt>
                <c:pt idx="524">
                  <c:v>769.8975999999999</c:v>
                </c:pt>
                <c:pt idx="525">
                  <c:v>643.78679999999997</c:v>
                </c:pt>
                <c:pt idx="526">
                  <c:v>524.76480000000004</c:v>
                </c:pt>
                <c:pt idx="527">
                  <c:v>1719.4431999999999</c:v>
                </c:pt>
                <c:pt idx="528">
                  <c:v>50.407799999999988</c:v>
                </c:pt>
                <c:pt idx="529">
                  <c:v>421.27800000000002</c:v>
                </c:pt>
                <c:pt idx="530">
                  <c:v>2775.3519999999999</c:v>
                </c:pt>
                <c:pt idx="531">
                  <c:v>2589.8643999999999</c:v>
                </c:pt>
                <c:pt idx="532">
                  <c:v>2584.6271999999999</c:v>
                </c:pt>
                <c:pt idx="533">
                  <c:v>666.71699999999998</c:v>
                </c:pt>
                <c:pt idx="534">
                  <c:v>680.44199999999989</c:v>
                </c:pt>
                <c:pt idx="535">
                  <c:v>743.87839999999994</c:v>
                </c:pt>
                <c:pt idx="536">
                  <c:v>2485.364</c:v>
                </c:pt>
                <c:pt idx="537">
                  <c:v>437.0256</c:v>
                </c:pt>
                <c:pt idx="538">
                  <c:v>2221.9061999999999</c:v>
                </c:pt>
                <c:pt idx="539">
                  <c:v>1106.3052</c:v>
                </c:pt>
                <c:pt idx="540">
                  <c:v>929.02079999999989</c:v>
                </c:pt>
                <c:pt idx="541">
                  <c:v>632.76480000000004</c:v>
                </c:pt>
                <c:pt idx="542">
                  <c:v>380.42959999999999</c:v>
                </c:pt>
                <c:pt idx="543">
                  <c:v>679.37260000000003</c:v>
                </c:pt>
                <c:pt idx="544">
                  <c:v>454.46100000000001</c:v>
                </c:pt>
                <c:pt idx="545">
                  <c:v>332.37759999999997</c:v>
                </c:pt>
                <c:pt idx="546">
                  <c:v>1112.79</c:v>
                </c:pt>
                <c:pt idx="547">
                  <c:v>303.08980000000003</c:v>
                </c:pt>
                <c:pt idx="548">
                  <c:v>900.75200000000007</c:v>
                </c:pt>
                <c:pt idx="549">
                  <c:v>460.108</c:v>
                </c:pt>
                <c:pt idx="550">
                  <c:v>2430.6260000000002</c:v>
                </c:pt>
                <c:pt idx="551">
                  <c:v>305.84940000000012</c:v>
                </c:pt>
                <c:pt idx="552">
                  <c:v>2017.5011999999999</c:v>
                </c:pt>
                <c:pt idx="553">
                  <c:v>1267.1328000000001</c:v>
                </c:pt>
                <c:pt idx="554">
                  <c:v>1548.1769999999999</c:v>
                </c:pt>
                <c:pt idx="555">
                  <c:v>1824.2927999999999</c:v>
                </c:pt>
                <c:pt idx="556">
                  <c:v>1111.0344</c:v>
                </c:pt>
                <c:pt idx="557">
                  <c:v>1043.328</c:v>
                </c:pt>
                <c:pt idx="558">
                  <c:v>1553.7023999999999</c:v>
                </c:pt>
                <c:pt idx="559">
                  <c:v>484.60230000000001</c:v>
                </c:pt>
                <c:pt idx="560">
                  <c:v>792.09600000000012</c:v>
                </c:pt>
                <c:pt idx="561">
                  <c:v>1528.4588000000001</c:v>
                </c:pt>
                <c:pt idx="562">
                  <c:v>794.62400000000002</c:v>
                </c:pt>
                <c:pt idx="563">
                  <c:v>2163.1104</c:v>
                </c:pt>
                <c:pt idx="564">
                  <c:v>2509.1999999999998</c:v>
                </c:pt>
                <c:pt idx="565">
                  <c:v>764.55679999999995</c:v>
                </c:pt>
                <c:pt idx="566">
                  <c:v>1331.4911999999999</c:v>
                </c:pt>
                <c:pt idx="567">
                  <c:v>1005.6288</c:v>
                </c:pt>
                <c:pt idx="568">
                  <c:v>1451.7328</c:v>
                </c:pt>
                <c:pt idx="569">
                  <c:v>1279.2354</c:v>
                </c:pt>
                <c:pt idx="570">
                  <c:v>808.65719999999999</c:v>
                </c:pt>
                <c:pt idx="571">
                  <c:v>964.77480000000003</c:v>
                </c:pt>
                <c:pt idx="572">
                  <c:v>787.70069999999998</c:v>
                </c:pt>
                <c:pt idx="573">
                  <c:v>576.7944</c:v>
                </c:pt>
                <c:pt idx="574">
                  <c:v>1385.8368</c:v>
                </c:pt>
                <c:pt idx="575">
                  <c:v>918.92480000000012</c:v>
                </c:pt>
                <c:pt idx="576">
                  <c:v>922.36099999999988</c:v>
                </c:pt>
                <c:pt idx="577">
                  <c:v>1451.7072000000001</c:v>
                </c:pt>
                <c:pt idx="578">
                  <c:v>51.302599999999998</c:v>
                </c:pt>
                <c:pt idx="579">
                  <c:v>1015.32</c:v>
                </c:pt>
                <c:pt idx="580">
                  <c:v>3756.8876</c:v>
                </c:pt>
                <c:pt idx="581">
                  <c:v>1633.056</c:v>
                </c:pt>
                <c:pt idx="582">
                  <c:v>257.03719999999998</c:v>
                </c:pt>
                <c:pt idx="583">
                  <c:v>122.7324</c:v>
                </c:pt>
                <c:pt idx="584">
                  <c:v>31.239000000000001</c:v>
                </c:pt>
                <c:pt idx="585">
                  <c:v>1475.8869999999999</c:v>
                </c:pt>
                <c:pt idx="586">
                  <c:v>867.34800000000007</c:v>
                </c:pt>
                <c:pt idx="587">
                  <c:v>2965.1507999999999</c:v>
                </c:pt>
                <c:pt idx="588">
                  <c:v>243.42150000000001</c:v>
                </c:pt>
                <c:pt idx="589">
                  <c:v>2383.6680000000001</c:v>
                </c:pt>
                <c:pt idx="590">
                  <c:v>2201.7408</c:v>
                </c:pt>
                <c:pt idx="591">
                  <c:v>1793.4336000000001</c:v>
                </c:pt>
                <c:pt idx="592">
                  <c:v>592.20720000000006</c:v>
                </c:pt>
                <c:pt idx="593">
                  <c:v>3271.7496000000001</c:v>
                </c:pt>
                <c:pt idx="594">
                  <c:v>55.216700000000003</c:v>
                </c:pt>
                <c:pt idx="595">
                  <c:v>3400.733999999999</c:v>
                </c:pt>
                <c:pt idx="596">
                  <c:v>3028.2264</c:v>
                </c:pt>
                <c:pt idx="597">
                  <c:v>1039.1135999999999</c:v>
                </c:pt>
                <c:pt idx="598">
                  <c:v>2080.2770999999998</c:v>
                </c:pt>
                <c:pt idx="599">
                  <c:v>1349.7692</c:v>
                </c:pt>
                <c:pt idx="600">
                  <c:v>92.722300000000004</c:v>
                </c:pt>
                <c:pt idx="601">
                  <c:v>469.6508</c:v>
                </c:pt>
                <c:pt idx="602">
                  <c:v>1376.721</c:v>
                </c:pt>
                <c:pt idx="603">
                  <c:v>796.63200000000006</c:v>
                </c:pt>
                <c:pt idx="604">
                  <c:v>2592.2763</c:v>
                </c:pt>
                <c:pt idx="605">
                  <c:v>54.999000000000002</c:v>
                </c:pt>
                <c:pt idx="606">
                  <c:v>2011.7483999999999</c:v>
                </c:pt>
                <c:pt idx="607">
                  <c:v>2280.0509999999999</c:v>
                </c:pt>
                <c:pt idx="608">
                  <c:v>620.95889999999997</c:v>
                </c:pt>
                <c:pt idx="609">
                  <c:v>1456.4944</c:v>
                </c:pt>
                <c:pt idx="610">
                  <c:v>389.59829999999999</c:v>
                </c:pt>
                <c:pt idx="611">
                  <c:v>2832.9380000000001</c:v>
                </c:pt>
                <c:pt idx="612">
                  <c:v>2651.3568</c:v>
                </c:pt>
                <c:pt idx="613">
                  <c:v>2240.7020000000002</c:v>
                </c:pt>
                <c:pt idx="614">
                  <c:v>275.36079999999998</c:v>
                </c:pt>
                <c:pt idx="615">
                  <c:v>2512.0783999999999</c:v>
                </c:pt>
                <c:pt idx="616">
                  <c:v>1344.7067999999999</c:v>
                </c:pt>
                <c:pt idx="617">
                  <c:v>733.85640000000001</c:v>
                </c:pt>
                <c:pt idx="618">
                  <c:v>499.24360000000001</c:v>
                </c:pt>
                <c:pt idx="619">
                  <c:v>560.18999999999994</c:v>
                </c:pt>
                <c:pt idx="620">
                  <c:v>1172.0625</c:v>
                </c:pt>
                <c:pt idx="621">
                  <c:v>1565.982</c:v>
                </c:pt>
                <c:pt idx="622">
                  <c:v>1045.6292000000001</c:v>
                </c:pt>
                <c:pt idx="623">
                  <c:v>2242.8216000000002</c:v>
                </c:pt>
                <c:pt idx="624">
                  <c:v>615.46699999999998</c:v>
                </c:pt>
                <c:pt idx="625">
                  <c:v>323.35199999999998</c:v>
                </c:pt>
                <c:pt idx="626">
                  <c:v>977.69849999999985</c:v>
                </c:pt>
                <c:pt idx="627">
                  <c:v>3529.1619999999998</c:v>
                </c:pt>
                <c:pt idx="628">
                  <c:v>959.13179999999988</c:v>
                </c:pt>
                <c:pt idx="629">
                  <c:v>68.694199999999995</c:v>
                </c:pt>
                <c:pt idx="630">
                  <c:v>1452.4944</c:v>
                </c:pt>
                <c:pt idx="631">
                  <c:v>1592.3416</c:v>
                </c:pt>
                <c:pt idx="632">
                  <c:v>239.32259999999999</c:v>
                </c:pt>
                <c:pt idx="633">
                  <c:v>246.99600000000001</c:v>
                </c:pt>
                <c:pt idx="634">
                  <c:v>332.02339999999998</c:v>
                </c:pt>
                <c:pt idx="635">
                  <c:v>116.23139999999999</c:v>
                </c:pt>
                <c:pt idx="636">
                  <c:v>655.61040000000003</c:v>
                </c:pt>
                <c:pt idx="637">
                  <c:v>557.68680000000006</c:v>
                </c:pt>
                <c:pt idx="638">
                  <c:v>264.93889999999999</c:v>
                </c:pt>
                <c:pt idx="639">
                  <c:v>1211.0416</c:v>
                </c:pt>
                <c:pt idx="640">
                  <c:v>2681.3406</c:v>
                </c:pt>
                <c:pt idx="641">
                  <c:v>1006.2063000000001</c:v>
                </c:pt>
                <c:pt idx="642">
                  <c:v>2380.7628</c:v>
                </c:pt>
                <c:pt idx="643">
                  <c:v>215.47200000000001</c:v>
                </c:pt>
                <c:pt idx="644">
                  <c:v>165.1584</c:v>
                </c:pt>
                <c:pt idx="645">
                  <c:v>369.74</c:v>
                </c:pt>
                <c:pt idx="646">
                  <c:v>2286.1343999999999</c:v>
                </c:pt>
                <c:pt idx="647">
                  <c:v>191.88</c:v>
                </c:pt>
                <c:pt idx="648">
                  <c:v>424.875</c:v>
                </c:pt>
                <c:pt idx="649">
                  <c:v>605.43299999999999</c:v>
                </c:pt>
                <c:pt idx="650">
                  <c:v>426.411</c:v>
                </c:pt>
                <c:pt idx="651">
                  <c:v>710.44</c:v>
                </c:pt>
                <c:pt idx="652">
                  <c:v>1197.9756</c:v>
                </c:pt>
                <c:pt idx="653">
                  <c:v>729.07759999999996</c:v>
                </c:pt>
                <c:pt idx="654">
                  <c:v>3908.2428</c:v>
                </c:pt>
                <c:pt idx="655">
                  <c:v>1547.9168</c:v>
                </c:pt>
                <c:pt idx="656">
                  <c:v>1211.364</c:v>
                </c:pt>
                <c:pt idx="657">
                  <c:v>1548.0453</c:v>
                </c:pt>
                <c:pt idx="658">
                  <c:v>1768.96</c:v>
                </c:pt>
                <c:pt idx="659">
                  <c:v>1745.2989</c:v>
                </c:pt>
                <c:pt idx="660">
                  <c:v>235.2936</c:v>
                </c:pt>
                <c:pt idx="661">
                  <c:v>2094.8568</c:v>
                </c:pt>
                <c:pt idx="662">
                  <c:v>711.05579999999986</c:v>
                </c:pt>
                <c:pt idx="663">
                  <c:v>739.55970000000002</c:v>
                </c:pt>
                <c:pt idx="664">
                  <c:v>2158.7103999999999</c:v>
                </c:pt>
                <c:pt idx="665">
                  <c:v>67.502399999999994</c:v>
                </c:pt>
                <c:pt idx="666">
                  <c:v>2092.2192</c:v>
                </c:pt>
                <c:pt idx="667">
                  <c:v>198.50559999999999</c:v>
                </c:pt>
                <c:pt idx="668">
                  <c:v>391.77640000000002</c:v>
                </c:pt>
                <c:pt idx="669">
                  <c:v>214.8664</c:v>
                </c:pt>
                <c:pt idx="670">
                  <c:v>231.0198</c:v>
                </c:pt>
                <c:pt idx="671">
                  <c:v>2346.4584</c:v>
                </c:pt>
                <c:pt idx="672">
                  <c:v>1730.1479999999999</c:v>
                </c:pt>
                <c:pt idx="673">
                  <c:v>878.0687999999999</c:v>
                </c:pt>
                <c:pt idx="674">
                  <c:v>427.49560000000002</c:v>
                </c:pt>
                <c:pt idx="675">
                  <c:v>3179.3807999999999</c:v>
                </c:pt>
                <c:pt idx="676">
                  <c:v>191.4016</c:v>
                </c:pt>
                <c:pt idx="677">
                  <c:v>60.280200000000008</c:v>
                </c:pt>
                <c:pt idx="678">
                  <c:v>318.46080000000001</c:v>
                </c:pt>
                <c:pt idx="679">
                  <c:v>837.31829999999991</c:v>
                </c:pt>
                <c:pt idx="680">
                  <c:v>1396.5696</c:v>
                </c:pt>
                <c:pt idx="681">
                  <c:v>78.194399999999987</c:v>
                </c:pt>
                <c:pt idx="682">
                  <c:v>1402.7832000000001</c:v>
                </c:pt>
                <c:pt idx="683">
                  <c:v>1192.2174</c:v>
                </c:pt>
                <c:pt idx="684">
                  <c:v>1663.9503999999999</c:v>
                </c:pt>
                <c:pt idx="685">
                  <c:v>1697.3016</c:v>
                </c:pt>
                <c:pt idx="686">
                  <c:v>1641.63</c:v>
                </c:pt>
                <c:pt idx="687">
                  <c:v>783.42399999999998</c:v>
                </c:pt>
                <c:pt idx="688">
                  <c:v>1012.1856</c:v>
                </c:pt>
                <c:pt idx="689">
                  <c:v>616.54750000000001</c:v>
                </c:pt>
                <c:pt idx="690">
                  <c:v>424.20510000000002</c:v>
                </c:pt>
                <c:pt idx="691">
                  <c:v>695.95499999999993</c:v>
                </c:pt>
                <c:pt idx="692">
                  <c:v>1169.2264</c:v>
                </c:pt>
                <c:pt idx="693">
                  <c:v>268.10359999999997</c:v>
                </c:pt>
                <c:pt idx="694">
                  <c:v>1276.7118</c:v>
                </c:pt>
                <c:pt idx="695">
                  <c:v>1620.8416</c:v>
                </c:pt>
                <c:pt idx="696">
                  <c:v>570.62200000000007</c:v>
                </c:pt>
                <c:pt idx="697">
                  <c:v>1043.8271999999999</c:v>
                </c:pt>
                <c:pt idx="698">
                  <c:v>853.05420000000004</c:v>
                </c:pt>
                <c:pt idx="699">
                  <c:v>1555.992</c:v>
                </c:pt>
                <c:pt idx="700">
                  <c:v>958.57439999999997</c:v>
                </c:pt>
                <c:pt idx="701">
                  <c:v>320.76</c:v>
                </c:pt>
                <c:pt idx="702">
                  <c:v>810.84600000000012</c:v>
                </c:pt>
                <c:pt idx="703">
                  <c:v>756.54719999999986</c:v>
                </c:pt>
                <c:pt idx="704">
                  <c:v>497.76479999999998</c:v>
                </c:pt>
                <c:pt idx="705">
                  <c:v>2364.6480000000001</c:v>
                </c:pt>
                <c:pt idx="706">
                  <c:v>778.35680000000002</c:v>
                </c:pt>
                <c:pt idx="707">
                  <c:v>447.45299999999992</c:v>
                </c:pt>
                <c:pt idx="708">
                  <c:v>2724.32</c:v>
                </c:pt>
                <c:pt idx="709">
                  <c:v>2488.6336000000001</c:v>
                </c:pt>
                <c:pt idx="710">
                  <c:v>1661.0527999999999</c:v>
                </c:pt>
                <c:pt idx="711">
                  <c:v>527.33479999999997</c:v>
                </c:pt>
                <c:pt idx="712">
                  <c:v>494.99560000000002</c:v>
                </c:pt>
                <c:pt idx="713">
                  <c:v>1143.252</c:v>
                </c:pt>
                <c:pt idx="714">
                  <c:v>3139.3784000000001</c:v>
                </c:pt>
                <c:pt idx="715">
                  <c:v>217.77209999999999</c:v>
                </c:pt>
                <c:pt idx="716">
                  <c:v>1810.56</c:v>
                </c:pt>
                <c:pt idx="717">
                  <c:v>1395.6096</c:v>
                </c:pt>
                <c:pt idx="718">
                  <c:v>1656.395</c:v>
                </c:pt>
                <c:pt idx="719">
                  <c:v>161.238</c:v>
                </c:pt>
                <c:pt idx="720">
                  <c:v>1574.4498000000001</c:v>
                </c:pt>
                <c:pt idx="721">
                  <c:v>207.27930000000001</c:v>
                </c:pt>
                <c:pt idx="722">
                  <c:v>24.7744</c:v>
                </c:pt>
                <c:pt idx="723">
                  <c:v>955.54599999999994</c:v>
                </c:pt>
                <c:pt idx="724">
                  <c:v>3030.5223999999998</c:v>
                </c:pt>
                <c:pt idx="725">
                  <c:v>364.71600000000001</c:v>
                </c:pt>
                <c:pt idx="726">
                  <c:v>84.348600000000005</c:v>
                </c:pt>
                <c:pt idx="727">
                  <c:v>81.673900000000003</c:v>
                </c:pt>
                <c:pt idx="728">
                  <c:v>1089.5352</c:v>
                </c:pt>
                <c:pt idx="729">
                  <c:v>701.4348</c:v>
                </c:pt>
                <c:pt idx="730">
                  <c:v>392.04</c:v>
                </c:pt>
                <c:pt idx="731">
                  <c:v>2811.1181999999999</c:v>
                </c:pt>
                <c:pt idx="732">
                  <c:v>478.66559999999998</c:v>
                </c:pt>
                <c:pt idx="733">
                  <c:v>2881.4259999999999</c:v>
                </c:pt>
                <c:pt idx="734">
                  <c:v>571.38619999999992</c:v>
                </c:pt>
                <c:pt idx="735">
                  <c:v>218.804</c:v>
                </c:pt>
                <c:pt idx="736">
                  <c:v>1419.0192</c:v>
                </c:pt>
                <c:pt idx="737">
                  <c:v>689.5</c:v>
                </c:pt>
                <c:pt idx="738">
                  <c:v>307.71359999999999</c:v>
                </c:pt>
                <c:pt idx="739">
                  <c:v>2277.2944000000002</c:v>
                </c:pt>
                <c:pt idx="740">
                  <c:v>136.34880000000001</c:v>
                </c:pt>
                <c:pt idx="741">
                  <c:v>392.83789999999999</c:v>
                </c:pt>
                <c:pt idx="742">
                  <c:v>934.32449999999983</c:v>
                </c:pt>
                <c:pt idx="743">
                  <c:v>753.49019999999996</c:v>
                </c:pt>
                <c:pt idx="744">
                  <c:v>2681.1651999999999</c:v>
                </c:pt>
                <c:pt idx="745">
                  <c:v>611.68040000000008</c:v>
                </c:pt>
                <c:pt idx="746">
                  <c:v>317.32470000000001</c:v>
                </c:pt>
                <c:pt idx="747">
                  <c:v>119.7855</c:v>
                </c:pt>
                <c:pt idx="748">
                  <c:v>1951.7436</c:v>
                </c:pt>
                <c:pt idx="749">
                  <c:v>1316.2085999999999</c:v>
                </c:pt>
                <c:pt idx="750">
                  <c:v>101.2608</c:v>
                </c:pt>
                <c:pt idx="751">
                  <c:v>1375.2876000000001</c:v>
                </c:pt>
                <c:pt idx="752">
                  <c:v>2569.1024000000002</c:v>
                </c:pt>
                <c:pt idx="753">
                  <c:v>467.91</c:v>
                </c:pt>
                <c:pt idx="754">
                  <c:v>999.5920000000001</c:v>
                </c:pt>
                <c:pt idx="755">
                  <c:v>1088.1378</c:v>
                </c:pt>
                <c:pt idx="756">
                  <c:v>407.57679999999999</c:v>
                </c:pt>
                <c:pt idx="757">
                  <c:v>821.92160000000001</c:v>
                </c:pt>
                <c:pt idx="758">
                  <c:v>175.85310000000001</c:v>
                </c:pt>
                <c:pt idx="759">
                  <c:v>366.95339999999999</c:v>
                </c:pt>
                <c:pt idx="760">
                  <c:v>2574.9856</c:v>
                </c:pt>
                <c:pt idx="761">
                  <c:v>1306.4175</c:v>
                </c:pt>
                <c:pt idx="762">
                  <c:v>835.84800000000007</c:v>
                </c:pt>
                <c:pt idx="763">
                  <c:v>612.56039999999996</c:v>
                </c:pt>
                <c:pt idx="764">
                  <c:v>271.59300000000002</c:v>
                </c:pt>
                <c:pt idx="765">
                  <c:v>573.61920000000009</c:v>
                </c:pt>
                <c:pt idx="766">
                  <c:v>1900.2672</c:v>
                </c:pt>
                <c:pt idx="767">
                  <c:v>654.0489</c:v>
                </c:pt>
                <c:pt idx="768">
                  <c:v>230.88040000000001</c:v>
                </c:pt>
                <c:pt idx="769">
                  <c:v>629.36520000000007</c:v>
                </c:pt>
                <c:pt idx="770">
                  <c:v>2148.8544000000002</c:v>
                </c:pt>
                <c:pt idx="771">
                  <c:v>629.96500000000003</c:v>
                </c:pt>
                <c:pt idx="772">
                  <c:v>624.49519999999995</c:v>
                </c:pt>
                <c:pt idx="773">
                  <c:v>1383.2583999999999</c:v>
                </c:pt>
                <c:pt idx="774">
                  <c:v>2081.9225999999999</c:v>
                </c:pt>
                <c:pt idx="775">
                  <c:v>251.04419999999999</c:v>
                </c:pt>
                <c:pt idx="776">
                  <c:v>1936.7025000000001</c:v>
                </c:pt>
                <c:pt idx="777">
                  <c:v>363.09980000000002</c:v>
                </c:pt>
                <c:pt idx="778">
                  <c:v>1247.4552000000001</c:v>
                </c:pt>
                <c:pt idx="779">
                  <c:v>1228.8078</c:v>
                </c:pt>
                <c:pt idx="780">
                  <c:v>261.58</c:v>
                </c:pt>
                <c:pt idx="781">
                  <c:v>368.83280000000002</c:v>
                </c:pt>
                <c:pt idx="782">
                  <c:v>312.67360000000002</c:v>
                </c:pt>
                <c:pt idx="783">
                  <c:v>846.98459999999989</c:v>
                </c:pt>
                <c:pt idx="784">
                  <c:v>823.27499999999998</c:v>
                </c:pt>
                <c:pt idx="785">
                  <c:v>1646.3879999999999</c:v>
                </c:pt>
                <c:pt idx="786">
                  <c:v>1759.9428</c:v>
                </c:pt>
                <c:pt idx="787">
                  <c:v>427.58760000000001</c:v>
                </c:pt>
                <c:pt idx="788">
                  <c:v>2168.64</c:v>
                </c:pt>
                <c:pt idx="789">
                  <c:v>1245.1189999999999</c:v>
                </c:pt>
                <c:pt idx="790">
                  <c:v>1146.0820000000001</c:v>
                </c:pt>
                <c:pt idx="791">
                  <c:v>868.45639999999992</c:v>
                </c:pt>
                <c:pt idx="792">
                  <c:v>501.91680000000002</c:v>
                </c:pt>
                <c:pt idx="793">
                  <c:v>927.92699999999991</c:v>
                </c:pt>
                <c:pt idx="794">
                  <c:v>2310.0987</c:v>
                </c:pt>
                <c:pt idx="795">
                  <c:v>359.7783</c:v>
                </c:pt>
                <c:pt idx="796">
                  <c:v>355.5342</c:v>
                </c:pt>
                <c:pt idx="797">
                  <c:v>480.75359999999989</c:v>
                </c:pt>
                <c:pt idx="798">
                  <c:v>347.25360000000012</c:v>
                </c:pt>
                <c:pt idx="799">
                  <c:v>84.852000000000004</c:v>
                </c:pt>
                <c:pt idx="800">
                  <c:v>1715.8679999999999</c:v>
                </c:pt>
                <c:pt idx="801">
                  <c:v>1045.2354</c:v>
                </c:pt>
                <c:pt idx="802">
                  <c:v>494.0684</c:v>
                </c:pt>
                <c:pt idx="803">
                  <c:v>1134.4007999999999</c:v>
                </c:pt>
                <c:pt idx="804">
                  <c:v>835.95240000000001</c:v>
                </c:pt>
                <c:pt idx="805">
                  <c:v>1016.0784</c:v>
                </c:pt>
                <c:pt idx="806">
                  <c:v>1609.9962</c:v>
                </c:pt>
                <c:pt idx="807">
                  <c:v>485.51580000000001</c:v>
                </c:pt>
                <c:pt idx="808">
                  <c:v>925.74649999999997</c:v>
                </c:pt>
                <c:pt idx="809">
                  <c:v>1333.4780000000001</c:v>
                </c:pt>
                <c:pt idx="810">
                  <c:v>2729.8292000000001</c:v>
                </c:pt>
                <c:pt idx="811">
                  <c:v>373.59129999999999</c:v>
                </c:pt>
                <c:pt idx="812">
                  <c:v>237.6524</c:v>
                </c:pt>
                <c:pt idx="813">
                  <c:v>902.30399999999997</c:v>
                </c:pt>
                <c:pt idx="814">
                  <c:v>1254.9264000000001</c:v>
                </c:pt>
                <c:pt idx="815">
                  <c:v>1144.4248</c:v>
                </c:pt>
                <c:pt idx="816">
                  <c:v>707.02719999999999</c:v>
                </c:pt>
                <c:pt idx="817">
                  <c:v>2326.4778000000001</c:v>
                </c:pt>
                <c:pt idx="818">
                  <c:v>1314.0072</c:v>
                </c:pt>
                <c:pt idx="819">
                  <c:v>554.35380000000009</c:v>
                </c:pt>
                <c:pt idx="820">
                  <c:v>433.92960000000011</c:v>
                </c:pt>
                <c:pt idx="821">
                  <c:v>563.48699999999997</c:v>
                </c:pt>
                <c:pt idx="822">
                  <c:v>320.04199999999997</c:v>
                </c:pt>
                <c:pt idx="823">
                  <c:v>1643.4792</c:v>
                </c:pt>
                <c:pt idx="824">
                  <c:v>3026.6716000000001</c:v>
                </c:pt>
                <c:pt idx="825">
                  <c:v>531.5616</c:v>
                </c:pt>
                <c:pt idx="826">
                  <c:v>866.04959999999994</c:v>
                </c:pt>
                <c:pt idx="827">
                  <c:v>30.175999999999998</c:v>
                </c:pt>
                <c:pt idx="828">
                  <c:v>463.85820000000001</c:v>
                </c:pt>
                <c:pt idx="829">
                  <c:v>19.481000000000002</c:v>
                </c:pt>
                <c:pt idx="830">
                  <c:v>1509.2352000000001</c:v>
                </c:pt>
                <c:pt idx="831">
                  <c:v>1795.982</c:v>
                </c:pt>
                <c:pt idx="832">
                  <c:v>1186.9680000000001</c:v>
                </c:pt>
                <c:pt idx="833">
                  <c:v>919.29179999999997</c:v>
                </c:pt>
                <c:pt idx="834">
                  <c:v>1149.066</c:v>
                </c:pt>
                <c:pt idx="835">
                  <c:v>611.17420000000004</c:v>
                </c:pt>
                <c:pt idx="836">
                  <c:v>615.79719999999998</c:v>
                </c:pt>
                <c:pt idx="837">
                  <c:v>612.68850000000009</c:v>
                </c:pt>
                <c:pt idx="838">
                  <c:v>891.53279999999995</c:v>
                </c:pt>
                <c:pt idx="839">
                  <c:v>1913.8391999999999</c:v>
                </c:pt>
                <c:pt idx="840">
                  <c:v>2164.6943999999999</c:v>
                </c:pt>
                <c:pt idx="841">
                  <c:v>262.78019999999998</c:v>
                </c:pt>
                <c:pt idx="842">
                  <c:v>800.21129999999994</c:v>
                </c:pt>
                <c:pt idx="843">
                  <c:v>245.80199999999999</c:v>
                </c:pt>
                <c:pt idx="844">
                  <c:v>1686.4275</c:v>
                </c:pt>
                <c:pt idx="845">
                  <c:v>460.96080000000001</c:v>
                </c:pt>
                <c:pt idx="846">
                  <c:v>1555.4619</c:v>
                </c:pt>
                <c:pt idx="847">
                  <c:v>171.45179999999999</c:v>
                </c:pt>
                <c:pt idx="848">
                  <c:v>2579.2651999999998</c:v>
                </c:pt>
                <c:pt idx="849">
                  <c:v>1263.5904</c:v>
                </c:pt>
                <c:pt idx="850">
                  <c:v>907.70659999999998</c:v>
                </c:pt>
                <c:pt idx="851">
                  <c:v>1912.96</c:v>
                </c:pt>
                <c:pt idx="852">
                  <c:v>897.05280000000005</c:v>
                </c:pt>
                <c:pt idx="853">
                  <c:v>1048.1238000000001</c:v>
                </c:pt>
                <c:pt idx="854">
                  <c:v>705.11850000000004</c:v>
                </c:pt>
                <c:pt idx="855">
                  <c:v>1558.4646</c:v>
                </c:pt>
                <c:pt idx="856">
                  <c:v>667.20539999999994</c:v>
                </c:pt>
                <c:pt idx="857">
                  <c:v>1289.3399999999999</c:v>
                </c:pt>
                <c:pt idx="858">
                  <c:v>661.59</c:v>
                </c:pt>
                <c:pt idx="859">
                  <c:v>1278.3675000000001</c:v>
                </c:pt>
                <c:pt idx="860">
                  <c:v>2524.8384000000001</c:v>
                </c:pt>
                <c:pt idx="861">
                  <c:v>1373.2991999999999</c:v>
                </c:pt>
                <c:pt idx="862">
                  <c:v>2250.2979999999998</c:v>
                </c:pt>
                <c:pt idx="863">
                  <c:v>629.74340000000007</c:v>
                </c:pt>
                <c:pt idx="864">
                  <c:v>607.64800000000002</c:v>
                </c:pt>
                <c:pt idx="865">
                  <c:v>2495.2049999999999</c:v>
                </c:pt>
                <c:pt idx="866">
                  <c:v>308.14710000000002</c:v>
                </c:pt>
                <c:pt idx="867">
                  <c:v>1200.9059999999999</c:v>
                </c:pt>
                <c:pt idx="868">
                  <c:v>767.98800000000006</c:v>
                </c:pt>
                <c:pt idx="869">
                  <c:v>139.29</c:v>
                </c:pt>
                <c:pt idx="870">
                  <c:v>1240.8389999999999</c:v>
                </c:pt>
                <c:pt idx="871">
                  <c:v>367.65219999999999</c:v>
                </c:pt>
                <c:pt idx="872">
                  <c:v>802.1579999999999</c:v>
                </c:pt>
                <c:pt idx="873">
                  <c:v>595.14840000000004</c:v>
                </c:pt>
                <c:pt idx="874">
                  <c:v>229.88249999999999</c:v>
                </c:pt>
                <c:pt idx="875">
                  <c:v>2777.1016</c:v>
                </c:pt>
                <c:pt idx="876">
                  <c:v>306.77249999999998</c:v>
                </c:pt>
                <c:pt idx="877">
                  <c:v>1550.5662</c:v>
                </c:pt>
                <c:pt idx="878">
                  <c:v>437.17020000000002</c:v>
                </c:pt>
                <c:pt idx="879">
                  <c:v>1095.864</c:v>
                </c:pt>
                <c:pt idx="880">
                  <c:v>637.50080000000014</c:v>
                </c:pt>
                <c:pt idx="881">
                  <c:v>1128.9969000000001</c:v>
                </c:pt>
                <c:pt idx="882">
                  <c:v>523.71</c:v>
                </c:pt>
                <c:pt idx="883">
                  <c:v>2240.2800000000002</c:v>
                </c:pt>
                <c:pt idx="884">
                  <c:v>41.875999999999998</c:v>
                </c:pt>
                <c:pt idx="885">
                  <c:v>754.20119999999997</c:v>
                </c:pt>
                <c:pt idx="886">
                  <c:v>991.30199999999979</c:v>
                </c:pt>
                <c:pt idx="887">
                  <c:v>1179.1369999999999</c:v>
                </c:pt>
                <c:pt idx="888">
                  <c:v>1731.4914000000001</c:v>
                </c:pt>
                <c:pt idx="889">
                  <c:v>200.1354</c:v>
                </c:pt>
                <c:pt idx="890">
                  <c:v>1185.4584</c:v>
                </c:pt>
                <c:pt idx="891">
                  <c:v>353.56760000000003</c:v>
                </c:pt>
                <c:pt idx="892">
                  <c:v>389.67399999999998</c:v>
                </c:pt>
                <c:pt idx="893">
                  <c:v>1113.6584</c:v>
                </c:pt>
                <c:pt idx="894">
                  <c:v>383.32799999999997</c:v>
                </c:pt>
                <c:pt idx="895">
                  <c:v>28.044</c:v>
                </c:pt>
                <c:pt idx="896">
                  <c:v>818.46659999999997</c:v>
                </c:pt>
                <c:pt idx="897">
                  <c:v>85.933199999999999</c:v>
                </c:pt>
                <c:pt idx="898">
                  <c:v>695.04819999999995</c:v>
                </c:pt>
                <c:pt idx="899">
                  <c:v>1561.9212</c:v>
                </c:pt>
                <c:pt idx="900">
                  <c:v>139.03120000000001</c:v>
                </c:pt>
                <c:pt idx="901">
                  <c:v>122.9456</c:v>
                </c:pt>
                <c:pt idx="902">
                  <c:v>751.58879999999988</c:v>
                </c:pt>
                <c:pt idx="903">
                  <c:v>493.91449999999992</c:v>
                </c:pt>
                <c:pt idx="904">
                  <c:v>1613.556</c:v>
                </c:pt>
                <c:pt idx="905">
                  <c:v>537.11840000000007</c:v>
                </c:pt>
                <c:pt idx="906">
                  <c:v>621.27</c:v>
                </c:pt>
                <c:pt idx="907">
                  <c:v>867.5</c:v>
                </c:pt>
                <c:pt idx="908">
                  <c:v>272.30130000000003</c:v>
                </c:pt>
                <c:pt idx="909">
                  <c:v>212.83199999999999</c:v>
                </c:pt>
                <c:pt idx="910">
                  <c:v>844.96719999999993</c:v>
                </c:pt>
                <c:pt idx="911">
                  <c:v>3138.6759999999999</c:v>
                </c:pt>
                <c:pt idx="912">
                  <c:v>1375.6759999999999</c:v>
                </c:pt>
                <c:pt idx="913">
                  <c:v>246.77549999999999</c:v>
                </c:pt>
                <c:pt idx="914">
                  <c:v>1748.7384</c:v>
                </c:pt>
                <c:pt idx="915">
                  <c:v>623.19839999999999</c:v>
                </c:pt>
                <c:pt idx="916">
                  <c:v>502.95960000000002</c:v>
                </c:pt>
                <c:pt idx="917">
                  <c:v>520.43039999999996</c:v>
                </c:pt>
                <c:pt idx="918">
                  <c:v>316.22199999999998</c:v>
                </c:pt>
                <c:pt idx="919">
                  <c:v>544.55939999999998</c:v>
                </c:pt>
                <c:pt idx="920">
                  <c:v>56.010599999999997</c:v>
                </c:pt>
                <c:pt idx="921">
                  <c:v>1641.3904</c:v>
                </c:pt>
                <c:pt idx="922">
                  <c:v>107.0748</c:v>
                </c:pt>
                <c:pt idx="923">
                  <c:v>523.66020000000003</c:v>
                </c:pt>
                <c:pt idx="924">
                  <c:v>18.459</c:v>
                </c:pt>
                <c:pt idx="925">
                  <c:v>3205.3728000000001</c:v>
                </c:pt>
                <c:pt idx="926">
                  <c:v>2470.6439999999998</c:v>
                </c:pt>
                <c:pt idx="927">
                  <c:v>474.41449999999998</c:v>
                </c:pt>
                <c:pt idx="928">
                  <c:v>370.75619999999998</c:v>
                </c:pt>
                <c:pt idx="929">
                  <c:v>571.26209999999992</c:v>
                </c:pt>
                <c:pt idx="930">
                  <c:v>934.46460000000013</c:v>
                </c:pt>
                <c:pt idx="931">
                  <c:v>647.2349999999999</c:v>
                </c:pt>
                <c:pt idx="932">
                  <c:v>1060.4369999999999</c:v>
                </c:pt>
                <c:pt idx="933">
                  <c:v>1754.4059999999999</c:v>
                </c:pt>
                <c:pt idx="934">
                  <c:v>1874.787</c:v>
                </c:pt>
                <c:pt idx="935">
                  <c:v>124.336</c:v>
                </c:pt>
                <c:pt idx="936">
                  <c:v>2746.7712000000001</c:v>
                </c:pt>
                <c:pt idx="937">
                  <c:v>2143.6176</c:v>
                </c:pt>
                <c:pt idx="938">
                  <c:v>2486.2139999999999</c:v>
                </c:pt>
                <c:pt idx="939">
                  <c:v>154.93799999999999</c:v>
                </c:pt>
                <c:pt idx="940">
                  <c:v>2421.7944000000002</c:v>
                </c:pt>
                <c:pt idx="941">
                  <c:v>541.10160000000008</c:v>
                </c:pt>
                <c:pt idx="942">
                  <c:v>844.77059999999994</c:v>
                </c:pt>
                <c:pt idx="943">
                  <c:v>1196.5536</c:v>
                </c:pt>
                <c:pt idx="944">
                  <c:v>1082.835</c:v>
                </c:pt>
                <c:pt idx="945">
                  <c:v>3817.6880000000001</c:v>
                </c:pt>
                <c:pt idx="946">
                  <c:v>267.20600000000002</c:v>
                </c:pt>
                <c:pt idx="947">
                  <c:v>603.71640000000002</c:v>
                </c:pt>
                <c:pt idx="948">
                  <c:v>1866.2719999999999</c:v>
                </c:pt>
                <c:pt idx="949">
                  <c:v>1661.6624999999999</c:v>
                </c:pt>
                <c:pt idx="950">
                  <c:v>1206.6407999999999</c:v>
                </c:pt>
                <c:pt idx="951">
                  <c:v>824.48639999999989</c:v>
                </c:pt>
                <c:pt idx="952">
                  <c:v>1069.5302999999999</c:v>
                </c:pt>
                <c:pt idx="953">
                  <c:v>1968.5753999999999</c:v>
                </c:pt>
                <c:pt idx="954">
                  <c:v>1483.8119999999999</c:v>
                </c:pt>
                <c:pt idx="955">
                  <c:v>345.32479999999998</c:v>
                </c:pt>
                <c:pt idx="956">
                  <c:v>59.593499999999999</c:v>
                </c:pt>
                <c:pt idx="957">
                  <c:v>568.09620000000007</c:v>
                </c:pt>
                <c:pt idx="958">
                  <c:v>671.02289999999994</c:v>
                </c:pt>
                <c:pt idx="959">
                  <c:v>1573.9359999999999</c:v>
                </c:pt>
                <c:pt idx="960">
                  <c:v>488.90660000000003</c:v>
                </c:pt>
                <c:pt idx="961">
                  <c:v>2286.4674</c:v>
                </c:pt>
                <c:pt idx="962">
                  <c:v>1901.4159999999999</c:v>
                </c:pt>
                <c:pt idx="963">
                  <c:v>675.94240000000013</c:v>
                </c:pt>
                <c:pt idx="964">
                  <c:v>2066.3663999999999</c:v>
                </c:pt>
                <c:pt idx="965">
                  <c:v>711.42959999999994</c:v>
                </c:pt>
                <c:pt idx="966">
                  <c:v>443.327</c:v>
                </c:pt>
                <c:pt idx="967">
                  <c:v>1255.8393000000001</c:v>
                </c:pt>
                <c:pt idx="968">
                  <c:v>1583.806</c:v>
                </c:pt>
                <c:pt idx="969">
                  <c:v>355.23840000000001</c:v>
                </c:pt>
                <c:pt idx="970">
                  <c:v>1813.1728000000001</c:v>
                </c:pt>
                <c:pt idx="971">
                  <c:v>2593.9104000000002</c:v>
                </c:pt>
                <c:pt idx="972">
                  <c:v>326.00070000000011</c:v>
                </c:pt>
                <c:pt idx="973">
                  <c:v>803.01599999999996</c:v>
                </c:pt>
                <c:pt idx="974">
                  <c:v>1799.55</c:v>
                </c:pt>
                <c:pt idx="975">
                  <c:v>113.0128</c:v>
                </c:pt>
                <c:pt idx="976">
                  <c:v>820.89920000000006</c:v>
                </c:pt>
                <c:pt idx="977">
                  <c:v>1968.1116</c:v>
                </c:pt>
                <c:pt idx="978">
                  <c:v>1930.761</c:v>
                </c:pt>
                <c:pt idx="979">
                  <c:v>1733.2565999999999</c:v>
                </c:pt>
                <c:pt idx="980">
                  <c:v>2312.2912000000001</c:v>
                </c:pt>
                <c:pt idx="981">
                  <c:v>1472.5308</c:v>
                </c:pt>
                <c:pt idx="982">
                  <c:v>2090.2723999999998</c:v>
                </c:pt>
                <c:pt idx="983">
                  <c:v>1690.7814000000001</c:v>
                </c:pt>
                <c:pt idx="984">
                  <c:v>1377.6432</c:v>
                </c:pt>
                <c:pt idx="985">
                  <c:v>3133.7256000000002</c:v>
                </c:pt>
                <c:pt idx="986">
                  <c:v>981.97259999999994</c:v>
                </c:pt>
                <c:pt idx="987">
                  <c:v>441.55169999999998</c:v>
                </c:pt>
                <c:pt idx="988">
                  <c:v>476.91660000000002</c:v>
                </c:pt>
                <c:pt idx="989">
                  <c:v>56.880400000000002</c:v>
                </c:pt>
                <c:pt idx="990">
                  <c:v>2408.6664000000001</c:v>
                </c:pt>
                <c:pt idx="991">
                  <c:v>787.28039999999999</c:v>
                </c:pt>
                <c:pt idx="992">
                  <c:v>1087.8444</c:v>
                </c:pt>
                <c:pt idx="993">
                  <c:v>1723.5719999999999</c:v>
                </c:pt>
                <c:pt idx="994">
                  <c:v>584.78399999999988</c:v>
                </c:pt>
                <c:pt idx="995">
                  <c:v>1281.8937000000001</c:v>
                </c:pt>
                <c:pt idx="996">
                  <c:v>2380.4639999999999</c:v>
                </c:pt>
                <c:pt idx="997">
                  <c:v>1304.2182</c:v>
                </c:pt>
                <c:pt idx="998">
                  <c:v>968.16959999999995</c:v>
                </c:pt>
                <c:pt idx="999">
                  <c:v>65.729200000000006</c:v>
                </c:pt>
                <c:pt idx="1000">
                  <c:v>1327.8846000000001</c:v>
                </c:pt>
                <c:pt idx="1001">
                  <c:v>1805.2736</c:v>
                </c:pt>
                <c:pt idx="1002">
                  <c:v>2100.0441000000001</c:v>
                </c:pt>
                <c:pt idx="1003">
                  <c:v>3030.424</c:v>
                </c:pt>
                <c:pt idx="1004">
                  <c:v>491.32860000000011</c:v>
                </c:pt>
                <c:pt idx="1005">
                  <c:v>689.17200000000014</c:v>
                </c:pt>
                <c:pt idx="1006">
                  <c:v>1914.8480999999999</c:v>
                </c:pt>
                <c:pt idx="1007">
                  <c:v>801.44959999999992</c:v>
                </c:pt>
                <c:pt idx="1008">
                  <c:v>359.61380000000003</c:v>
                </c:pt>
                <c:pt idx="1009">
                  <c:v>187.14840000000001</c:v>
                </c:pt>
                <c:pt idx="1010">
                  <c:v>761.73839999999996</c:v>
                </c:pt>
                <c:pt idx="1011">
                  <c:v>680.88400000000001</c:v>
                </c:pt>
                <c:pt idx="1012">
                  <c:v>246.5856</c:v>
                </c:pt>
                <c:pt idx="1013">
                  <c:v>2862.1208000000001</c:v>
                </c:pt>
                <c:pt idx="1014">
                  <c:v>159.3408</c:v>
                </c:pt>
                <c:pt idx="1015">
                  <c:v>394.90199999999999</c:v>
                </c:pt>
                <c:pt idx="1016">
                  <c:v>453.58170000000001</c:v>
                </c:pt>
                <c:pt idx="1017">
                  <c:v>447.82960000000003</c:v>
                </c:pt>
                <c:pt idx="1018">
                  <c:v>1638.3912</c:v>
                </c:pt>
                <c:pt idx="1019">
                  <c:v>1320.0640000000001</c:v>
                </c:pt>
                <c:pt idx="1020">
                  <c:v>828.83359999999993</c:v>
                </c:pt>
                <c:pt idx="1021">
                  <c:v>209.65119999999999</c:v>
                </c:pt>
                <c:pt idx="1022">
                  <c:v>726.36479999999995</c:v>
                </c:pt>
                <c:pt idx="1023">
                  <c:v>373.83839999999998</c:v>
                </c:pt>
                <c:pt idx="1024">
                  <c:v>283.7484</c:v>
                </c:pt>
                <c:pt idx="1025">
                  <c:v>208.3134</c:v>
                </c:pt>
                <c:pt idx="1026">
                  <c:v>1299.9000000000001</c:v>
                </c:pt>
                <c:pt idx="1027">
                  <c:v>70.924799999999991</c:v>
                </c:pt>
                <c:pt idx="1028">
                  <c:v>721.8119999999999</c:v>
                </c:pt>
                <c:pt idx="1029">
                  <c:v>2897.233999999999</c:v>
                </c:pt>
                <c:pt idx="1030">
                  <c:v>262.80799999999999</c:v>
                </c:pt>
                <c:pt idx="1031">
                  <c:v>33.129600000000003</c:v>
                </c:pt>
                <c:pt idx="1032">
                  <c:v>1871.7185999999999</c:v>
                </c:pt>
                <c:pt idx="1033">
                  <c:v>356.18669999999997</c:v>
                </c:pt>
                <c:pt idx="1034">
                  <c:v>1230.9501</c:v>
                </c:pt>
                <c:pt idx="1035">
                  <c:v>1489.8743999999999</c:v>
                </c:pt>
                <c:pt idx="1036">
                  <c:v>1818.3263999999999</c:v>
                </c:pt>
                <c:pt idx="1037">
                  <c:v>489.78199999999993</c:v>
                </c:pt>
                <c:pt idx="1038">
                  <c:v>509.14980000000008</c:v>
                </c:pt>
                <c:pt idx="1039">
                  <c:v>998.18729999999994</c:v>
                </c:pt>
                <c:pt idx="1040">
                  <c:v>466.78170000000011</c:v>
                </c:pt>
                <c:pt idx="1041">
                  <c:v>698.76</c:v>
                </c:pt>
                <c:pt idx="1042">
                  <c:v>1988.568</c:v>
                </c:pt>
                <c:pt idx="1043">
                  <c:v>1177.0512000000001</c:v>
                </c:pt>
                <c:pt idx="1044">
                  <c:v>680.65200000000004</c:v>
                </c:pt>
                <c:pt idx="1045">
                  <c:v>808.64189999999996</c:v>
                </c:pt>
                <c:pt idx="1046">
                  <c:v>150.76079999999999</c:v>
                </c:pt>
                <c:pt idx="1047">
                  <c:v>626.67989999999998</c:v>
                </c:pt>
                <c:pt idx="1048">
                  <c:v>116.39700000000001</c:v>
                </c:pt>
                <c:pt idx="1049">
                  <c:v>3181.8919999999998</c:v>
                </c:pt>
                <c:pt idx="1050">
                  <c:v>127.3944</c:v>
                </c:pt>
                <c:pt idx="1051">
                  <c:v>2826.5160000000001</c:v>
                </c:pt>
                <c:pt idx="1052">
                  <c:v>1542.1751999999999</c:v>
                </c:pt>
                <c:pt idx="1053">
                  <c:v>467.77280000000002</c:v>
                </c:pt>
                <c:pt idx="1054">
                  <c:v>1413.93</c:v>
                </c:pt>
                <c:pt idx="1055">
                  <c:v>1066.0735999999999</c:v>
                </c:pt>
                <c:pt idx="1056">
                  <c:v>355.71519999999998</c:v>
                </c:pt>
                <c:pt idx="1057">
                  <c:v>2404.6821</c:v>
                </c:pt>
                <c:pt idx="1058">
                  <c:v>606.73080000000004</c:v>
                </c:pt>
                <c:pt idx="1059">
                  <c:v>1173.508</c:v>
                </c:pt>
                <c:pt idx="1060">
                  <c:v>1191.6812</c:v>
                </c:pt>
                <c:pt idx="1061">
                  <c:v>955.01519999999994</c:v>
                </c:pt>
                <c:pt idx="1062">
                  <c:v>1690.3040000000001</c:v>
                </c:pt>
                <c:pt idx="1063">
                  <c:v>136.5984</c:v>
                </c:pt>
                <c:pt idx="1064">
                  <c:v>1270.7460000000001</c:v>
                </c:pt>
                <c:pt idx="1065">
                  <c:v>1968.6941999999999</c:v>
                </c:pt>
                <c:pt idx="1066">
                  <c:v>809.04560000000004</c:v>
                </c:pt>
                <c:pt idx="1067">
                  <c:v>144.9624</c:v>
                </c:pt>
                <c:pt idx="1068">
                  <c:v>1018.668</c:v>
                </c:pt>
                <c:pt idx="1069">
                  <c:v>2468.4387000000002</c:v>
                </c:pt>
                <c:pt idx="1070">
                  <c:v>2278.3208</c:v>
                </c:pt>
                <c:pt idx="1071">
                  <c:v>2291.6432</c:v>
                </c:pt>
                <c:pt idx="1072">
                  <c:v>64.895600000000002</c:v>
                </c:pt>
                <c:pt idx="1073">
                  <c:v>1266.356</c:v>
                </c:pt>
                <c:pt idx="1074">
                  <c:v>991.26239999999996</c:v>
                </c:pt>
                <c:pt idx="1075">
                  <c:v>1742.0255999999999</c:v>
                </c:pt>
                <c:pt idx="1076">
                  <c:v>1628.1702</c:v>
                </c:pt>
                <c:pt idx="1077">
                  <c:v>1518.6335999999999</c:v>
                </c:pt>
                <c:pt idx="1078">
                  <c:v>646.29599999999994</c:v>
                </c:pt>
                <c:pt idx="1079">
                  <c:v>197.7336</c:v>
                </c:pt>
                <c:pt idx="1080">
                  <c:v>433.77199999999999</c:v>
                </c:pt>
                <c:pt idx="1081">
                  <c:v>721.8211</c:v>
                </c:pt>
                <c:pt idx="1082">
                  <c:v>1267.6251</c:v>
                </c:pt>
                <c:pt idx="1083">
                  <c:v>603.54259999999988</c:v>
                </c:pt>
                <c:pt idx="1084">
                  <c:v>1251.5072</c:v>
                </c:pt>
                <c:pt idx="1085">
                  <c:v>895.68809999999996</c:v>
                </c:pt>
                <c:pt idx="1086">
                  <c:v>946.53000000000009</c:v>
                </c:pt>
                <c:pt idx="1087">
                  <c:v>1787.3469</c:v>
                </c:pt>
                <c:pt idx="1088">
                  <c:v>528.3066</c:v>
                </c:pt>
                <c:pt idx="1089">
                  <c:v>305.94240000000002</c:v>
                </c:pt>
                <c:pt idx="1090">
                  <c:v>1369.6744000000001</c:v>
                </c:pt>
                <c:pt idx="1091">
                  <c:v>1228.4412</c:v>
                </c:pt>
                <c:pt idx="1092">
                  <c:v>1896.72</c:v>
                </c:pt>
                <c:pt idx="1093">
                  <c:v>1386.2428</c:v>
                </c:pt>
                <c:pt idx="1094">
                  <c:v>478.03019999999998</c:v>
                </c:pt>
                <c:pt idx="1095">
                  <c:v>671.89779999999996</c:v>
                </c:pt>
                <c:pt idx="1096">
                  <c:v>91.402000000000001</c:v>
                </c:pt>
                <c:pt idx="1097">
                  <c:v>591.58360000000005</c:v>
                </c:pt>
                <c:pt idx="1098">
                  <c:v>566.42039999999997</c:v>
                </c:pt>
                <c:pt idx="1099">
                  <c:v>674.63560000000007</c:v>
                </c:pt>
                <c:pt idx="1100">
                  <c:v>155.22720000000001</c:v>
                </c:pt>
                <c:pt idx="1101">
                  <c:v>817.21080000000006</c:v>
                </c:pt>
                <c:pt idx="1102">
                  <c:v>956.16639999999995</c:v>
                </c:pt>
                <c:pt idx="1103">
                  <c:v>664.35</c:v>
                </c:pt>
                <c:pt idx="1104">
                  <c:v>353.27339999999998</c:v>
                </c:pt>
                <c:pt idx="1105">
                  <c:v>2691.7435999999998</c:v>
                </c:pt>
                <c:pt idx="1106">
                  <c:v>763.30799999999999</c:v>
                </c:pt>
                <c:pt idx="1107">
                  <c:v>222.26750000000001</c:v>
                </c:pt>
                <c:pt idx="1108">
                  <c:v>2135.4168</c:v>
                </c:pt>
                <c:pt idx="1109">
                  <c:v>2478.4499999999998</c:v>
                </c:pt>
                <c:pt idx="1110">
                  <c:v>1439.136</c:v>
                </c:pt>
                <c:pt idx="1111">
                  <c:v>871.41929999999991</c:v>
                </c:pt>
                <c:pt idx="1112">
                  <c:v>1236.48</c:v>
                </c:pt>
                <c:pt idx="1113">
                  <c:v>1794.3030000000001</c:v>
                </c:pt>
                <c:pt idx="1114">
                  <c:v>199.2928</c:v>
                </c:pt>
                <c:pt idx="1115">
                  <c:v>1022.6838</c:v>
                </c:pt>
                <c:pt idx="1116">
                  <c:v>810.08579999999995</c:v>
                </c:pt>
                <c:pt idx="1117">
                  <c:v>2807.8008</c:v>
                </c:pt>
                <c:pt idx="1118">
                  <c:v>616.029</c:v>
                </c:pt>
                <c:pt idx="1119">
                  <c:v>1442.76</c:v>
                </c:pt>
                <c:pt idx="1120">
                  <c:v>69.273600000000002</c:v>
                </c:pt>
                <c:pt idx="1121">
                  <c:v>2263.0068000000001</c:v>
                </c:pt>
                <c:pt idx="1122">
                  <c:v>1149.558</c:v>
                </c:pt>
                <c:pt idx="1123">
                  <c:v>803.22879999999998</c:v>
                </c:pt>
                <c:pt idx="1124">
                  <c:v>611.20500000000004</c:v>
                </c:pt>
                <c:pt idx="1125">
                  <c:v>676.73919999999998</c:v>
                </c:pt>
                <c:pt idx="1126">
                  <c:v>514.69319999999993</c:v>
                </c:pt>
                <c:pt idx="1127">
                  <c:v>92.848399999999998</c:v>
                </c:pt>
                <c:pt idx="1128">
                  <c:v>756.76580000000001</c:v>
                </c:pt>
                <c:pt idx="1129">
                  <c:v>2545.44</c:v>
                </c:pt>
                <c:pt idx="1130">
                  <c:v>887.56200000000013</c:v>
                </c:pt>
                <c:pt idx="1131">
                  <c:v>769.04399999999998</c:v>
                </c:pt>
                <c:pt idx="1132">
                  <c:v>780.69119999999998</c:v>
                </c:pt>
                <c:pt idx="1133">
                  <c:v>398.95310000000012</c:v>
                </c:pt>
                <c:pt idx="1134">
                  <c:v>124.8768</c:v>
                </c:pt>
                <c:pt idx="1135">
                  <c:v>2167.9223999999999</c:v>
                </c:pt>
                <c:pt idx="1136">
                  <c:v>526.24439999999993</c:v>
                </c:pt>
                <c:pt idx="1137">
                  <c:v>435.27359999999999</c:v>
                </c:pt>
                <c:pt idx="1138">
                  <c:v>616.50819999999999</c:v>
                </c:pt>
                <c:pt idx="1139">
                  <c:v>514.9</c:v>
                </c:pt>
                <c:pt idx="1140">
                  <c:v>1156.3725999999999</c:v>
                </c:pt>
                <c:pt idx="1141">
                  <c:v>258.822</c:v>
                </c:pt>
                <c:pt idx="1142">
                  <c:v>1120.0599</c:v>
                </c:pt>
                <c:pt idx="1143">
                  <c:v>131.047</c:v>
                </c:pt>
                <c:pt idx="1144">
                  <c:v>2168.9369999999999</c:v>
                </c:pt>
                <c:pt idx="1145">
                  <c:v>815.07200000000012</c:v>
                </c:pt>
                <c:pt idx="1146">
                  <c:v>1665.692</c:v>
                </c:pt>
                <c:pt idx="1147">
                  <c:v>1570.4166</c:v>
                </c:pt>
                <c:pt idx="1148">
                  <c:v>405.32</c:v>
                </c:pt>
                <c:pt idx="1149">
                  <c:v>2269.4976000000001</c:v>
                </c:pt>
                <c:pt idx="1150">
                  <c:v>3225.9468000000002</c:v>
                </c:pt>
                <c:pt idx="1151">
                  <c:v>2107.5246000000002</c:v>
                </c:pt>
                <c:pt idx="1152">
                  <c:v>774.18000000000006</c:v>
                </c:pt>
                <c:pt idx="1153">
                  <c:v>1080.2103999999999</c:v>
                </c:pt>
                <c:pt idx="1154">
                  <c:v>689.38279999999997</c:v>
                </c:pt>
                <c:pt idx="1155">
                  <c:v>36.027200000000001</c:v>
                </c:pt>
                <c:pt idx="1156">
                  <c:v>600.29549999999995</c:v>
                </c:pt>
                <c:pt idx="1157">
                  <c:v>1631.3309999999999</c:v>
                </c:pt>
                <c:pt idx="1158">
                  <c:v>649.74</c:v>
                </c:pt>
                <c:pt idx="1159">
                  <c:v>231.55500000000001</c:v>
                </c:pt>
                <c:pt idx="1160">
                  <c:v>1404.075</c:v>
                </c:pt>
                <c:pt idx="1161">
                  <c:v>193.2576</c:v>
                </c:pt>
                <c:pt idx="1162">
                  <c:v>1351.3584000000001</c:v>
                </c:pt>
                <c:pt idx="1163">
                  <c:v>570.11760000000004</c:v>
                </c:pt>
                <c:pt idx="1164">
                  <c:v>52.003</c:v>
                </c:pt>
                <c:pt idx="1165">
                  <c:v>1404.0527999999999</c:v>
                </c:pt>
                <c:pt idx="1166">
                  <c:v>81.647999999999996</c:v>
                </c:pt>
                <c:pt idx="1167">
                  <c:v>385.2996</c:v>
                </c:pt>
                <c:pt idx="1168">
                  <c:v>159.87549999999999</c:v>
                </c:pt>
                <c:pt idx="1169">
                  <c:v>352.59300000000002</c:v>
                </c:pt>
                <c:pt idx="1170">
                  <c:v>403.58850000000001</c:v>
                </c:pt>
                <c:pt idx="1171">
                  <c:v>449.51400000000001</c:v>
                </c:pt>
                <c:pt idx="1172">
                  <c:v>1187.1780000000001</c:v>
                </c:pt>
                <c:pt idx="1173">
                  <c:v>1175.4168</c:v>
                </c:pt>
                <c:pt idx="1174">
                  <c:v>3440.0272</c:v>
                </c:pt>
                <c:pt idx="1175">
                  <c:v>645.30080000000009</c:v>
                </c:pt>
                <c:pt idx="1176">
                  <c:v>190.7064</c:v>
                </c:pt>
                <c:pt idx="1177">
                  <c:v>906.23660000000007</c:v>
                </c:pt>
                <c:pt idx="1178">
                  <c:v>1482.0798</c:v>
                </c:pt>
                <c:pt idx="1179">
                  <c:v>2102.424</c:v>
                </c:pt>
                <c:pt idx="1180">
                  <c:v>1219.2570000000001</c:v>
                </c:pt>
                <c:pt idx="1181">
                  <c:v>1655.7170000000001</c:v>
                </c:pt>
                <c:pt idx="1182">
                  <c:v>422.01299999999998</c:v>
                </c:pt>
                <c:pt idx="1183">
                  <c:v>429.32159999999999</c:v>
                </c:pt>
                <c:pt idx="1184">
                  <c:v>1639.2095999999999</c:v>
                </c:pt>
                <c:pt idx="1185">
                  <c:v>85.169700000000006</c:v>
                </c:pt>
                <c:pt idx="1186">
                  <c:v>2397.4079999999999</c:v>
                </c:pt>
                <c:pt idx="1187">
                  <c:v>296.31689999999998</c:v>
                </c:pt>
                <c:pt idx="1188">
                  <c:v>285.96719999999999</c:v>
                </c:pt>
                <c:pt idx="1189">
                  <c:v>304.76749999999998</c:v>
                </c:pt>
                <c:pt idx="1190">
                  <c:v>767.48159999999996</c:v>
                </c:pt>
                <c:pt idx="1191">
                  <c:v>1147.4495999999999</c:v>
                </c:pt>
                <c:pt idx="1192">
                  <c:v>1776.3743999999999</c:v>
                </c:pt>
                <c:pt idx="1193">
                  <c:v>545.80500000000006</c:v>
                </c:pt>
                <c:pt idx="1194">
                  <c:v>945.12599999999998</c:v>
                </c:pt>
                <c:pt idx="1195">
                  <c:v>2232.5688</c:v>
                </c:pt>
                <c:pt idx="1196">
                  <c:v>2971.0295999999998</c:v>
                </c:pt>
                <c:pt idx="1197">
                  <c:v>942.01600000000008</c:v>
                </c:pt>
                <c:pt idx="1198">
                  <c:v>1628.0208</c:v>
                </c:pt>
                <c:pt idx="1199">
                  <c:v>889.30799999999999</c:v>
                </c:pt>
                <c:pt idx="1200">
                  <c:v>661.7595</c:v>
                </c:pt>
                <c:pt idx="1201">
                  <c:v>1845.9659999999999</c:v>
                </c:pt>
                <c:pt idx="1202">
                  <c:v>1828.1120000000001</c:v>
                </c:pt>
                <c:pt idx="1203">
                  <c:v>593.79</c:v>
                </c:pt>
                <c:pt idx="1204">
                  <c:v>1900.1135999999999</c:v>
                </c:pt>
                <c:pt idx="1205">
                  <c:v>2950.14</c:v>
                </c:pt>
                <c:pt idx="1206">
                  <c:v>821.35159999999996</c:v>
                </c:pt>
                <c:pt idx="1207">
                  <c:v>1756.5324000000001</c:v>
                </c:pt>
                <c:pt idx="1208">
                  <c:v>1568.943</c:v>
                </c:pt>
                <c:pt idx="1209">
                  <c:v>548.06200000000001</c:v>
                </c:pt>
                <c:pt idx="1210">
                  <c:v>954.06080000000009</c:v>
                </c:pt>
                <c:pt idx="1211">
                  <c:v>1194.9028000000001</c:v>
                </c:pt>
                <c:pt idx="1212">
                  <c:v>3220.3444</c:v>
                </c:pt>
                <c:pt idx="1213">
                  <c:v>40.976100000000002</c:v>
                </c:pt>
                <c:pt idx="1214">
                  <c:v>189.61760000000001</c:v>
                </c:pt>
                <c:pt idx="1215">
                  <c:v>264.91500000000002</c:v>
                </c:pt>
                <c:pt idx="1216">
                  <c:v>1369.1215999999999</c:v>
                </c:pt>
                <c:pt idx="1217">
                  <c:v>331.17</c:v>
                </c:pt>
                <c:pt idx="1218">
                  <c:v>1275.799</c:v>
                </c:pt>
                <c:pt idx="1219">
                  <c:v>1926.15</c:v>
                </c:pt>
                <c:pt idx="1220">
                  <c:v>1370.5232000000001</c:v>
                </c:pt>
                <c:pt idx="1221">
                  <c:v>679.18619999999999</c:v>
                </c:pt>
                <c:pt idx="1222">
                  <c:v>1053.7551000000001</c:v>
                </c:pt>
                <c:pt idx="1223">
                  <c:v>333.85090000000002</c:v>
                </c:pt>
                <c:pt idx="1224">
                  <c:v>819.71759999999995</c:v>
                </c:pt>
                <c:pt idx="1225">
                  <c:v>1187.8979999999999</c:v>
                </c:pt>
                <c:pt idx="1226">
                  <c:v>2093.6736000000001</c:v>
                </c:pt>
                <c:pt idx="1227">
                  <c:v>202.9836</c:v>
                </c:pt>
                <c:pt idx="1228">
                  <c:v>32.659199999999998</c:v>
                </c:pt>
                <c:pt idx="1229">
                  <c:v>1031.7507000000001</c:v>
                </c:pt>
                <c:pt idx="1230">
                  <c:v>1746.712</c:v>
                </c:pt>
                <c:pt idx="1231">
                  <c:v>1754.94</c:v>
                </c:pt>
                <c:pt idx="1232">
                  <c:v>530.21159999999998</c:v>
                </c:pt>
                <c:pt idx="1233">
                  <c:v>2035.854</c:v>
                </c:pt>
                <c:pt idx="1234">
                  <c:v>361.45920000000001</c:v>
                </c:pt>
                <c:pt idx="1235">
                  <c:v>953.45100000000014</c:v>
                </c:pt>
                <c:pt idx="1236">
                  <c:v>685.3069999999999</c:v>
                </c:pt>
                <c:pt idx="1237">
                  <c:v>584.04599999999994</c:v>
                </c:pt>
                <c:pt idx="1238">
                  <c:v>530.14499999999998</c:v>
                </c:pt>
                <c:pt idx="1239">
                  <c:v>3721.52</c:v>
                </c:pt>
                <c:pt idx="1240">
                  <c:v>665.51679999999999</c:v>
                </c:pt>
                <c:pt idx="1241">
                  <c:v>229.35640000000001</c:v>
                </c:pt>
                <c:pt idx="1242">
                  <c:v>800.58119999999997</c:v>
                </c:pt>
                <c:pt idx="1243">
                  <c:v>122.968</c:v>
                </c:pt>
                <c:pt idx="1244">
                  <c:v>1363.4544000000001</c:v>
                </c:pt>
                <c:pt idx="1245">
                  <c:v>912.00359999999989</c:v>
                </c:pt>
                <c:pt idx="1246">
                  <c:v>112.4496</c:v>
                </c:pt>
                <c:pt idx="1247">
                  <c:v>1287.6084000000001</c:v>
                </c:pt>
                <c:pt idx="1248">
                  <c:v>3602.7264</c:v>
                </c:pt>
                <c:pt idx="1249">
                  <c:v>1538.4005999999999</c:v>
                </c:pt>
                <c:pt idx="1250">
                  <c:v>82.54679999999999</c:v>
                </c:pt>
                <c:pt idx="1251">
                  <c:v>1417.8240000000001</c:v>
                </c:pt>
                <c:pt idx="1252">
                  <c:v>213.709</c:v>
                </c:pt>
                <c:pt idx="1253">
                  <c:v>800.33699999999999</c:v>
                </c:pt>
                <c:pt idx="1254">
                  <c:v>333.04919999999998</c:v>
                </c:pt>
                <c:pt idx="1255">
                  <c:v>514.29959999999994</c:v>
                </c:pt>
                <c:pt idx="1256">
                  <c:v>2299.5983999999999</c:v>
                </c:pt>
                <c:pt idx="1257">
                  <c:v>2013.7872</c:v>
                </c:pt>
                <c:pt idx="1258">
                  <c:v>1228.4894999999999</c:v>
                </c:pt>
                <c:pt idx="1259">
                  <c:v>77.022000000000006</c:v>
                </c:pt>
                <c:pt idx="1260">
                  <c:v>2560</c:v>
                </c:pt>
                <c:pt idx="1261">
                  <c:v>262.51499999999999</c:v>
                </c:pt>
                <c:pt idx="1262">
                  <c:v>158.50749999999999</c:v>
                </c:pt>
                <c:pt idx="1263">
                  <c:v>2205.0239999999999</c:v>
                </c:pt>
                <c:pt idx="1264">
                  <c:v>1538.942</c:v>
                </c:pt>
                <c:pt idx="1265">
                  <c:v>909.83199999999999</c:v>
                </c:pt>
                <c:pt idx="1266">
                  <c:v>194.17859999999999</c:v>
                </c:pt>
                <c:pt idx="1267">
                  <c:v>2566.404</c:v>
                </c:pt>
                <c:pt idx="1268">
                  <c:v>786.19040000000007</c:v>
                </c:pt>
                <c:pt idx="1269">
                  <c:v>1125.896</c:v>
                </c:pt>
                <c:pt idx="1270">
                  <c:v>1715.0595000000001</c:v>
                </c:pt>
                <c:pt idx="1271">
                  <c:v>887.30400000000009</c:v>
                </c:pt>
                <c:pt idx="1272">
                  <c:v>800.72879999999998</c:v>
                </c:pt>
                <c:pt idx="1273">
                  <c:v>2859.2928000000002</c:v>
                </c:pt>
                <c:pt idx="1274">
                  <c:v>570.78420000000006</c:v>
                </c:pt>
                <c:pt idx="1275">
                  <c:v>2481.5216</c:v>
                </c:pt>
                <c:pt idx="1276">
                  <c:v>2358.1583999999998</c:v>
                </c:pt>
                <c:pt idx="1277">
                  <c:v>445.10399999999998</c:v>
                </c:pt>
                <c:pt idx="1278">
                  <c:v>1371.5504000000001</c:v>
                </c:pt>
                <c:pt idx="1279">
                  <c:v>673.875</c:v>
                </c:pt>
                <c:pt idx="1280">
                  <c:v>223.87280000000001</c:v>
                </c:pt>
                <c:pt idx="1281">
                  <c:v>574.10699999999997</c:v>
                </c:pt>
                <c:pt idx="1282">
                  <c:v>529.88580000000002</c:v>
                </c:pt>
                <c:pt idx="1283">
                  <c:v>929.16320000000007</c:v>
                </c:pt>
                <c:pt idx="1284">
                  <c:v>1071.904</c:v>
                </c:pt>
                <c:pt idx="1285">
                  <c:v>763.97759999999994</c:v>
                </c:pt>
                <c:pt idx="1286">
                  <c:v>712.59749999999985</c:v>
                </c:pt>
                <c:pt idx="1287">
                  <c:v>2013.5178000000001</c:v>
                </c:pt>
                <c:pt idx="1288">
                  <c:v>1438.8352</c:v>
                </c:pt>
                <c:pt idx="1289">
                  <c:v>213.55879999999999</c:v>
                </c:pt>
                <c:pt idx="1290">
                  <c:v>1925.8533</c:v>
                </c:pt>
                <c:pt idx="1291">
                  <c:v>1146.6271999999999</c:v>
                </c:pt>
                <c:pt idx="1292">
                  <c:v>64.878399999999999</c:v>
                </c:pt>
                <c:pt idx="1293">
                  <c:v>36.225000000000001</c:v>
                </c:pt>
                <c:pt idx="1294">
                  <c:v>1537.404</c:v>
                </c:pt>
                <c:pt idx="1295">
                  <c:v>1548.9465</c:v>
                </c:pt>
                <c:pt idx="1296">
                  <c:v>1969.9559999999999</c:v>
                </c:pt>
                <c:pt idx="1297">
                  <c:v>1659.9756</c:v>
                </c:pt>
                <c:pt idx="1298">
                  <c:v>1280.115</c:v>
                </c:pt>
                <c:pt idx="1299">
                  <c:v>150.7902</c:v>
                </c:pt>
                <c:pt idx="1300">
                  <c:v>812.75739999999996</c:v>
                </c:pt>
                <c:pt idx="1301">
                  <c:v>1005.3216</c:v>
                </c:pt>
                <c:pt idx="1302">
                  <c:v>590.84100000000001</c:v>
                </c:pt>
                <c:pt idx="1303">
                  <c:v>1040.2403999999999</c:v>
                </c:pt>
                <c:pt idx="1304">
                  <c:v>2182.4463999999998</c:v>
                </c:pt>
                <c:pt idx="1305">
                  <c:v>105.47280000000001</c:v>
                </c:pt>
                <c:pt idx="1306">
                  <c:v>343.6694</c:v>
                </c:pt>
                <c:pt idx="1307">
                  <c:v>103.9311</c:v>
                </c:pt>
                <c:pt idx="1308">
                  <c:v>900.59199999999998</c:v>
                </c:pt>
                <c:pt idx="1309">
                  <c:v>1505.2575999999999</c:v>
                </c:pt>
                <c:pt idx="1310">
                  <c:v>926.40100000000007</c:v>
                </c:pt>
                <c:pt idx="1311">
                  <c:v>242.03899999999999</c:v>
                </c:pt>
                <c:pt idx="1312">
                  <c:v>1627.4391000000001</c:v>
                </c:pt>
                <c:pt idx="1313">
                  <c:v>138.4229</c:v>
                </c:pt>
                <c:pt idx="1314">
                  <c:v>1774.3440000000001</c:v>
                </c:pt>
                <c:pt idx="1315">
                  <c:v>1477.5</c:v>
                </c:pt>
                <c:pt idx="1316">
                  <c:v>615.74040000000002</c:v>
                </c:pt>
                <c:pt idx="1317">
                  <c:v>2774.6131999999998</c:v>
                </c:pt>
                <c:pt idx="1318">
                  <c:v>450.52399999999989</c:v>
                </c:pt>
                <c:pt idx="1319">
                  <c:v>2549.4839999999999</c:v>
                </c:pt>
                <c:pt idx="1320">
                  <c:v>1359.5925</c:v>
                </c:pt>
                <c:pt idx="1321">
                  <c:v>1373.7651000000001</c:v>
                </c:pt>
                <c:pt idx="1322">
                  <c:v>502.62119999999999</c:v>
                </c:pt>
                <c:pt idx="1323">
                  <c:v>1861.9880000000001</c:v>
                </c:pt>
                <c:pt idx="1324">
                  <c:v>1904.5440000000001</c:v>
                </c:pt>
                <c:pt idx="1325">
                  <c:v>273.52260000000001</c:v>
                </c:pt>
                <c:pt idx="1326">
                  <c:v>95.408200000000008</c:v>
                </c:pt>
                <c:pt idx="1327">
                  <c:v>700.5544000000001</c:v>
                </c:pt>
                <c:pt idx="1328">
                  <c:v>257.24009999999998</c:v>
                </c:pt>
                <c:pt idx="1329">
                  <c:v>2460.3708000000001</c:v>
                </c:pt>
                <c:pt idx="1330">
                  <c:v>142.52520000000001</c:v>
                </c:pt>
                <c:pt idx="1331">
                  <c:v>287.38799999999998</c:v>
                </c:pt>
                <c:pt idx="1332">
                  <c:v>2760.5439999999999</c:v>
                </c:pt>
                <c:pt idx="1333">
                  <c:v>54.489600000000003</c:v>
                </c:pt>
                <c:pt idx="1334">
                  <c:v>1448.752</c:v>
                </c:pt>
                <c:pt idx="1335">
                  <c:v>469.00080000000003</c:v>
                </c:pt>
                <c:pt idx="1336">
                  <c:v>1741.35</c:v>
                </c:pt>
                <c:pt idx="1337">
                  <c:v>1482.1808000000001</c:v>
                </c:pt>
                <c:pt idx="1338">
                  <c:v>634.17840000000001</c:v>
                </c:pt>
                <c:pt idx="1339">
                  <c:v>3034.2824000000001</c:v>
                </c:pt>
                <c:pt idx="1340">
                  <c:v>1867.9205999999999</c:v>
                </c:pt>
                <c:pt idx="1341">
                  <c:v>2839.6248000000001</c:v>
                </c:pt>
                <c:pt idx="1342">
                  <c:v>1602.7067999999999</c:v>
                </c:pt>
                <c:pt idx="1343">
                  <c:v>2281.14</c:v>
                </c:pt>
                <c:pt idx="1344">
                  <c:v>1451.6960999999999</c:v>
                </c:pt>
                <c:pt idx="1345">
                  <c:v>1792.1180999999999</c:v>
                </c:pt>
                <c:pt idx="1346">
                  <c:v>954.76499999999999</c:v>
                </c:pt>
                <c:pt idx="1347">
                  <c:v>1142.4972</c:v>
                </c:pt>
                <c:pt idx="1348">
                  <c:v>396.23039999999992</c:v>
                </c:pt>
                <c:pt idx="1349">
                  <c:v>3019.2287999999999</c:v>
                </c:pt>
                <c:pt idx="1350">
                  <c:v>342.92250000000001</c:v>
                </c:pt>
                <c:pt idx="1351">
                  <c:v>2100.7728000000002</c:v>
                </c:pt>
                <c:pt idx="1352">
                  <c:v>523.77599999999995</c:v>
                </c:pt>
                <c:pt idx="1353">
                  <c:v>372.0299</c:v>
                </c:pt>
                <c:pt idx="1354">
                  <c:v>1311.4192</c:v>
                </c:pt>
                <c:pt idx="1355">
                  <c:v>2487.3809999999989</c:v>
                </c:pt>
                <c:pt idx="1356">
                  <c:v>373.66559999999998</c:v>
                </c:pt>
                <c:pt idx="1357">
                  <c:v>192.88499999999999</c:v>
                </c:pt>
                <c:pt idx="1358">
                  <c:v>1171.2978000000001</c:v>
                </c:pt>
                <c:pt idx="1359">
                  <c:v>255.88800000000001</c:v>
                </c:pt>
                <c:pt idx="1360">
                  <c:v>377.10980000000001</c:v>
                </c:pt>
                <c:pt idx="1361">
                  <c:v>2585.8643999999999</c:v>
                </c:pt>
                <c:pt idx="1362">
                  <c:v>2367.15</c:v>
                </c:pt>
                <c:pt idx="1363">
                  <c:v>570.52</c:v>
                </c:pt>
                <c:pt idx="1364">
                  <c:v>969.66480000000013</c:v>
                </c:pt>
                <c:pt idx="1365">
                  <c:v>848.82439999999997</c:v>
                </c:pt>
                <c:pt idx="1366">
                  <c:v>487.18799999999999</c:v>
                </c:pt>
                <c:pt idx="1367">
                  <c:v>896.04000000000019</c:v>
                </c:pt>
                <c:pt idx="1368">
                  <c:v>46.216799999999999</c:v>
                </c:pt>
                <c:pt idx="1369">
                  <c:v>586.71719999999993</c:v>
                </c:pt>
                <c:pt idx="1370">
                  <c:v>2033.9405999999999</c:v>
                </c:pt>
                <c:pt idx="1371">
                  <c:v>2576.2302</c:v>
                </c:pt>
                <c:pt idx="1372">
                  <c:v>736.66800000000001</c:v>
                </c:pt>
                <c:pt idx="1373">
                  <c:v>1022.2128</c:v>
                </c:pt>
                <c:pt idx="1374">
                  <c:v>547.74720000000002</c:v>
                </c:pt>
                <c:pt idx="1375">
                  <c:v>813.04719999999998</c:v>
                </c:pt>
                <c:pt idx="1376">
                  <c:v>48.101500000000001</c:v>
                </c:pt>
                <c:pt idx="1377">
                  <c:v>2906.5680000000002</c:v>
                </c:pt>
                <c:pt idx="1378">
                  <c:v>898.8216000000001</c:v>
                </c:pt>
                <c:pt idx="1379">
                  <c:v>311.43279999999999</c:v>
                </c:pt>
                <c:pt idx="1380">
                  <c:v>1005.3944</c:v>
                </c:pt>
                <c:pt idx="1381">
                  <c:v>1512.2267999999999</c:v>
                </c:pt>
                <c:pt idx="1382">
                  <c:v>1176.4536000000001</c:v>
                </c:pt>
                <c:pt idx="1383">
                  <c:v>291.5822</c:v>
                </c:pt>
                <c:pt idx="1384">
                  <c:v>513.81359999999995</c:v>
                </c:pt>
                <c:pt idx="1385">
                  <c:v>359.50400000000002</c:v>
                </c:pt>
                <c:pt idx="1386">
                  <c:v>1392.2716</c:v>
                </c:pt>
                <c:pt idx="1387">
                  <c:v>577.82339999999999</c:v>
                </c:pt>
                <c:pt idx="1388">
                  <c:v>103.8609</c:v>
                </c:pt>
                <c:pt idx="1389">
                  <c:v>457.73700000000002</c:v>
                </c:pt>
                <c:pt idx="1390">
                  <c:v>758.38120000000004</c:v>
                </c:pt>
                <c:pt idx="1391">
                  <c:v>127.2171</c:v>
                </c:pt>
                <c:pt idx="1392">
                  <c:v>2110.1255999999998</c:v>
                </c:pt>
                <c:pt idx="1393">
                  <c:v>449.03949999999998</c:v>
                </c:pt>
                <c:pt idx="1394">
                  <c:v>384.11040000000003</c:v>
                </c:pt>
                <c:pt idx="1395">
                  <c:v>372.28500000000003</c:v>
                </c:pt>
                <c:pt idx="1396">
                  <c:v>241.03399999999999</c:v>
                </c:pt>
                <c:pt idx="1397">
                  <c:v>1832.3789999999999</c:v>
                </c:pt>
                <c:pt idx="1398">
                  <c:v>1813.0716</c:v>
                </c:pt>
                <c:pt idx="1399">
                  <c:v>538.5634</c:v>
                </c:pt>
                <c:pt idx="1400">
                  <c:v>2163.7055999999998</c:v>
                </c:pt>
                <c:pt idx="1401">
                  <c:v>794.45699999999999</c:v>
                </c:pt>
                <c:pt idx="1402">
                  <c:v>888.0444</c:v>
                </c:pt>
                <c:pt idx="1403">
                  <c:v>1169.6238000000001</c:v>
                </c:pt>
                <c:pt idx="1404">
                  <c:v>269.87189999999998</c:v>
                </c:pt>
                <c:pt idx="1405">
                  <c:v>925.18960000000004</c:v>
                </c:pt>
                <c:pt idx="1406">
                  <c:v>1685.1573000000001</c:v>
                </c:pt>
                <c:pt idx="1407">
                  <c:v>660.11400000000003</c:v>
                </c:pt>
                <c:pt idx="1408">
                  <c:v>726.80000000000007</c:v>
                </c:pt>
                <c:pt idx="1409">
                  <c:v>1272.5920000000001</c:v>
                </c:pt>
                <c:pt idx="1410">
                  <c:v>542.57100000000003</c:v>
                </c:pt>
                <c:pt idx="1411">
                  <c:v>411.71490000000011</c:v>
                </c:pt>
                <c:pt idx="1412">
                  <c:v>229.023</c:v>
                </c:pt>
                <c:pt idx="1413">
                  <c:v>2234.7188000000001</c:v>
                </c:pt>
                <c:pt idx="1414">
                  <c:v>1138.83</c:v>
                </c:pt>
                <c:pt idx="1415">
                  <c:v>1677.4903999999999</c:v>
                </c:pt>
                <c:pt idx="1416">
                  <c:v>599.58359999999993</c:v>
                </c:pt>
                <c:pt idx="1417">
                  <c:v>101.3886</c:v>
                </c:pt>
                <c:pt idx="1418">
                  <c:v>3316.16</c:v>
                </c:pt>
                <c:pt idx="1419">
                  <c:v>125.8888</c:v>
                </c:pt>
                <c:pt idx="1420">
                  <c:v>1023.33</c:v>
                </c:pt>
                <c:pt idx="1421">
                  <c:v>1984.7356</c:v>
                </c:pt>
                <c:pt idx="1422">
                  <c:v>713.4</c:v>
                </c:pt>
                <c:pt idx="1423">
                  <c:v>1249.5006000000001</c:v>
                </c:pt>
                <c:pt idx="1424">
                  <c:v>340.06259999999997</c:v>
                </c:pt>
                <c:pt idx="1425">
                  <c:v>1171.2288000000001</c:v>
                </c:pt>
                <c:pt idx="1426">
                  <c:v>728.12040000000002</c:v>
                </c:pt>
                <c:pt idx="1427">
                  <c:v>2107.4004</c:v>
                </c:pt>
                <c:pt idx="1428">
                  <c:v>1818.4914000000001</c:v>
                </c:pt>
                <c:pt idx="1429">
                  <c:v>1283.2403999999999</c:v>
                </c:pt>
                <c:pt idx="1430">
                  <c:v>323.56099999999998</c:v>
                </c:pt>
                <c:pt idx="1431">
                  <c:v>339.42459999999988</c:v>
                </c:pt>
                <c:pt idx="1432">
                  <c:v>172.76669999999999</c:v>
                </c:pt>
                <c:pt idx="1433">
                  <c:v>1974.2418</c:v>
                </c:pt>
                <c:pt idx="1434">
                  <c:v>971.39200000000005</c:v>
                </c:pt>
                <c:pt idx="1435">
                  <c:v>519.15329999999994</c:v>
                </c:pt>
                <c:pt idx="1436">
                  <c:v>953.55000000000007</c:v>
                </c:pt>
                <c:pt idx="1437">
                  <c:v>165.84469999999999</c:v>
                </c:pt>
                <c:pt idx="1438">
                  <c:v>297.28919999999999</c:v>
                </c:pt>
                <c:pt idx="1439">
                  <c:v>1523.124</c:v>
                </c:pt>
                <c:pt idx="1440">
                  <c:v>730.19159999999999</c:v>
                </c:pt>
                <c:pt idx="1441">
                  <c:v>1657.5455999999999</c:v>
                </c:pt>
                <c:pt idx="1442">
                  <c:v>3228.8760000000002</c:v>
                </c:pt>
                <c:pt idx="1443">
                  <c:v>1426.6980000000001</c:v>
                </c:pt>
                <c:pt idx="1444">
                  <c:v>1450.89</c:v>
                </c:pt>
                <c:pt idx="1445">
                  <c:v>360.85559999999998</c:v>
                </c:pt>
                <c:pt idx="1446">
                  <c:v>1972.92</c:v>
                </c:pt>
                <c:pt idx="1447">
                  <c:v>86.285399999999996</c:v>
                </c:pt>
                <c:pt idx="1448">
                  <c:v>2748.2224000000001</c:v>
                </c:pt>
                <c:pt idx="1449">
                  <c:v>272.62180000000001</c:v>
                </c:pt>
                <c:pt idx="1450">
                  <c:v>426.12240000000003</c:v>
                </c:pt>
                <c:pt idx="1451">
                  <c:v>799.13340000000005</c:v>
                </c:pt>
                <c:pt idx="1452">
                  <c:v>2026.1829</c:v>
                </c:pt>
                <c:pt idx="1453">
                  <c:v>1395.6948</c:v>
                </c:pt>
                <c:pt idx="1454">
                  <c:v>1583.0316</c:v>
                </c:pt>
                <c:pt idx="1455">
                  <c:v>2801.768</c:v>
                </c:pt>
                <c:pt idx="1456">
                  <c:v>1857.2175999999999</c:v>
                </c:pt>
                <c:pt idx="1457">
                  <c:v>3745.8047999999999</c:v>
                </c:pt>
                <c:pt idx="1458">
                  <c:v>1776.5286000000001</c:v>
                </c:pt>
                <c:pt idx="1459">
                  <c:v>1905.1724999999999</c:v>
                </c:pt>
                <c:pt idx="1460">
                  <c:v>1462.0029999999999</c:v>
                </c:pt>
                <c:pt idx="1461">
                  <c:v>113.33580000000001</c:v>
                </c:pt>
                <c:pt idx="1462">
                  <c:v>90.479799999999997</c:v>
                </c:pt>
                <c:pt idx="1463">
                  <c:v>325.54419999999999</c:v>
                </c:pt>
                <c:pt idx="1464">
                  <c:v>535.35019999999997</c:v>
                </c:pt>
                <c:pt idx="1465">
                  <c:v>678.60799999999995</c:v>
                </c:pt>
                <c:pt idx="1466">
                  <c:v>1352.076</c:v>
                </c:pt>
                <c:pt idx="1467">
                  <c:v>347.82000000000011</c:v>
                </c:pt>
                <c:pt idx="1468">
                  <c:v>81.619199999999992</c:v>
                </c:pt>
                <c:pt idx="1469">
                  <c:v>1536.7439999999999</c:v>
                </c:pt>
                <c:pt idx="1470">
                  <c:v>1846.08</c:v>
                </c:pt>
                <c:pt idx="1471">
                  <c:v>541.66739999999993</c:v>
                </c:pt>
                <c:pt idx="1472">
                  <c:v>2467.4495999999999</c:v>
                </c:pt>
                <c:pt idx="1473">
                  <c:v>419.46480000000003</c:v>
                </c:pt>
                <c:pt idx="1474">
                  <c:v>891.87199999999996</c:v>
                </c:pt>
                <c:pt idx="1475">
                  <c:v>1740.6279999999999</c:v>
                </c:pt>
                <c:pt idx="1476">
                  <c:v>714.41759999999999</c:v>
                </c:pt>
                <c:pt idx="1477">
                  <c:v>3293.5448000000001</c:v>
                </c:pt>
                <c:pt idx="1478">
                  <c:v>529.74900000000002</c:v>
                </c:pt>
                <c:pt idx="1479">
                  <c:v>2728.2024000000001</c:v>
                </c:pt>
                <c:pt idx="1480">
                  <c:v>333.81279999999998</c:v>
                </c:pt>
                <c:pt idx="1481">
                  <c:v>312.08049999999997</c:v>
                </c:pt>
                <c:pt idx="1482">
                  <c:v>1032.0813000000001</c:v>
                </c:pt>
                <c:pt idx="1483">
                  <c:v>683.00099999999998</c:v>
                </c:pt>
                <c:pt idx="1484">
                  <c:v>2974.6439999999998</c:v>
                </c:pt>
                <c:pt idx="1485">
                  <c:v>818.42499999999995</c:v>
                </c:pt>
                <c:pt idx="1486">
                  <c:v>435.34199999999998</c:v>
                </c:pt>
                <c:pt idx="1487">
                  <c:v>871.39699999999993</c:v>
                </c:pt>
                <c:pt idx="1488">
                  <c:v>344.53680000000003</c:v>
                </c:pt>
                <c:pt idx="1489">
                  <c:v>502.51319999999998</c:v>
                </c:pt>
                <c:pt idx="1490">
                  <c:v>515.9325</c:v>
                </c:pt>
                <c:pt idx="1491">
                  <c:v>2101.0626000000002</c:v>
                </c:pt>
                <c:pt idx="1492">
                  <c:v>359.19650000000001</c:v>
                </c:pt>
                <c:pt idx="1493">
                  <c:v>857.1</c:v>
                </c:pt>
                <c:pt idx="1494">
                  <c:v>1112.9536000000001</c:v>
                </c:pt>
                <c:pt idx="1495">
                  <c:v>413.5335</c:v>
                </c:pt>
                <c:pt idx="1496">
                  <c:v>2010.6432</c:v>
                </c:pt>
                <c:pt idx="1497">
                  <c:v>444.61439999999988</c:v>
                </c:pt>
                <c:pt idx="1498">
                  <c:v>1533.8240000000001</c:v>
                </c:pt>
                <c:pt idx="1499">
                  <c:v>1081.0134</c:v>
                </c:pt>
                <c:pt idx="1500">
                  <c:v>618.69359999999995</c:v>
                </c:pt>
                <c:pt idx="1501">
                  <c:v>377.28</c:v>
                </c:pt>
                <c:pt idx="1502">
                  <c:v>1630.3391999999999</c:v>
                </c:pt>
                <c:pt idx="1503">
                  <c:v>229.3109</c:v>
                </c:pt>
                <c:pt idx="1504">
                  <c:v>189.21600000000001</c:v>
                </c:pt>
                <c:pt idx="1505">
                  <c:v>692.38839999999993</c:v>
                </c:pt>
                <c:pt idx="1506">
                  <c:v>1884.54</c:v>
                </c:pt>
                <c:pt idx="1507">
                  <c:v>906.50339999999994</c:v>
                </c:pt>
                <c:pt idx="1508">
                  <c:v>716.1336</c:v>
                </c:pt>
                <c:pt idx="1509">
                  <c:v>137.697</c:v>
                </c:pt>
                <c:pt idx="1510">
                  <c:v>1345.6368</c:v>
                </c:pt>
                <c:pt idx="1511">
                  <c:v>148.49160000000001</c:v>
                </c:pt>
                <c:pt idx="1512">
                  <c:v>2936.0144</c:v>
                </c:pt>
                <c:pt idx="1513">
                  <c:v>328.02</c:v>
                </c:pt>
                <c:pt idx="1514">
                  <c:v>944.47099999999989</c:v>
                </c:pt>
                <c:pt idx="1515">
                  <c:v>126.5916</c:v>
                </c:pt>
                <c:pt idx="1516">
                  <c:v>1579.7805000000001</c:v>
                </c:pt>
                <c:pt idx="1517">
                  <c:v>682.55600000000004</c:v>
                </c:pt>
                <c:pt idx="1518">
                  <c:v>1877.6687999999999</c:v>
                </c:pt>
                <c:pt idx="1519">
                  <c:v>1289.6099999999999</c:v>
                </c:pt>
                <c:pt idx="1520">
                  <c:v>1631.2854</c:v>
                </c:pt>
                <c:pt idx="1521">
                  <c:v>392.02720000000011</c:v>
                </c:pt>
                <c:pt idx="1522">
                  <c:v>576.97299999999996</c:v>
                </c:pt>
                <c:pt idx="1523">
                  <c:v>953.48760000000004</c:v>
                </c:pt>
                <c:pt idx="1524">
                  <c:v>1136.7583999999999</c:v>
                </c:pt>
                <c:pt idx="1525">
                  <c:v>468.78320000000002</c:v>
                </c:pt>
                <c:pt idx="1526">
                  <c:v>385.67880000000002</c:v>
                </c:pt>
                <c:pt idx="1527">
                  <c:v>1084.7936</c:v>
                </c:pt>
                <c:pt idx="1528">
                  <c:v>1616.8104000000001</c:v>
                </c:pt>
                <c:pt idx="1529">
                  <c:v>753.50399999999991</c:v>
                </c:pt>
                <c:pt idx="1530">
                  <c:v>184.22909999999999</c:v>
                </c:pt>
                <c:pt idx="1531">
                  <c:v>2801.19</c:v>
                </c:pt>
                <c:pt idx="1532">
                  <c:v>1587.4998000000001</c:v>
                </c:pt>
                <c:pt idx="1533">
                  <c:v>2465.9856</c:v>
                </c:pt>
                <c:pt idx="1534">
                  <c:v>189.244</c:v>
                </c:pt>
                <c:pt idx="1535">
                  <c:v>1898.2482</c:v>
                </c:pt>
                <c:pt idx="1536">
                  <c:v>860.31959999999992</c:v>
                </c:pt>
                <c:pt idx="1537">
                  <c:v>1220.0219999999999</c:v>
                </c:pt>
                <c:pt idx="1538">
                  <c:v>1261.6379999999999</c:v>
                </c:pt>
                <c:pt idx="1539">
                  <c:v>3332.0888</c:v>
                </c:pt>
                <c:pt idx="1540">
                  <c:v>502.10700000000003</c:v>
                </c:pt>
                <c:pt idx="1541">
                  <c:v>269.01659999999998</c:v>
                </c:pt>
                <c:pt idx="1542">
                  <c:v>1823.1948</c:v>
                </c:pt>
                <c:pt idx="1543">
                  <c:v>905.85</c:v>
                </c:pt>
                <c:pt idx="1544">
                  <c:v>2019.6945000000001</c:v>
                </c:pt>
                <c:pt idx="1545">
                  <c:v>980.35440000000006</c:v>
                </c:pt>
                <c:pt idx="1546">
                  <c:v>136.09960000000001</c:v>
                </c:pt>
                <c:pt idx="1547">
                  <c:v>641.91689999999994</c:v>
                </c:pt>
                <c:pt idx="1548">
                  <c:v>248.17830000000001</c:v>
                </c:pt>
                <c:pt idx="1549">
                  <c:v>230.12520000000001</c:v>
                </c:pt>
                <c:pt idx="1550">
                  <c:v>169.72800000000001</c:v>
                </c:pt>
                <c:pt idx="1551">
                  <c:v>37.328000000000003</c:v>
                </c:pt>
                <c:pt idx="1552">
                  <c:v>2474.2080000000001</c:v>
                </c:pt>
                <c:pt idx="1553">
                  <c:v>1065.4896000000001</c:v>
                </c:pt>
                <c:pt idx="1554">
                  <c:v>706.77879999999993</c:v>
                </c:pt>
                <c:pt idx="1555">
                  <c:v>3393.88</c:v>
                </c:pt>
                <c:pt idx="1556">
                  <c:v>878.50620000000004</c:v>
                </c:pt>
                <c:pt idx="1557">
                  <c:v>958.95360000000005</c:v>
                </c:pt>
                <c:pt idx="1558">
                  <c:v>287.39620000000002</c:v>
                </c:pt>
                <c:pt idx="1559">
                  <c:v>487.8535</c:v>
                </c:pt>
                <c:pt idx="1560">
                  <c:v>129.72479999999999</c:v>
                </c:pt>
                <c:pt idx="1561">
                  <c:v>1407.6017999999999</c:v>
                </c:pt>
                <c:pt idx="1562">
                  <c:v>349.22250000000003</c:v>
                </c:pt>
                <c:pt idx="1563">
                  <c:v>1243.1224</c:v>
                </c:pt>
                <c:pt idx="1564">
                  <c:v>661.47080000000005</c:v>
                </c:pt>
                <c:pt idx="1565">
                  <c:v>1081.04</c:v>
                </c:pt>
                <c:pt idx="1566">
                  <c:v>1023.264</c:v>
                </c:pt>
                <c:pt idx="1567">
                  <c:v>77.293200000000013</c:v>
                </c:pt>
                <c:pt idx="1568">
                  <c:v>1302.3671999999999</c:v>
                </c:pt>
                <c:pt idx="1569">
                  <c:v>2677.0619999999999</c:v>
                </c:pt>
                <c:pt idx="1570">
                  <c:v>2434.0672</c:v>
                </c:pt>
                <c:pt idx="1571">
                  <c:v>2733.2267999999999</c:v>
                </c:pt>
                <c:pt idx="1572">
                  <c:v>361.16199999999998</c:v>
                </c:pt>
                <c:pt idx="1573">
                  <c:v>1758.2940000000001</c:v>
                </c:pt>
                <c:pt idx="1574">
                  <c:v>605.50099999999998</c:v>
                </c:pt>
                <c:pt idx="1575">
                  <c:v>362.32350000000002</c:v>
                </c:pt>
                <c:pt idx="1576">
                  <c:v>1455.1325999999999</c:v>
                </c:pt>
                <c:pt idx="1577">
                  <c:v>2320.2784000000001</c:v>
                </c:pt>
                <c:pt idx="1578">
                  <c:v>324.02999999999997</c:v>
                </c:pt>
                <c:pt idx="1579">
                  <c:v>1202.4012</c:v>
                </c:pt>
                <c:pt idx="1580">
                  <c:v>863.60260000000005</c:v>
                </c:pt>
                <c:pt idx="1581">
                  <c:v>167.76</c:v>
                </c:pt>
                <c:pt idx="1582">
                  <c:v>579.24950000000001</c:v>
                </c:pt>
                <c:pt idx="1583">
                  <c:v>1578.9780000000001</c:v>
                </c:pt>
                <c:pt idx="1584">
                  <c:v>758.03660000000002</c:v>
                </c:pt>
                <c:pt idx="1585">
                  <c:v>140.72</c:v>
                </c:pt>
                <c:pt idx="1586">
                  <c:v>1176.9449999999999</c:v>
                </c:pt>
                <c:pt idx="1587">
                  <c:v>229.614</c:v>
                </c:pt>
                <c:pt idx="1588">
                  <c:v>2103.1763999999998</c:v>
                </c:pt>
                <c:pt idx="1589">
                  <c:v>1801.4190000000001</c:v>
                </c:pt>
                <c:pt idx="1590">
                  <c:v>221.61</c:v>
                </c:pt>
                <c:pt idx="1591">
                  <c:v>727.28659999999991</c:v>
                </c:pt>
                <c:pt idx="1592">
                  <c:v>1758.4811999999999</c:v>
                </c:pt>
                <c:pt idx="1593">
                  <c:v>84.527199999999993</c:v>
                </c:pt>
                <c:pt idx="1594">
                  <c:v>2155.2719999999999</c:v>
                </c:pt>
                <c:pt idx="1595">
                  <c:v>104.6199</c:v>
                </c:pt>
                <c:pt idx="1596">
                  <c:v>384.4665</c:v>
                </c:pt>
                <c:pt idx="1597">
                  <c:v>1398.712</c:v>
                </c:pt>
                <c:pt idx="1598">
                  <c:v>1250.8044</c:v>
                </c:pt>
                <c:pt idx="1599">
                  <c:v>104.227</c:v>
                </c:pt>
                <c:pt idx="1600">
                  <c:v>1340.0001999999999</c:v>
                </c:pt>
                <c:pt idx="1601">
                  <c:v>299.4939</c:v>
                </c:pt>
                <c:pt idx="1602">
                  <c:v>226.22540000000001</c:v>
                </c:pt>
                <c:pt idx="1603">
                  <c:v>902.25379999999996</c:v>
                </c:pt>
                <c:pt idx="1604">
                  <c:v>390.95979999999997</c:v>
                </c:pt>
                <c:pt idx="1605">
                  <c:v>2280.3669</c:v>
                </c:pt>
                <c:pt idx="1606">
                  <c:v>2291.73</c:v>
                </c:pt>
                <c:pt idx="1607">
                  <c:v>1155.2436</c:v>
                </c:pt>
                <c:pt idx="1608">
                  <c:v>511.35</c:v>
                </c:pt>
                <c:pt idx="1609">
                  <c:v>125.1588</c:v>
                </c:pt>
                <c:pt idx="1610">
                  <c:v>1523.0640000000001</c:v>
                </c:pt>
                <c:pt idx="1611">
                  <c:v>1423.7184</c:v>
                </c:pt>
                <c:pt idx="1612">
                  <c:v>642.90499999999997</c:v>
                </c:pt>
                <c:pt idx="1613">
                  <c:v>174.40440000000001</c:v>
                </c:pt>
                <c:pt idx="1614">
                  <c:v>1939.2012</c:v>
                </c:pt>
                <c:pt idx="1615">
                  <c:v>2249.4911999999999</c:v>
                </c:pt>
                <c:pt idx="1616">
                  <c:v>456.14399999999989</c:v>
                </c:pt>
                <c:pt idx="1617">
                  <c:v>57.389600000000002</c:v>
                </c:pt>
                <c:pt idx="1618">
                  <c:v>781.61599999999999</c:v>
                </c:pt>
                <c:pt idx="1619">
                  <c:v>1348.2149999999999</c:v>
                </c:pt>
                <c:pt idx="1620">
                  <c:v>607.86720000000003</c:v>
                </c:pt>
                <c:pt idx="1621">
                  <c:v>314.82319999999999</c:v>
                </c:pt>
                <c:pt idx="1622">
                  <c:v>1688.3248000000001</c:v>
                </c:pt>
                <c:pt idx="1623">
                  <c:v>398.23939999999999</c:v>
                </c:pt>
                <c:pt idx="1624">
                  <c:v>587.1508</c:v>
                </c:pt>
                <c:pt idx="1625">
                  <c:v>705.5856</c:v>
                </c:pt>
                <c:pt idx="1626">
                  <c:v>768.46379999999999</c:v>
                </c:pt>
                <c:pt idx="1627">
                  <c:v>173.5488</c:v>
                </c:pt>
                <c:pt idx="1628">
                  <c:v>308.79000000000002</c:v>
                </c:pt>
                <c:pt idx="1629">
                  <c:v>435.0138</c:v>
                </c:pt>
                <c:pt idx="1630">
                  <c:v>646.99899999999991</c:v>
                </c:pt>
                <c:pt idx="1631">
                  <c:v>1207.7603999999999</c:v>
                </c:pt>
                <c:pt idx="1632">
                  <c:v>1469.8719000000001</c:v>
                </c:pt>
                <c:pt idx="1633">
                  <c:v>654.36219999999992</c:v>
                </c:pt>
                <c:pt idx="1634">
                  <c:v>583.16999999999996</c:v>
                </c:pt>
                <c:pt idx="1635">
                  <c:v>305.73</c:v>
                </c:pt>
                <c:pt idx="1636">
                  <c:v>1352.4272000000001</c:v>
                </c:pt>
                <c:pt idx="1637">
                  <c:v>1501.3362</c:v>
                </c:pt>
                <c:pt idx="1638">
                  <c:v>2645.6747999999998</c:v>
                </c:pt>
                <c:pt idx="1639">
                  <c:v>1142.2529999999999</c:v>
                </c:pt>
                <c:pt idx="1640">
                  <c:v>86.620999999999995</c:v>
                </c:pt>
                <c:pt idx="1641">
                  <c:v>3110.9863999999998</c:v>
                </c:pt>
                <c:pt idx="1642">
                  <c:v>637.05600000000004</c:v>
                </c:pt>
                <c:pt idx="1643">
                  <c:v>853.54520000000002</c:v>
                </c:pt>
                <c:pt idx="1644">
                  <c:v>844.01370000000009</c:v>
                </c:pt>
                <c:pt idx="1645">
                  <c:v>582.88409999999999</c:v>
                </c:pt>
                <c:pt idx="1646">
                  <c:v>561.33439999999996</c:v>
                </c:pt>
                <c:pt idx="1647">
                  <c:v>313.99</c:v>
                </c:pt>
                <c:pt idx="1648">
                  <c:v>2280.0664000000002</c:v>
                </c:pt>
                <c:pt idx="1649">
                  <c:v>196.67339999999999</c:v>
                </c:pt>
                <c:pt idx="1650">
                  <c:v>719.27200000000005</c:v>
                </c:pt>
                <c:pt idx="1651">
                  <c:v>649.89</c:v>
                </c:pt>
                <c:pt idx="1652">
                  <c:v>454.01639999999998</c:v>
                </c:pt>
                <c:pt idx="1653">
                  <c:v>1367.1368</c:v>
                </c:pt>
                <c:pt idx="1654">
                  <c:v>581.58359999999993</c:v>
                </c:pt>
                <c:pt idx="1655">
                  <c:v>1253.0011999999999</c:v>
                </c:pt>
                <c:pt idx="1656">
                  <c:v>1017.7704</c:v>
                </c:pt>
                <c:pt idx="1657">
                  <c:v>1666.95</c:v>
                </c:pt>
                <c:pt idx="1658">
                  <c:v>188.78960000000001</c:v>
                </c:pt>
                <c:pt idx="1659">
                  <c:v>2797.8164999999999</c:v>
                </c:pt>
                <c:pt idx="1660">
                  <c:v>1544.9434000000001</c:v>
                </c:pt>
                <c:pt idx="1661">
                  <c:v>1746.96</c:v>
                </c:pt>
                <c:pt idx="1662">
                  <c:v>1321.5336</c:v>
                </c:pt>
                <c:pt idx="1663">
                  <c:v>60.392200000000003</c:v>
                </c:pt>
                <c:pt idx="1664">
                  <c:v>990.6336</c:v>
                </c:pt>
                <c:pt idx="1665">
                  <c:v>813.46889999999996</c:v>
                </c:pt>
                <c:pt idx="1666">
                  <c:v>825.02639999999997</c:v>
                </c:pt>
                <c:pt idx="1667">
                  <c:v>103.56480000000001</c:v>
                </c:pt>
                <c:pt idx="1668">
                  <c:v>2976.6039999999998</c:v>
                </c:pt>
                <c:pt idx="1669">
                  <c:v>638.88440000000003</c:v>
                </c:pt>
                <c:pt idx="1670">
                  <c:v>1383.5663999999999</c:v>
                </c:pt>
                <c:pt idx="1671">
                  <c:v>3094.2208000000001</c:v>
                </c:pt>
                <c:pt idx="1672">
                  <c:v>614.51080000000002</c:v>
                </c:pt>
                <c:pt idx="1673">
                  <c:v>617.66549999999995</c:v>
                </c:pt>
                <c:pt idx="1674">
                  <c:v>705.93360000000007</c:v>
                </c:pt>
                <c:pt idx="1675">
                  <c:v>540.42079999999999</c:v>
                </c:pt>
                <c:pt idx="1676">
                  <c:v>1654.7328</c:v>
                </c:pt>
                <c:pt idx="1677">
                  <c:v>19.871600000000001</c:v>
                </c:pt>
                <c:pt idx="1678">
                  <c:v>288.14519999999999</c:v>
                </c:pt>
                <c:pt idx="1679">
                  <c:v>238.9716</c:v>
                </c:pt>
                <c:pt idx="1680">
                  <c:v>217.26060000000001</c:v>
                </c:pt>
                <c:pt idx="1681">
                  <c:v>837.42119999999989</c:v>
                </c:pt>
                <c:pt idx="1682">
                  <c:v>2439.2984000000001</c:v>
                </c:pt>
                <c:pt idx="1683">
                  <c:v>111.1434</c:v>
                </c:pt>
                <c:pt idx="1684">
                  <c:v>2083.8663999999999</c:v>
                </c:pt>
                <c:pt idx="1685">
                  <c:v>1802.1120000000001</c:v>
                </c:pt>
                <c:pt idx="1686">
                  <c:v>1701.7506000000001</c:v>
                </c:pt>
                <c:pt idx="1687">
                  <c:v>1554.5838000000001</c:v>
                </c:pt>
                <c:pt idx="1688">
                  <c:v>53.817999999999998</c:v>
                </c:pt>
                <c:pt idx="1689">
                  <c:v>2671.74</c:v>
                </c:pt>
                <c:pt idx="1690">
                  <c:v>497.16419999999999</c:v>
                </c:pt>
                <c:pt idx="1691">
                  <c:v>605.76</c:v>
                </c:pt>
                <c:pt idx="1692">
                  <c:v>3502.9688000000001</c:v>
                </c:pt>
                <c:pt idx="1693">
                  <c:v>271.17919999999998</c:v>
                </c:pt>
                <c:pt idx="1694">
                  <c:v>263.04629999999997</c:v>
                </c:pt>
                <c:pt idx="1695">
                  <c:v>52.150799999999997</c:v>
                </c:pt>
                <c:pt idx="1696">
                  <c:v>843.02359999999999</c:v>
                </c:pt>
                <c:pt idx="1697">
                  <c:v>223.51599999999999</c:v>
                </c:pt>
                <c:pt idx="1698">
                  <c:v>1124.3964000000001</c:v>
                </c:pt>
                <c:pt idx="1699">
                  <c:v>1618.6016</c:v>
                </c:pt>
                <c:pt idx="1700">
                  <c:v>1759.434</c:v>
                </c:pt>
                <c:pt idx="1701">
                  <c:v>2190.1320000000001</c:v>
                </c:pt>
                <c:pt idx="1702">
                  <c:v>1892.7167999999999</c:v>
                </c:pt>
                <c:pt idx="1703">
                  <c:v>178.51400000000001</c:v>
                </c:pt>
                <c:pt idx="1704">
                  <c:v>152.0343</c:v>
                </c:pt>
                <c:pt idx="1705">
                  <c:v>2282.2626</c:v>
                </c:pt>
                <c:pt idx="1706">
                  <c:v>1990.0350000000001</c:v>
                </c:pt>
                <c:pt idx="1707">
                  <c:v>1366.8979999999999</c:v>
                </c:pt>
                <c:pt idx="1708">
                  <c:v>1885.5162</c:v>
                </c:pt>
                <c:pt idx="1709">
                  <c:v>571.33180000000004</c:v>
                </c:pt>
                <c:pt idx="1710">
                  <c:v>240.44820000000001</c:v>
                </c:pt>
                <c:pt idx="1711">
                  <c:v>502.53</c:v>
                </c:pt>
                <c:pt idx="1712">
                  <c:v>905.16559999999993</c:v>
                </c:pt>
                <c:pt idx="1713">
                  <c:v>364.08</c:v>
                </c:pt>
                <c:pt idx="1714">
                  <c:v>2925.7312000000002</c:v>
                </c:pt>
                <c:pt idx="1715">
                  <c:v>111.1636</c:v>
                </c:pt>
                <c:pt idx="1716">
                  <c:v>97.000199999999992</c:v>
                </c:pt>
                <c:pt idx="1717">
                  <c:v>1492.9516000000001</c:v>
                </c:pt>
                <c:pt idx="1718">
                  <c:v>1136.0935999999999</c:v>
                </c:pt>
                <c:pt idx="1719">
                  <c:v>727.81799999999998</c:v>
                </c:pt>
                <c:pt idx="1720">
                  <c:v>413.07299999999998</c:v>
                </c:pt>
                <c:pt idx="1721">
                  <c:v>922.9692</c:v>
                </c:pt>
                <c:pt idx="1722">
                  <c:v>336.45780000000002</c:v>
                </c:pt>
                <c:pt idx="1723">
                  <c:v>2798.4132</c:v>
                </c:pt>
                <c:pt idx="1724">
                  <c:v>1303.3905</c:v>
                </c:pt>
                <c:pt idx="1725">
                  <c:v>1113.8820000000001</c:v>
                </c:pt>
                <c:pt idx="1726">
                  <c:v>2700.3312000000001</c:v>
                </c:pt>
                <c:pt idx="1727">
                  <c:v>130.93199999999999</c:v>
                </c:pt>
                <c:pt idx="1728">
                  <c:v>2483.2800000000002</c:v>
                </c:pt>
                <c:pt idx="1729">
                  <c:v>514.3424</c:v>
                </c:pt>
                <c:pt idx="1730">
                  <c:v>973.02799999999991</c:v>
                </c:pt>
                <c:pt idx="1731">
                  <c:v>1347.7384</c:v>
                </c:pt>
                <c:pt idx="1732">
                  <c:v>1624.4892</c:v>
                </c:pt>
                <c:pt idx="1733">
                  <c:v>428.89699999999999</c:v>
                </c:pt>
                <c:pt idx="1734">
                  <c:v>303.81139999999999</c:v>
                </c:pt>
                <c:pt idx="1735">
                  <c:v>3237.0576000000001</c:v>
                </c:pt>
                <c:pt idx="1736">
                  <c:v>2243.3928000000001</c:v>
                </c:pt>
                <c:pt idx="1737">
                  <c:v>72.799600000000012</c:v>
                </c:pt>
                <c:pt idx="1738">
                  <c:v>1744.8368</c:v>
                </c:pt>
                <c:pt idx="1739">
                  <c:v>883.71660000000008</c:v>
                </c:pt>
                <c:pt idx="1740">
                  <c:v>1629.7616</c:v>
                </c:pt>
                <c:pt idx="1741">
                  <c:v>1616.2152000000001</c:v>
                </c:pt>
                <c:pt idx="1742">
                  <c:v>24.13</c:v>
                </c:pt>
                <c:pt idx="1743">
                  <c:v>510.22019999999998</c:v>
                </c:pt>
                <c:pt idx="1744">
                  <c:v>529.67700000000002</c:v>
                </c:pt>
                <c:pt idx="1745">
                  <c:v>102.172</c:v>
                </c:pt>
                <c:pt idx="1746">
                  <c:v>2409.8216000000002</c:v>
                </c:pt>
                <c:pt idx="1747">
                  <c:v>1810.8324</c:v>
                </c:pt>
                <c:pt idx="1748">
                  <c:v>50.048000000000002</c:v>
                </c:pt>
                <c:pt idx="1749">
                  <c:v>1276.6415999999999</c:v>
                </c:pt>
                <c:pt idx="1750">
                  <c:v>1418.3784000000001</c:v>
                </c:pt>
                <c:pt idx="1751">
                  <c:v>2031.7927999999999</c:v>
                </c:pt>
                <c:pt idx="1752">
                  <c:v>2407.0583999999999</c:v>
                </c:pt>
                <c:pt idx="1753">
                  <c:v>1058.1600000000001</c:v>
                </c:pt>
                <c:pt idx="1754">
                  <c:v>380.84580000000011</c:v>
                </c:pt>
                <c:pt idx="1755">
                  <c:v>865.03629999999998</c:v>
                </c:pt>
                <c:pt idx="1756">
                  <c:v>649.60500000000002</c:v>
                </c:pt>
                <c:pt idx="1757">
                  <c:v>1748.5209</c:v>
                </c:pt>
                <c:pt idx="1758">
                  <c:v>609.45839999999998</c:v>
                </c:pt>
                <c:pt idx="1759">
                  <c:v>2922.2952</c:v>
                </c:pt>
                <c:pt idx="1760">
                  <c:v>545.68079999999998</c:v>
                </c:pt>
                <c:pt idx="1761">
                  <c:v>99.269200000000012</c:v>
                </c:pt>
                <c:pt idx="1762">
                  <c:v>1025.8499999999999</c:v>
                </c:pt>
                <c:pt idx="1763">
                  <c:v>1140.4559999999999</c:v>
                </c:pt>
                <c:pt idx="1764">
                  <c:v>508.88639999999998</c:v>
                </c:pt>
                <c:pt idx="1765">
                  <c:v>1181.7431999999999</c:v>
                </c:pt>
                <c:pt idx="1766">
                  <c:v>1566.5663999999999</c:v>
                </c:pt>
                <c:pt idx="1767">
                  <c:v>568.61479999999995</c:v>
                </c:pt>
                <c:pt idx="1768">
                  <c:v>1208.2028</c:v>
                </c:pt>
                <c:pt idx="1769">
                  <c:v>493.64280000000002</c:v>
                </c:pt>
                <c:pt idx="1770">
                  <c:v>2065.5936000000002</c:v>
                </c:pt>
                <c:pt idx="1771">
                  <c:v>199.7961</c:v>
                </c:pt>
                <c:pt idx="1772">
                  <c:v>880.66160000000002</c:v>
                </c:pt>
                <c:pt idx="1773">
                  <c:v>93.8232</c:v>
                </c:pt>
                <c:pt idx="1774">
                  <c:v>3539.8656000000001</c:v>
                </c:pt>
                <c:pt idx="1775">
                  <c:v>1595.0952</c:v>
                </c:pt>
                <c:pt idx="1776">
                  <c:v>1815.7539999999999</c:v>
                </c:pt>
                <c:pt idx="1777">
                  <c:v>1308.5927999999999</c:v>
                </c:pt>
                <c:pt idx="1778">
                  <c:v>782.16000000000008</c:v>
                </c:pt>
                <c:pt idx="1779">
                  <c:v>1876.3152</c:v>
                </c:pt>
                <c:pt idx="1780">
                  <c:v>982.22879999999998</c:v>
                </c:pt>
                <c:pt idx="1781">
                  <c:v>517.89649999999995</c:v>
                </c:pt>
                <c:pt idx="1782">
                  <c:v>198.7782</c:v>
                </c:pt>
                <c:pt idx="1783">
                  <c:v>1814.9831999999999</c:v>
                </c:pt>
                <c:pt idx="1784">
                  <c:v>1278.4896000000001</c:v>
                </c:pt>
                <c:pt idx="1785">
                  <c:v>339.2466</c:v>
                </c:pt>
                <c:pt idx="1786">
                  <c:v>1343.0316</c:v>
                </c:pt>
                <c:pt idx="1787">
                  <c:v>361.49579999999997</c:v>
                </c:pt>
                <c:pt idx="1788">
                  <c:v>318.30759999999998</c:v>
                </c:pt>
                <c:pt idx="1789">
                  <c:v>751.27260000000001</c:v>
                </c:pt>
                <c:pt idx="1790">
                  <c:v>615.08299999999997</c:v>
                </c:pt>
                <c:pt idx="1791">
                  <c:v>153.11150000000001</c:v>
                </c:pt>
                <c:pt idx="1792">
                  <c:v>1123.434</c:v>
                </c:pt>
                <c:pt idx="1793">
                  <c:v>354.56400000000002</c:v>
                </c:pt>
                <c:pt idx="1794">
                  <c:v>553.68640000000005</c:v>
                </c:pt>
                <c:pt idx="1795">
                  <c:v>1078.8173999999999</c:v>
                </c:pt>
                <c:pt idx="1796">
                  <c:v>790.76589999999999</c:v>
                </c:pt>
                <c:pt idx="1797">
                  <c:v>2462.34</c:v>
                </c:pt>
                <c:pt idx="1798">
                  <c:v>940.69</c:v>
                </c:pt>
                <c:pt idx="1799">
                  <c:v>1347.4559999999999</c:v>
                </c:pt>
                <c:pt idx="1800">
                  <c:v>763.15719999999999</c:v>
                </c:pt>
                <c:pt idx="1801">
                  <c:v>285.83940000000001</c:v>
                </c:pt>
                <c:pt idx="1802">
                  <c:v>2324.556</c:v>
                </c:pt>
                <c:pt idx="1803">
                  <c:v>1232.952</c:v>
                </c:pt>
                <c:pt idx="1804">
                  <c:v>341.00299999999999</c:v>
                </c:pt>
                <c:pt idx="1805">
                  <c:v>1737.9911999999999</c:v>
                </c:pt>
                <c:pt idx="1806">
                  <c:v>1765.1759999999999</c:v>
                </c:pt>
                <c:pt idx="1807">
                  <c:v>127.794</c:v>
                </c:pt>
                <c:pt idx="1808">
                  <c:v>491.46989999999988</c:v>
                </c:pt>
                <c:pt idx="1809">
                  <c:v>133.339</c:v>
                </c:pt>
                <c:pt idx="1810">
                  <c:v>487.74599999999998</c:v>
                </c:pt>
                <c:pt idx="1811">
                  <c:v>2145.7485000000001</c:v>
                </c:pt>
                <c:pt idx="1812">
                  <c:v>1575.0724</c:v>
                </c:pt>
                <c:pt idx="1813">
                  <c:v>1635.2616</c:v>
                </c:pt>
                <c:pt idx="1814">
                  <c:v>236.7372</c:v>
                </c:pt>
                <c:pt idx="1815">
                  <c:v>488.71679999999998</c:v>
                </c:pt>
                <c:pt idx="1816">
                  <c:v>2315.8519999999999</c:v>
                </c:pt>
                <c:pt idx="1817">
                  <c:v>1267.9744000000001</c:v>
                </c:pt>
                <c:pt idx="1818">
                  <c:v>981.9864</c:v>
                </c:pt>
                <c:pt idx="1819">
                  <c:v>442.61489999999998</c:v>
                </c:pt>
                <c:pt idx="1820">
                  <c:v>989.93680000000006</c:v>
                </c:pt>
                <c:pt idx="1821">
                  <c:v>551.25900000000001</c:v>
                </c:pt>
                <c:pt idx="1822">
                  <c:v>43.144199999999998</c:v>
                </c:pt>
                <c:pt idx="1823">
                  <c:v>1210.8714</c:v>
                </c:pt>
                <c:pt idx="1824">
                  <c:v>2943.5295999999998</c:v>
                </c:pt>
                <c:pt idx="1825">
                  <c:v>1058.4480000000001</c:v>
                </c:pt>
                <c:pt idx="1826">
                  <c:v>1695.3074999999999</c:v>
                </c:pt>
                <c:pt idx="1827">
                  <c:v>2141.85</c:v>
                </c:pt>
                <c:pt idx="1828">
                  <c:v>1287.3599999999999</c:v>
                </c:pt>
                <c:pt idx="1829">
                  <c:v>328.75240000000002</c:v>
                </c:pt>
                <c:pt idx="1830">
                  <c:v>1958.144</c:v>
                </c:pt>
                <c:pt idx="1831">
                  <c:v>39.973999999999997</c:v>
                </c:pt>
                <c:pt idx="1832">
                  <c:v>654.36559999999997</c:v>
                </c:pt>
                <c:pt idx="1833">
                  <c:v>3032.6559999999999</c:v>
                </c:pt>
                <c:pt idx="1834">
                  <c:v>166.82490000000001</c:v>
                </c:pt>
                <c:pt idx="1835">
                  <c:v>465.83199999999999</c:v>
                </c:pt>
                <c:pt idx="1836">
                  <c:v>188.04239999999999</c:v>
                </c:pt>
                <c:pt idx="1837">
                  <c:v>614.07420000000002</c:v>
                </c:pt>
                <c:pt idx="1838">
                  <c:v>1664.8109999999999</c:v>
                </c:pt>
                <c:pt idx="1839">
                  <c:v>1657.0092</c:v>
                </c:pt>
                <c:pt idx="1840">
                  <c:v>127.29600000000001</c:v>
                </c:pt>
                <c:pt idx="1841">
                  <c:v>1720.7438</c:v>
                </c:pt>
                <c:pt idx="1842">
                  <c:v>1503.1768</c:v>
                </c:pt>
                <c:pt idx="1843">
                  <c:v>102.37520000000001</c:v>
                </c:pt>
                <c:pt idx="1844">
                  <c:v>791.88479999999993</c:v>
                </c:pt>
                <c:pt idx="1845">
                  <c:v>2319.4512</c:v>
                </c:pt>
                <c:pt idx="1846">
                  <c:v>1296.261</c:v>
                </c:pt>
                <c:pt idx="1847">
                  <c:v>910.2636</c:v>
                </c:pt>
                <c:pt idx="1848">
                  <c:v>794.50919999999996</c:v>
                </c:pt>
                <c:pt idx="1849">
                  <c:v>2458.46</c:v>
                </c:pt>
                <c:pt idx="1850">
                  <c:v>749.03039999999999</c:v>
                </c:pt>
                <c:pt idx="1851">
                  <c:v>2224.2815999999998</c:v>
                </c:pt>
                <c:pt idx="1852">
                  <c:v>774.57599999999991</c:v>
                </c:pt>
                <c:pt idx="1853">
                  <c:v>34.178400000000003</c:v>
                </c:pt>
                <c:pt idx="1854">
                  <c:v>2396.0799000000002</c:v>
                </c:pt>
                <c:pt idx="1855">
                  <c:v>1624.443</c:v>
                </c:pt>
                <c:pt idx="1856">
                  <c:v>910.36439999999993</c:v>
                </c:pt>
                <c:pt idx="1857">
                  <c:v>537.38969999999995</c:v>
                </c:pt>
                <c:pt idx="1858">
                  <c:v>758.24</c:v>
                </c:pt>
                <c:pt idx="1859">
                  <c:v>773.03039999999999</c:v>
                </c:pt>
                <c:pt idx="1860">
                  <c:v>1558.9272000000001</c:v>
                </c:pt>
                <c:pt idx="1861">
                  <c:v>948.69359999999983</c:v>
                </c:pt>
                <c:pt idx="1862">
                  <c:v>96.459199999999996</c:v>
                </c:pt>
                <c:pt idx="1863">
                  <c:v>2871.3679999999999</c:v>
                </c:pt>
                <c:pt idx="1864">
                  <c:v>483.94639999999998</c:v>
                </c:pt>
                <c:pt idx="1865">
                  <c:v>2916.42</c:v>
                </c:pt>
                <c:pt idx="1866">
                  <c:v>1146.8154</c:v>
                </c:pt>
                <c:pt idx="1867">
                  <c:v>2819.0064000000002</c:v>
                </c:pt>
                <c:pt idx="1868">
                  <c:v>2650.2919999999999</c:v>
                </c:pt>
                <c:pt idx="1869">
                  <c:v>2235.4787999999999</c:v>
                </c:pt>
                <c:pt idx="1870">
                  <c:v>459.28840000000002</c:v>
                </c:pt>
                <c:pt idx="1871">
                  <c:v>464.42550000000011</c:v>
                </c:pt>
                <c:pt idx="1872">
                  <c:v>562.35899999999992</c:v>
                </c:pt>
                <c:pt idx="1873">
                  <c:v>725.3442</c:v>
                </c:pt>
                <c:pt idx="1874">
                  <c:v>1894.08</c:v>
                </c:pt>
                <c:pt idx="1875">
                  <c:v>650.91600000000005</c:v>
                </c:pt>
                <c:pt idx="1876">
                  <c:v>143.24039999999999</c:v>
                </c:pt>
                <c:pt idx="1877">
                  <c:v>1093.2937999999999</c:v>
                </c:pt>
                <c:pt idx="1878">
                  <c:v>1487.4636</c:v>
                </c:pt>
                <c:pt idx="1879">
                  <c:v>64.125600000000006</c:v>
                </c:pt>
                <c:pt idx="1880">
                  <c:v>383.00200000000001</c:v>
                </c:pt>
                <c:pt idx="1881">
                  <c:v>3339.8263999999999</c:v>
                </c:pt>
                <c:pt idx="1882">
                  <c:v>122.1327</c:v>
                </c:pt>
                <c:pt idx="1883">
                  <c:v>571.63920000000007</c:v>
                </c:pt>
                <c:pt idx="1884">
                  <c:v>625.46579999999994</c:v>
                </c:pt>
                <c:pt idx="1885">
                  <c:v>838.12279999999998</c:v>
                </c:pt>
                <c:pt idx="1886">
                  <c:v>1061.9100000000001</c:v>
                </c:pt>
                <c:pt idx="1887">
                  <c:v>146.57919999999999</c:v>
                </c:pt>
                <c:pt idx="1888">
                  <c:v>2350.4888000000001</c:v>
                </c:pt>
                <c:pt idx="1889">
                  <c:v>128.95679999999999</c:v>
                </c:pt>
                <c:pt idx="1890">
                  <c:v>2282.9663999999998</c:v>
                </c:pt>
                <c:pt idx="1891">
                  <c:v>1956.0320999999999</c:v>
                </c:pt>
                <c:pt idx="1892">
                  <c:v>93.653999999999996</c:v>
                </c:pt>
                <c:pt idx="1893">
                  <c:v>319.07839999999999</c:v>
                </c:pt>
                <c:pt idx="1894">
                  <c:v>1549.9155000000001</c:v>
                </c:pt>
                <c:pt idx="1895">
                  <c:v>1307.3345999999999</c:v>
                </c:pt>
                <c:pt idx="1896">
                  <c:v>2829.7228</c:v>
                </c:pt>
                <c:pt idx="1897">
                  <c:v>232.42320000000001</c:v>
                </c:pt>
                <c:pt idx="1898">
                  <c:v>2084.3328000000001</c:v>
                </c:pt>
                <c:pt idx="1899">
                  <c:v>984.37</c:v>
                </c:pt>
                <c:pt idx="1900">
                  <c:v>418.15839999999997</c:v>
                </c:pt>
                <c:pt idx="1901">
                  <c:v>38.003799999999998</c:v>
                </c:pt>
                <c:pt idx="1902">
                  <c:v>1046.5488</c:v>
                </c:pt>
                <c:pt idx="1903">
                  <c:v>1356.885</c:v>
                </c:pt>
                <c:pt idx="1904">
                  <c:v>502.75240000000002</c:v>
                </c:pt>
                <c:pt idx="1905">
                  <c:v>793.38690000000008</c:v>
                </c:pt>
                <c:pt idx="1906">
                  <c:v>2075.913</c:v>
                </c:pt>
                <c:pt idx="1907">
                  <c:v>2513.8984</c:v>
                </c:pt>
                <c:pt idx="1908">
                  <c:v>895.53420000000006</c:v>
                </c:pt>
                <c:pt idx="1909">
                  <c:v>1443.2418</c:v>
                </c:pt>
                <c:pt idx="1910">
                  <c:v>762.00299999999993</c:v>
                </c:pt>
                <c:pt idx="1911">
                  <c:v>223.59200000000001</c:v>
                </c:pt>
                <c:pt idx="1912">
                  <c:v>846.74879999999996</c:v>
                </c:pt>
                <c:pt idx="1913">
                  <c:v>757.16760000000011</c:v>
                </c:pt>
                <c:pt idx="1914">
                  <c:v>709.12709999999993</c:v>
                </c:pt>
                <c:pt idx="1915">
                  <c:v>810.09719999999993</c:v>
                </c:pt>
                <c:pt idx="1916">
                  <c:v>942.22800000000007</c:v>
                </c:pt>
                <c:pt idx="1917">
                  <c:v>1099.76</c:v>
                </c:pt>
                <c:pt idx="1918">
                  <c:v>47.621200000000002</c:v>
                </c:pt>
                <c:pt idx="1919">
                  <c:v>1505.1168</c:v>
                </c:pt>
                <c:pt idx="1920">
                  <c:v>855.98310000000004</c:v>
                </c:pt>
                <c:pt idx="1921">
                  <c:v>1734.18</c:v>
                </c:pt>
                <c:pt idx="1922">
                  <c:v>1662.5311999999999</c:v>
                </c:pt>
                <c:pt idx="1923">
                  <c:v>1184.8900000000001</c:v>
                </c:pt>
                <c:pt idx="1924">
                  <c:v>559.79949999999997</c:v>
                </c:pt>
                <c:pt idx="1925">
                  <c:v>630.1866</c:v>
                </c:pt>
                <c:pt idx="1926">
                  <c:v>355.2448</c:v>
                </c:pt>
                <c:pt idx="1927">
                  <c:v>2373.462</c:v>
                </c:pt>
                <c:pt idx="1928">
                  <c:v>579.58840000000009</c:v>
                </c:pt>
                <c:pt idx="1929">
                  <c:v>626.37120000000004</c:v>
                </c:pt>
                <c:pt idx="1930">
                  <c:v>715.30049999999994</c:v>
                </c:pt>
                <c:pt idx="1931">
                  <c:v>134.95679999999999</c:v>
                </c:pt>
                <c:pt idx="1932">
                  <c:v>994.48200000000008</c:v>
                </c:pt>
                <c:pt idx="1933">
                  <c:v>1301.8758</c:v>
                </c:pt>
                <c:pt idx="1934">
                  <c:v>574.88300000000004</c:v>
                </c:pt>
                <c:pt idx="1935">
                  <c:v>2139.3312000000001</c:v>
                </c:pt>
                <c:pt idx="1936">
                  <c:v>274.45229999999998</c:v>
                </c:pt>
                <c:pt idx="1937">
                  <c:v>1706.43</c:v>
                </c:pt>
                <c:pt idx="1938">
                  <c:v>599.471</c:v>
                </c:pt>
                <c:pt idx="1939">
                  <c:v>1070.7619999999999</c:v>
                </c:pt>
                <c:pt idx="1940">
                  <c:v>591.70319999999992</c:v>
                </c:pt>
                <c:pt idx="1941">
                  <c:v>2504.067</c:v>
                </c:pt>
                <c:pt idx="1942">
                  <c:v>270.51639999999998</c:v>
                </c:pt>
                <c:pt idx="1943">
                  <c:v>1128.732</c:v>
                </c:pt>
                <c:pt idx="1944">
                  <c:v>1119.4092000000001</c:v>
                </c:pt>
                <c:pt idx="1945">
                  <c:v>259.37630000000001</c:v>
                </c:pt>
                <c:pt idx="1946">
                  <c:v>729.39</c:v>
                </c:pt>
                <c:pt idx="1947">
                  <c:v>591.30719999999997</c:v>
                </c:pt>
                <c:pt idx="1948">
                  <c:v>340.2</c:v>
                </c:pt>
                <c:pt idx="1949">
                  <c:v>2779.5931999999998</c:v>
                </c:pt>
                <c:pt idx="1950">
                  <c:v>548.52240000000006</c:v>
                </c:pt>
                <c:pt idx="1951">
                  <c:v>1034.7036000000001</c:v>
                </c:pt>
                <c:pt idx="1952">
                  <c:v>1532.3904</c:v>
                </c:pt>
                <c:pt idx="1953">
                  <c:v>1648.6679999999999</c:v>
                </c:pt>
                <c:pt idx="1954">
                  <c:v>786.03139999999996</c:v>
                </c:pt>
                <c:pt idx="1955">
                  <c:v>887.86320000000001</c:v>
                </c:pt>
                <c:pt idx="1956">
                  <c:v>2935.8252000000002</c:v>
                </c:pt>
                <c:pt idx="1957">
                  <c:v>1882.1952000000001</c:v>
                </c:pt>
                <c:pt idx="1958">
                  <c:v>1120.4751000000001</c:v>
                </c:pt>
                <c:pt idx="1959">
                  <c:v>493.05959999999999</c:v>
                </c:pt>
                <c:pt idx="1960">
                  <c:v>637.37399999999991</c:v>
                </c:pt>
                <c:pt idx="1961">
                  <c:v>163.5744</c:v>
                </c:pt>
                <c:pt idx="1962">
                  <c:v>1051.7360000000001</c:v>
                </c:pt>
                <c:pt idx="1963">
                  <c:v>3242.1668</c:v>
                </c:pt>
                <c:pt idx="1964">
                  <c:v>322.98989999999998</c:v>
                </c:pt>
                <c:pt idx="1965">
                  <c:v>51.138399999999997</c:v>
                </c:pt>
                <c:pt idx="1966">
                  <c:v>817.79430000000002</c:v>
                </c:pt>
                <c:pt idx="1967">
                  <c:v>1313.1166000000001</c:v>
                </c:pt>
                <c:pt idx="1968">
                  <c:v>509.75909999999999</c:v>
                </c:pt>
                <c:pt idx="1969">
                  <c:v>78.586799999999997</c:v>
                </c:pt>
                <c:pt idx="1970">
                  <c:v>889.83</c:v>
                </c:pt>
                <c:pt idx="1971">
                  <c:v>366.858</c:v>
                </c:pt>
                <c:pt idx="1972">
                  <c:v>565.90890000000002</c:v>
                </c:pt>
                <c:pt idx="1973">
                  <c:v>64.799499999999995</c:v>
                </c:pt>
                <c:pt idx="1974">
                  <c:v>1264.335</c:v>
                </c:pt>
                <c:pt idx="1975">
                  <c:v>346.48399999999998</c:v>
                </c:pt>
                <c:pt idx="1976">
                  <c:v>1564.0116</c:v>
                </c:pt>
                <c:pt idx="1977">
                  <c:v>592.50740000000008</c:v>
                </c:pt>
                <c:pt idx="1978">
                  <c:v>1510.7190000000001</c:v>
                </c:pt>
                <c:pt idx="1979">
                  <c:v>1106.3094000000001</c:v>
                </c:pt>
                <c:pt idx="1980">
                  <c:v>700.40520000000004</c:v>
                </c:pt>
                <c:pt idx="1981">
                  <c:v>320.892</c:v>
                </c:pt>
                <c:pt idx="1982">
                  <c:v>2704.47</c:v>
                </c:pt>
                <c:pt idx="1983">
                  <c:v>506.709</c:v>
                </c:pt>
                <c:pt idx="1984">
                  <c:v>595.41</c:v>
                </c:pt>
                <c:pt idx="1985">
                  <c:v>953.38679999999999</c:v>
                </c:pt>
                <c:pt idx="1986">
                  <c:v>2317.6383999999998</c:v>
                </c:pt>
                <c:pt idx="1987">
                  <c:v>88.814799999999991</c:v>
                </c:pt>
                <c:pt idx="1988">
                  <c:v>316.89359999999999</c:v>
                </c:pt>
                <c:pt idx="1989">
                  <c:v>545.48239999999998</c:v>
                </c:pt>
                <c:pt idx="1990">
                  <c:v>757.39</c:v>
                </c:pt>
                <c:pt idx="1991">
                  <c:v>152.2801</c:v>
                </c:pt>
                <c:pt idx="1992">
                  <c:v>1755.5383999999999</c:v>
                </c:pt>
                <c:pt idx="1993">
                  <c:v>2155.2228</c:v>
                </c:pt>
                <c:pt idx="1994">
                  <c:v>905.23</c:v>
                </c:pt>
                <c:pt idx="1995">
                  <c:v>274.03109999999998</c:v>
                </c:pt>
                <c:pt idx="1996">
                  <c:v>2391.4526999999998</c:v>
                </c:pt>
                <c:pt idx="1997">
                  <c:v>1014.2588</c:v>
                </c:pt>
                <c:pt idx="1998">
                  <c:v>2694.3045000000002</c:v>
                </c:pt>
                <c:pt idx="1999">
                  <c:v>170.44049999999999</c:v>
                </c:pt>
              </c:numCache>
            </c:numRef>
          </c:yVal>
          <c:smooth val="0"/>
          <c:extLst>
            <c:ext xmlns:c16="http://schemas.microsoft.com/office/drawing/2014/chart" uri="{C3380CC4-5D6E-409C-BE32-E72D297353CC}">
              <c16:uniqueId val="{00000000-84B5-4A66-B4BF-99237D26647E}"/>
            </c:ext>
          </c:extLst>
        </c:ser>
        <c:dLbls>
          <c:showLegendKey val="0"/>
          <c:showVal val="0"/>
          <c:showCatName val="0"/>
          <c:showSerName val="0"/>
          <c:showPercent val="0"/>
          <c:showBubbleSize val="0"/>
        </c:dLbls>
        <c:axId val="647023920"/>
        <c:axId val="647023440"/>
      </c:scatterChart>
      <c:valAx>
        <c:axId val="64702392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7023440"/>
        <c:crosses val="autoZero"/>
        <c:crossBetween val="midCat"/>
      </c:valAx>
      <c:valAx>
        <c:axId val="64702344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_ [$₹-4009]\ * #,##0.00_ ;_ [$₹-4009]\ * \-#,##0.00_ ;_ [$₹-4009]\ * &quot;-&quot;??_ ;_ @_ "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7023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 wise Type of Stores!Region wise Type of Stores</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Region wise</a:t>
            </a:r>
            <a:r>
              <a:rPr lang="en-US" sz="1200" baseline="0"/>
              <a:t> Type of Stores</a:t>
            </a:r>
            <a:r>
              <a:rPr lang="en-US" sz="1200"/>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 wise Type of Stores'!$B$3:$B$4</c:f>
              <c:strCache>
                <c:ptCount val="1"/>
                <c:pt idx="0">
                  <c:v>Flagship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 wise Type of Stores'!$A$5:$A$9</c:f>
              <c:strCache>
                <c:ptCount val="4"/>
                <c:pt idx="0">
                  <c:v>East</c:v>
                </c:pt>
                <c:pt idx="1">
                  <c:v>North</c:v>
                </c:pt>
                <c:pt idx="2">
                  <c:v>South</c:v>
                </c:pt>
                <c:pt idx="3">
                  <c:v>West</c:v>
                </c:pt>
              </c:strCache>
            </c:strRef>
          </c:cat>
          <c:val>
            <c:numRef>
              <c:f>'Reg wise Type of Stores'!$B$5:$B$9</c:f>
              <c:numCache>
                <c:formatCode>General</c:formatCode>
                <c:ptCount val="4"/>
                <c:pt idx="0">
                  <c:v>3</c:v>
                </c:pt>
                <c:pt idx="1">
                  <c:v>3</c:v>
                </c:pt>
                <c:pt idx="2">
                  <c:v>1</c:v>
                </c:pt>
                <c:pt idx="3">
                  <c:v>1</c:v>
                </c:pt>
              </c:numCache>
            </c:numRef>
          </c:val>
          <c:extLst>
            <c:ext xmlns:c16="http://schemas.microsoft.com/office/drawing/2014/chart" uri="{C3380CC4-5D6E-409C-BE32-E72D297353CC}">
              <c16:uniqueId val="{00000000-C9D4-47B8-B41F-88FB286B46E9}"/>
            </c:ext>
          </c:extLst>
        </c:ser>
        <c:ser>
          <c:idx val="1"/>
          <c:order val="1"/>
          <c:tx>
            <c:strRef>
              <c:f>'Reg wise Type of Stores'!$C$3:$C$4</c:f>
              <c:strCache>
                <c:ptCount val="1"/>
                <c:pt idx="0">
                  <c:v>Online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 wise Type of Stores'!$A$5:$A$9</c:f>
              <c:strCache>
                <c:ptCount val="4"/>
                <c:pt idx="0">
                  <c:v>East</c:v>
                </c:pt>
                <c:pt idx="1">
                  <c:v>North</c:v>
                </c:pt>
                <c:pt idx="2">
                  <c:v>South</c:v>
                </c:pt>
                <c:pt idx="3">
                  <c:v>West</c:v>
                </c:pt>
              </c:strCache>
            </c:strRef>
          </c:cat>
          <c:val>
            <c:numRef>
              <c:f>'Reg wise Type of Stores'!$C$5:$C$9</c:f>
              <c:numCache>
                <c:formatCode>General</c:formatCode>
                <c:ptCount val="4"/>
                <c:pt idx="0">
                  <c:v>3</c:v>
                </c:pt>
                <c:pt idx="1">
                  <c:v>1</c:v>
                </c:pt>
                <c:pt idx="2">
                  <c:v>3</c:v>
                </c:pt>
                <c:pt idx="3">
                  <c:v>1</c:v>
                </c:pt>
              </c:numCache>
            </c:numRef>
          </c:val>
          <c:extLst>
            <c:ext xmlns:c16="http://schemas.microsoft.com/office/drawing/2014/chart" uri="{C3380CC4-5D6E-409C-BE32-E72D297353CC}">
              <c16:uniqueId val="{00000001-C9D4-47B8-B41F-88FB286B46E9}"/>
            </c:ext>
          </c:extLst>
        </c:ser>
        <c:ser>
          <c:idx val="2"/>
          <c:order val="2"/>
          <c:tx>
            <c:strRef>
              <c:f>'Reg wise Type of Stores'!$D$3:$D$4</c:f>
              <c:strCache>
                <c:ptCount val="1"/>
                <c:pt idx="0">
                  <c:v>Outlet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 wise Type of Stores'!$A$5:$A$9</c:f>
              <c:strCache>
                <c:ptCount val="4"/>
                <c:pt idx="0">
                  <c:v>East</c:v>
                </c:pt>
                <c:pt idx="1">
                  <c:v>North</c:v>
                </c:pt>
                <c:pt idx="2">
                  <c:v>South</c:v>
                </c:pt>
                <c:pt idx="3">
                  <c:v>West</c:v>
                </c:pt>
              </c:strCache>
            </c:strRef>
          </c:cat>
          <c:val>
            <c:numRef>
              <c:f>'Reg wise Type of Stores'!$D$5:$D$9</c:f>
              <c:numCache>
                <c:formatCode>General</c:formatCode>
                <c:ptCount val="4"/>
                <c:pt idx="1">
                  <c:v>2</c:v>
                </c:pt>
                <c:pt idx="2">
                  <c:v>2</c:v>
                </c:pt>
              </c:numCache>
            </c:numRef>
          </c:val>
          <c:extLst>
            <c:ext xmlns:c16="http://schemas.microsoft.com/office/drawing/2014/chart" uri="{C3380CC4-5D6E-409C-BE32-E72D297353CC}">
              <c16:uniqueId val="{00000005-5E46-4ECD-AF23-8B0DED89F214}"/>
            </c:ext>
          </c:extLst>
        </c:ser>
        <c:dLbls>
          <c:showLegendKey val="0"/>
          <c:showVal val="0"/>
          <c:showCatName val="0"/>
          <c:showSerName val="0"/>
          <c:showPercent val="0"/>
          <c:showBubbleSize val="0"/>
        </c:dLbls>
        <c:gapWidth val="100"/>
        <c:overlap val="-24"/>
        <c:axId val="1738199695"/>
        <c:axId val="1738216495"/>
      </c:barChart>
      <c:catAx>
        <c:axId val="17381996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216495"/>
        <c:crosses val="autoZero"/>
        <c:auto val="1"/>
        <c:lblAlgn val="ctr"/>
        <c:lblOffset val="100"/>
        <c:noMultiLvlLbl val="0"/>
      </c:catAx>
      <c:valAx>
        <c:axId val="1738216495"/>
        <c:scaling>
          <c:orientation val="minMax"/>
          <c:max val="4"/>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199695"/>
        <c:crosses val="autoZero"/>
        <c:crossBetween val="between"/>
        <c:maj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 By Payment type!PivotTable2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Sales By Payment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'Sales By Payment type'!$C$3</c:f>
              <c:strCache>
                <c:ptCount val="1"/>
                <c:pt idx="0">
                  <c:v>Sum of Total_Amount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Payment type'!$A$4:$A$7</c:f>
              <c:strCache>
                <c:ptCount val="3"/>
                <c:pt idx="0">
                  <c:v>COD</c:v>
                </c:pt>
                <c:pt idx="1">
                  <c:v>Credit Card</c:v>
                </c:pt>
                <c:pt idx="2">
                  <c:v>PayPal</c:v>
                </c:pt>
              </c:strCache>
            </c:strRef>
          </c:cat>
          <c:val>
            <c:numRef>
              <c:f>'Sales By Payment type'!$C$4:$C$7</c:f>
              <c:numCache>
                <c:formatCode>_ [$₹-4009]\ * #,##0.00_ ;_ [$₹-4009]\ * \-#,##0.00_ ;_ [$₹-4009]\ * "-"??_ ;_ @_ </c:formatCode>
                <c:ptCount val="3"/>
                <c:pt idx="0">
                  <c:v>702459.41570000001</c:v>
                </c:pt>
                <c:pt idx="1">
                  <c:v>715180.71100000048</c:v>
                </c:pt>
                <c:pt idx="2">
                  <c:v>756754.57159999991</c:v>
                </c:pt>
              </c:numCache>
            </c:numRef>
          </c:val>
          <c:extLst>
            <c:ext xmlns:c16="http://schemas.microsoft.com/office/drawing/2014/chart" uri="{C3380CC4-5D6E-409C-BE32-E72D297353CC}">
              <c16:uniqueId val="{00000000-7C8D-4B12-AE05-5C57BD431E96}"/>
            </c:ext>
          </c:extLst>
        </c:ser>
        <c:dLbls>
          <c:showLegendKey val="0"/>
          <c:showVal val="0"/>
          <c:showCatName val="0"/>
          <c:showSerName val="0"/>
          <c:showPercent val="0"/>
          <c:showBubbleSize val="0"/>
        </c:dLbls>
        <c:gapWidth val="100"/>
        <c:axId val="270782239"/>
        <c:axId val="270786559"/>
      </c:barChart>
      <c:barChart>
        <c:barDir val="col"/>
        <c:grouping val="clustered"/>
        <c:varyColors val="0"/>
        <c:ser>
          <c:idx val="0"/>
          <c:order val="0"/>
          <c:tx>
            <c:strRef>
              <c:f>'Sales By Payment type'!$B$3</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Payment type'!$A$4:$A$7</c:f>
              <c:strCache>
                <c:ptCount val="3"/>
                <c:pt idx="0">
                  <c:v>COD</c:v>
                </c:pt>
                <c:pt idx="1">
                  <c:v>Credit Card</c:v>
                </c:pt>
                <c:pt idx="2">
                  <c:v>PayPal</c:v>
                </c:pt>
              </c:strCache>
            </c:strRef>
          </c:cat>
          <c:val>
            <c:numRef>
              <c:f>'Sales By Payment type'!$B$4:$B$7</c:f>
              <c:numCache>
                <c:formatCode>General</c:formatCode>
                <c:ptCount val="3"/>
                <c:pt idx="0">
                  <c:v>660</c:v>
                </c:pt>
                <c:pt idx="1">
                  <c:v>645</c:v>
                </c:pt>
                <c:pt idx="2">
                  <c:v>695</c:v>
                </c:pt>
              </c:numCache>
            </c:numRef>
          </c:val>
          <c:extLst>
            <c:ext xmlns:c16="http://schemas.microsoft.com/office/drawing/2014/chart" uri="{C3380CC4-5D6E-409C-BE32-E72D297353CC}">
              <c16:uniqueId val="{00000001-7C8D-4B12-AE05-5C57BD431E96}"/>
            </c:ext>
          </c:extLst>
        </c:ser>
        <c:dLbls>
          <c:showLegendKey val="0"/>
          <c:showVal val="0"/>
          <c:showCatName val="0"/>
          <c:showSerName val="0"/>
          <c:showPercent val="0"/>
          <c:showBubbleSize val="0"/>
        </c:dLbls>
        <c:gapWidth val="100"/>
        <c:axId val="1517670319"/>
        <c:axId val="1517670799"/>
      </c:barChart>
      <c:catAx>
        <c:axId val="270782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0786559"/>
        <c:crosses val="autoZero"/>
        <c:auto val="1"/>
        <c:lblAlgn val="ctr"/>
        <c:lblOffset val="100"/>
        <c:noMultiLvlLbl val="0"/>
      </c:catAx>
      <c:valAx>
        <c:axId val="270786559"/>
        <c:scaling>
          <c:orientation val="minMax"/>
          <c:max val="800000"/>
          <c:min val="600000"/>
        </c:scaling>
        <c:delete val="0"/>
        <c:axPos val="l"/>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0782239"/>
        <c:crosses val="autoZero"/>
        <c:crossBetween val="between"/>
      </c:valAx>
      <c:valAx>
        <c:axId val="1517670799"/>
        <c:scaling>
          <c:orientation val="minMax"/>
          <c:max val="800"/>
          <c:min val="6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7670319"/>
        <c:crosses val="max"/>
        <c:crossBetween val="between"/>
      </c:valAx>
      <c:catAx>
        <c:axId val="1517670319"/>
        <c:scaling>
          <c:orientation val="minMax"/>
        </c:scaling>
        <c:delete val="1"/>
        <c:axPos val="b"/>
        <c:numFmt formatCode="General" sourceLinked="1"/>
        <c:majorTickMark val="out"/>
        <c:minorTickMark val="none"/>
        <c:tickLblPos val="nextTo"/>
        <c:crossAx val="151767079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[Ecommerce_Sales_Dataset_updated.xlsx]Cust_Loyalty vs Annual sales!Cust_Loyalty vs Annual Rev</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Cust_Loyalty vs Annual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661332264022552"/>
          <c:y val="0.3082803757247386"/>
          <c:w val="0.59003930932244586"/>
          <c:h val="0.56739878978150238"/>
        </c:manualLayout>
      </c:layout>
      <c:bar3DChart>
        <c:barDir val="col"/>
        <c:grouping val="standard"/>
        <c:varyColors val="0"/>
        <c:ser>
          <c:idx val="0"/>
          <c:order val="0"/>
          <c:tx>
            <c:strRef>
              <c:f>'Cust_Loyalty vs Annual sales'!$B$3:$B$4</c:f>
              <c:strCache>
                <c:ptCount val="1"/>
                <c:pt idx="0">
                  <c:v>Bronze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'Cust_Loyalty vs Annual sales'!$A$5:$A$6</c:f>
              <c:strCache>
                <c:ptCount val="1"/>
                <c:pt idx="0">
                  <c:v>2025</c:v>
                </c:pt>
              </c:strCache>
            </c:strRef>
          </c:cat>
          <c:val>
            <c:numRef>
              <c:f>'Cust_Loyalty vs Annual sales'!$B$5:$B$6</c:f>
              <c:numCache>
                <c:formatCode>_ [$₹-4009]\ * #,##0.00_ ;_ [$₹-4009]\ * \-#,##0.00_ ;_ [$₹-4009]\ * "-"??_ ;_ @_ </c:formatCode>
                <c:ptCount val="1"/>
                <c:pt idx="0">
                  <c:v>223788.25440000003</c:v>
                </c:pt>
              </c:numCache>
            </c:numRef>
          </c:val>
          <c:extLst>
            <c:ext xmlns:c16="http://schemas.microsoft.com/office/drawing/2014/chart" uri="{C3380CC4-5D6E-409C-BE32-E72D297353CC}">
              <c16:uniqueId val="{00000000-6712-4F10-9A0E-45F00EC60C3C}"/>
            </c:ext>
          </c:extLst>
        </c:ser>
        <c:ser>
          <c:idx val="1"/>
          <c:order val="1"/>
          <c:tx>
            <c:strRef>
              <c:f>'Cust_Loyalty vs Annual sales'!$C$3:$C$4</c:f>
              <c:strCache>
                <c:ptCount val="1"/>
                <c:pt idx="0">
                  <c:v>Gold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'Cust_Loyalty vs Annual sales'!$A$5:$A$6</c:f>
              <c:strCache>
                <c:ptCount val="1"/>
                <c:pt idx="0">
                  <c:v>2025</c:v>
                </c:pt>
              </c:strCache>
            </c:strRef>
          </c:cat>
          <c:val>
            <c:numRef>
              <c:f>'Cust_Loyalty vs Annual sales'!$C$5:$C$6</c:f>
              <c:numCache>
                <c:formatCode>_ [$₹-4009]\ * #,##0.00_ ;_ [$₹-4009]\ * \-#,##0.00_ ;_ [$₹-4009]\ * "-"??_ ;_ @_ </c:formatCode>
                <c:ptCount val="1"/>
                <c:pt idx="0">
                  <c:v>202865.94840000002</c:v>
                </c:pt>
              </c:numCache>
            </c:numRef>
          </c:val>
          <c:extLst>
            <c:ext xmlns:c16="http://schemas.microsoft.com/office/drawing/2014/chart" uri="{C3380CC4-5D6E-409C-BE32-E72D297353CC}">
              <c16:uniqueId val="{00000001-760D-4293-B3F6-C16A56A4F7BE}"/>
            </c:ext>
          </c:extLst>
        </c:ser>
        <c:ser>
          <c:idx val="2"/>
          <c:order val="2"/>
          <c:tx>
            <c:strRef>
              <c:f>'Cust_Loyalty vs Annual sales'!$D$3:$D$4</c:f>
              <c:strCache>
                <c:ptCount val="1"/>
                <c:pt idx="0">
                  <c:v>Platinum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'Cust_Loyalty vs Annual sales'!$A$5:$A$6</c:f>
              <c:strCache>
                <c:ptCount val="1"/>
                <c:pt idx="0">
                  <c:v>2025</c:v>
                </c:pt>
              </c:strCache>
            </c:strRef>
          </c:cat>
          <c:val>
            <c:numRef>
              <c:f>'Cust_Loyalty vs Annual sales'!$D$5:$D$6</c:f>
              <c:numCache>
                <c:formatCode>_ [$₹-4009]\ * #,##0.00_ ;_ [$₹-4009]\ * \-#,##0.00_ ;_ [$₹-4009]\ * "-"??_ ;_ @_ </c:formatCode>
                <c:ptCount val="1"/>
                <c:pt idx="0">
                  <c:v>258541.34669999997</c:v>
                </c:pt>
              </c:numCache>
            </c:numRef>
          </c:val>
          <c:extLst>
            <c:ext xmlns:c16="http://schemas.microsoft.com/office/drawing/2014/chart" uri="{C3380CC4-5D6E-409C-BE32-E72D297353CC}">
              <c16:uniqueId val="{00000002-760D-4293-B3F6-C16A56A4F7BE}"/>
            </c:ext>
          </c:extLst>
        </c:ser>
        <c:ser>
          <c:idx val="3"/>
          <c:order val="3"/>
          <c:tx>
            <c:strRef>
              <c:f>'Cust_Loyalty vs Annual sales'!$E$3:$E$4</c:f>
              <c:strCache>
                <c:ptCount val="1"/>
                <c:pt idx="0">
                  <c:v>Silver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'Cust_Loyalty vs Annual sales'!$A$5:$A$6</c:f>
              <c:strCache>
                <c:ptCount val="1"/>
                <c:pt idx="0">
                  <c:v>2025</c:v>
                </c:pt>
              </c:strCache>
            </c:strRef>
          </c:cat>
          <c:val>
            <c:numRef>
              <c:f>'Cust_Loyalty vs Annual sales'!$E$5:$E$6</c:f>
              <c:numCache>
                <c:formatCode>_ [$₹-4009]\ * #,##0.00_ ;_ [$₹-4009]\ * \-#,##0.00_ ;_ [$₹-4009]\ * "-"??_ ;_ @_ </c:formatCode>
                <c:ptCount val="1"/>
                <c:pt idx="0">
                  <c:v>171474.62890000001</c:v>
                </c:pt>
              </c:numCache>
            </c:numRef>
          </c:val>
          <c:extLst>
            <c:ext xmlns:c16="http://schemas.microsoft.com/office/drawing/2014/chart" uri="{C3380CC4-5D6E-409C-BE32-E72D297353CC}">
              <c16:uniqueId val="{00000003-760D-4293-B3F6-C16A56A4F7BE}"/>
            </c:ext>
          </c:extLst>
        </c:ser>
        <c:dLbls>
          <c:showLegendKey val="0"/>
          <c:showVal val="0"/>
          <c:showCatName val="0"/>
          <c:showSerName val="0"/>
          <c:showPercent val="0"/>
          <c:showBubbleSize val="0"/>
        </c:dLbls>
        <c:gapWidth val="150"/>
        <c:shape val="box"/>
        <c:axId val="1393337872"/>
        <c:axId val="1393338352"/>
        <c:axId val="1398691840"/>
      </c:bar3DChart>
      <c:catAx>
        <c:axId val="139333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3338352"/>
        <c:crosses val="autoZero"/>
        <c:auto val="1"/>
        <c:lblAlgn val="ctr"/>
        <c:lblOffset val="100"/>
        <c:noMultiLvlLbl val="0"/>
      </c:catAx>
      <c:valAx>
        <c:axId val="1393338352"/>
        <c:scaling>
          <c:orientation val="minMax"/>
        </c:scaling>
        <c:delete val="0"/>
        <c:axPos val="l"/>
        <c:majorGridlines>
          <c:spPr>
            <a:ln w="9525" cap="flat" cmpd="sng" algn="ctr">
              <a:solidFill>
                <a:schemeClr val="dk1">
                  <a:lumMod val="50000"/>
                  <a:lumOff val="50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3337872"/>
        <c:crosses val="autoZero"/>
        <c:crossBetween val="between"/>
      </c:valAx>
      <c:serAx>
        <c:axId val="13986918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3338352"/>
        <c:crosses val="autoZero"/>
      </c:ser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[Ecommerce_Sales_Dataset_updated.xlsx]Cat Wise Sale and Stock!Cat wise Sale and Stock</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Category wise Sale and Stock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928158980127482"/>
          <c:y val="0.27584388185654007"/>
          <c:w val="0.58619722534683161"/>
          <c:h val="0.48101764178211903"/>
        </c:manualLayout>
      </c:layout>
      <c:bar3DChart>
        <c:barDir val="col"/>
        <c:grouping val="standard"/>
        <c:varyColors val="0"/>
        <c:ser>
          <c:idx val="0"/>
          <c:order val="0"/>
          <c:tx>
            <c:strRef>
              <c:f>'Cat Wise Sale and Stock'!$B$3</c:f>
              <c:strCache>
                <c:ptCount val="1"/>
                <c:pt idx="0">
                  <c:v>Items Sold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 Wise Sale and Stock'!$A$4:$A$9</c:f>
              <c:strCache>
                <c:ptCount val="5"/>
                <c:pt idx="0">
                  <c:v>Beauty</c:v>
                </c:pt>
                <c:pt idx="1">
                  <c:v>Clothing</c:v>
                </c:pt>
                <c:pt idx="2">
                  <c:v>Electronics</c:v>
                </c:pt>
                <c:pt idx="3">
                  <c:v>Home</c:v>
                </c:pt>
                <c:pt idx="4">
                  <c:v>Sports</c:v>
                </c:pt>
              </c:strCache>
            </c:strRef>
          </c:cat>
          <c:val>
            <c:numRef>
              <c:f>'Cat Wise Sale and Stock'!$B$4:$B$9</c:f>
              <c:numCache>
                <c:formatCode>0</c:formatCode>
                <c:ptCount val="5"/>
                <c:pt idx="0">
                  <c:v>272</c:v>
                </c:pt>
                <c:pt idx="1">
                  <c:v>291</c:v>
                </c:pt>
                <c:pt idx="2">
                  <c:v>548</c:v>
                </c:pt>
                <c:pt idx="3">
                  <c:v>381</c:v>
                </c:pt>
                <c:pt idx="4">
                  <c:v>466</c:v>
                </c:pt>
              </c:numCache>
            </c:numRef>
          </c:val>
          <c:extLst>
            <c:ext xmlns:c16="http://schemas.microsoft.com/office/drawing/2014/chart" uri="{C3380CC4-5D6E-409C-BE32-E72D297353CC}">
              <c16:uniqueId val="{00000000-ADDE-4313-AD6C-747CF40F399F}"/>
            </c:ext>
          </c:extLst>
        </c:ser>
        <c:ser>
          <c:idx val="1"/>
          <c:order val="1"/>
          <c:tx>
            <c:strRef>
              <c:f>'Cat Wise Sale and Stock'!$C$3</c:f>
              <c:strCache>
                <c:ptCount val="1"/>
                <c:pt idx="0">
                  <c:v>Stock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 Wise Sale and Stock'!$A$4:$A$9</c:f>
              <c:strCache>
                <c:ptCount val="5"/>
                <c:pt idx="0">
                  <c:v>Beauty</c:v>
                </c:pt>
                <c:pt idx="1">
                  <c:v>Clothing</c:v>
                </c:pt>
                <c:pt idx="2">
                  <c:v>Electronics</c:v>
                </c:pt>
                <c:pt idx="3">
                  <c:v>Home</c:v>
                </c:pt>
                <c:pt idx="4">
                  <c:v>Sports</c:v>
                </c:pt>
              </c:strCache>
            </c:strRef>
          </c:cat>
          <c:val>
            <c:numRef>
              <c:f>'Cat Wise Sale and Stock'!$C$4:$C$9</c:f>
              <c:numCache>
                <c:formatCode>0</c:formatCode>
                <c:ptCount val="5"/>
                <c:pt idx="0">
                  <c:v>4816</c:v>
                </c:pt>
                <c:pt idx="1">
                  <c:v>4931</c:v>
                </c:pt>
                <c:pt idx="2">
                  <c:v>5767.4948453608249</c:v>
                </c:pt>
                <c:pt idx="3">
                  <c:v>4794.4948453608249</c:v>
                </c:pt>
                <c:pt idx="4">
                  <c:v>7040.4948453608249</c:v>
                </c:pt>
              </c:numCache>
            </c:numRef>
          </c:val>
          <c:extLst>
            <c:ext xmlns:c16="http://schemas.microsoft.com/office/drawing/2014/chart" uri="{C3380CC4-5D6E-409C-BE32-E72D297353CC}">
              <c16:uniqueId val="{00000001-ADDE-4313-AD6C-747CF40F399F}"/>
            </c:ext>
          </c:extLst>
        </c:ser>
        <c:dLbls>
          <c:showLegendKey val="0"/>
          <c:showVal val="1"/>
          <c:showCatName val="0"/>
          <c:showSerName val="0"/>
          <c:showPercent val="0"/>
          <c:showBubbleSize val="0"/>
        </c:dLbls>
        <c:gapWidth val="150"/>
        <c:shape val="box"/>
        <c:axId val="1738218895"/>
        <c:axId val="1738221775"/>
        <c:axId val="210058767"/>
      </c:bar3DChart>
      <c:catAx>
        <c:axId val="1738218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221775"/>
        <c:crosses val="autoZero"/>
        <c:auto val="1"/>
        <c:lblAlgn val="ctr"/>
        <c:lblOffset val="100"/>
        <c:noMultiLvlLbl val="0"/>
      </c:catAx>
      <c:valAx>
        <c:axId val="1738221775"/>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218895"/>
        <c:crosses val="autoZero"/>
        <c:crossBetween val="between"/>
      </c:valAx>
      <c:serAx>
        <c:axId val="21005876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221775"/>
        <c:crosses val="autoZero"/>
      </c:ser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[Ecommerce_Sales_Dataset_updated.xlsx]Prod cat &amp; Qty wise Rev!Prod cat &amp; Qty wise Rev</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Product Category and Quantity wise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 cat &amp; Qty wise Rev'!$B$4</c:f>
              <c:strCache>
                <c:ptCount val="1"/>
                <c:pt idx="0">
                  <c:v>Total_Amount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 cat &amp; Qty wise Rev'!$A$5:$A$10</c:f>
              <c:strCache>
                <c:ptCount val="5"/>
                <c:pt idx="0">
                  <c:v>Beauty</c:v>
                </c:pt>
                <c:pt idx="1">
                  <c:v>Clothing</c:v>
                </c:pt>
                <c:pt idx="2">
                  <c:v>Electronics</c:v>
                </c:pt>
                <c:pt idx="3">
                  <c:v>Home</c:v>
                </c:pt>
                <c:pt idx="4">
                  <c:v>Sports</c:v>
                </c:pt>
              </c:strCache>
            </c:strRef>
          </c:cat>
          <c:val>
            <c:numRef>
              <c:f>'Prod cat &amp; Qty wise Rev'!$B$5:$B$10</c:f>
              <c:numCache>
                <c:formatCode>_ [$₹-4009]\ * #,##0.00_ ;_ [$₹-4009]\ * \-#,##0.00_ ;_ [$₹-4009]\ * "-"??_ ;_ @_ </c:formatCode>
                <c:ptCount val="5"/>
                <c:pt idx="0">
                  <c:v>113739.55470000001</c:v>
                </c:pt>
                <c:pt idx="1">
                  <c:v>128916.07570000002</c:v>
                </c:pt>
                <c:pt idx="2">
                  <c:v>246650.30099999998</c:v>
                </c:pt>
                <c:pt idx="3">
                  <c:v>162195.87989999994</c:v>
                </c:pt>
                <c:pt idx="4">
                  <c:v>205168.36710000009</c:v>
                </c:pt>
              </c:numCache>
            </c:numRef>
          </c:val>
          <c:extLst>
            <c:ext xmlns:c16="http://schemas.microsoft.com/office/drawing/2014/chart" uri="{C3380CC4-5D6E-409C-BE32-E72D297353CC}">
              <c16:uniqueId val="{00000000-F5FF-4873-B06E-6D721FE63EFA}"/>
            </c:ext>
          </c:extLst>
        </c:ser>
        <c:dLbls>
          <c:showLegendKey val="0"/>
          <c:showVal val="0"/>
          <c:showCatName val="0"/>
          <c:showSerName val="0"/>
          <c:showPercent val="0"/>
          <c:showBubbleSize val="0"/>
        </c:dLbls>
        <c:gapWidth val="219"/>
        <c:axId val="390853215"/>
        <c:axId val="390846015"/>
      </c:barChart>
      <c:lineChart>
        <c:grouping val="standard"/>
        <c:varyColors val="0"/>
        <c:ser>
          <c:idx val="1"/>
          <c:order val="1"/>
          <c:tx>
            <c:strRef>
              <c:f>'Prod cat &amp; Qty wise Rev'!$C$4</c:f>
              <c:strCache>
                <c:ptCount val="1"/>
                <c:pt idx="0">
                  <c:v>Sum of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'Prod cat &amp; Qty wise Rev'!$A$5:$A$10</c:f>
              <c:strCache>
                <c:ptCount val="5"/>
                <c:pt idx="0">
                  <c:v>Beauty</c:v>
                </c:pt>
                <c:pt idx="1">
                  <c:v>Clothing</c:v>
                </c:pt>
                <c:pt idx="2">
                  <c:v>Electronics</c:v>
                </c:pt>
                <c:pt idx="3">
                  <c:v>Home</c:v>
                </c:pt>
                <c:pt idx="4">
                  <c:v>Sports</c:v>
                </c:pt>
              </c:strCache>
            </c:strRef>
          </c:cat>
          <c:val>
            <c:numRef>
              <c:f>'Prod cat &amp; Qty wise Rev'!$C$5:$C$10</c:f>
              <c:numCache>
                <c:formatCode>General</c:formatCode>
                <c:ptCount val="5"/>
                <c:pt idx="0">
                  <c:v>272</c:v>
                </c:pt>
                <c:pt idx="1">
                  <c:v>291</c:v>
                </c:pt>
                <c:pt idx="2">
                  <c:v>548</c:v>
                </c:pt>
                <c:pt idx="3">
                  <c:v>381</c:v>
                </c:pt>
                <c:pt idx="4">
                  <c:v>466</c:v>
                </c:pt>
              </c:numCache>
            </c:numRef>
          </c:val>
          <c:smooth val="0"/>
          <c:extLst>
            <c:ext xmlns:c16="http://schemas.microsoft.com/office/drawing/2014/chart" uri="{C3380CC4-5D6E-409C-BE32-E72D297353CC}">
              <c16:uniqueId val="{00000001-F5FF-4873-B06E-6D721FE63EFA}"/>
            </c:ext>
          </c:extLst>
        </c:ser>
        <c:dLbls>
          <c:showLegendKey val="0"/>
          <c:showVal val="0"/>
          <c:showCatName val="0"/>
          <c:showSerName val="0"/>
          <c:showPercent val="0"/>
          <c:showBubbleSize val="0"/>
        </c:dLbls>
        <c:marker val="1"/>
        <c:smooth val="0"/>
        <c:axId val="280915471"/>
        <c:axId val="280911151"/>
      </c:lineChart>
      <c:catAx>
        <c:axId val="2809154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911151"/>
        <c:crosses val="autoZero"/>
        <c:auto val="1"/>
        <c:lblAlgn val="ctr"/>
        <c:lblOffset val="100"/>
        <c:noMultiLvlLbl val="0"/>
      </c:catAx>
      <c:valAx>
        <c:axId val="280911151"/>
        <c:scaling>
          <c:orientation val="minMax"/>
        </c:scaling>
        <c:delete val="0"/>
        <c:axPos val="l"/>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915471"/>
        <c:crosses val="autoZero"/>
        <c:crossBetween val="between"/>
        <c:majorUnit val="400"/>
      </c:valAx>
      <c:valAx>
        <c:axId val="390846015"/>
        <c:scaling>
          <c:orientation val="minMax"/>
        </c:scaling>
        <c:delete val="0"/>
        <c:axPos val="r"/>
        <c:numFmt formatCode="_ [$₹-4009]\ * #,##0.00_ ;_ [$₹-4009]\ * \-#,##0.0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0853215"/>
        <c:crosses val="max"/>
        <c:crossBetween val="between"/>
      </c:valAx>
      <c:catAx>
        <c:axId val="390853215"/>
        <c:scaling>
          <c:orientation val="minMax"/>
        </c:scaling>
        <c:delete val="1"/>
        <c:axPos val="b"/>
        <c:numFmt formatCode="General" sourceLinked="1"/>
        <c:majorTickMark val="out"/>
        <c:minorTickMark val="none"/>
        <c:tickLblPos val="nextTo"/>
        <c:crossAx val="39084601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[Ecommerce_Sales_Dataset_updated.xlsx]Annual sales vs Region!Annual Sales vs Region</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Annual Sales vs Region</a:t>
            </a:r>
          </a:p>
        </c:rich>
      </c:tx>
      <c:layout>
        <c:manualLayout>
          <c:xMode val="edge"/>
          <c:yMode val="edge"/>
          <c:x val="0.30499999999999999"/>
          <c:y val="2.31481481481481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46981627296588"/>
          <c:y val="0.14803258967629046"/>
          <c:w val="0.74242125984251961"/>
          <c:h val="0.69827172645086033"/>
        </c:manualLayout>
      </c:layout>
      <c:bar3DChart>
        <c:barDir val="bar"/>
        <c:grouping val="clustered"/>
        <c:varyColors val="0"/>
        <c:ser>
          <c:idx val="0"/>
          <c:order val="0"/>
          <c:tx>
            <c:strRef>
              <c:f>'Annual sales vs Region'!$B$3:$B$4</c:f>
              <c:strCache>
                <c:ptCount val="1"/>
                <c:pt idx="0">
                  <c:v>East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'Annual sales vs Region'!$A$5:$A$6</c:f>
              <c:strCache>
                <c:ptCount val="1"/>
                <c:pt idx="0">
                  <c:v>2025</c:v>
                </c:pt>
              </c:strCache>
            </c:strRef>
          </c:cat>
          <c:val>
            <c:numRef>
              <c:f>'Annual sales vs Region'!$B$5:$B$6</c:f>
              <c:numCache>
                <c:formatCode>_ [$₹-4009]\ * #,##0.00_ ;_ [$₹-4009]\ * \-#,##0.00_ ;_ [$₹-4009]\ * "-"??_ ;_ @_ </c:formatCode>
                <c:ptCount val="1"/>
                <c:pt idx="0">
                  <c:v>263538.15870000009</c:v>
                </c:pt>
              </c:numCache>
            </c:numRef>
          </c:val>
          <c:extLst>
            <c:ext xmlns:c16="http://schemas.microsoft.com/office/drawing/2014/chart" uri="{C3380CC4-5D6E-409C-BE32-E72D297353CC}">
              <c16:uniqueId val="{00000000-0DFC-4D79-A8C6-CCC86B7834E8}"/>
            </c:ext>
          </c:extLst>
        </c:ser>
        <c:ser>
          <c:idx val="1"/>
          <c:order val="1"/>
          <c:tx>
            <c:strRef>
              <c:f>'Annual sales vs Region'!$C$3:$C$4</c:f>
              <c:strCache>
                <c:ptCount val="1"/>
                <c:pt idx="0">
                  <c:v>North</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'Annual sales vs Region'!$A$5:$A$6</c:f>
              <c:strCache>
                <c:ptCount val="1"/>
                <c:pt idx="0">
                  <c:v>2025</c:v>
                </c:pt>
              </c:strCache>
            </c:strRef>
          </c:cat>
          <c:val>
            <c:numRef>
              <c:f>'Annual sales vs Region'!$C$5:$C$6</c:f>
              <c:numCache>
                <c:formatCode>_ [$₹-4009]\ * #,##0.00_ ;_ [$₹-4009]\ * \-#,##0.00_ ;_ [$₹-4009]\ * "-"??_ ;_ @_ </c:formatCode>
                <c:ptCount val="1"/>
                <c:pt idx="0">
                  <c:v>233535.72260000001</c:v>
                </c:pt>
              </c:numCache>
            </c:numRef>
          </c:val>
          <c:extLst>
            <c:ext xmlns:c16="http://schemas.microsoft.com/office/drawing/2014/chart" uri="{C3380CC4-5D6E-409C-BE32-E72D297353CC}">
              <c16:uniqueId val="{00000005-0DFC-4D79-A8C6-CCC86B7834E8}"/>
            </c:ext>
          </c:extLst>
        </c:ser>
        <c:ser>
          <c:idx val="2"/>
          <c:order val="2"/>
          <c:tx>
            <c:strRef>
              <c:f>'Annual sales vs Region'!$D$3:$D$4</c:f>
              <c:strCache>
                <c:ptCount val="1"/>
                <c:pt idx="0">
                  <c:v>South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'Annual sales vs Region'!$A$5:$A$6</c:f>
              <c:strCache>
                <c:ptCount val="1"/>
                <c:pt idx="0">
                  <c:v>2025</c:v>
                </c:pt>
              </c:strCache>
            </c:strRef>
          </c:cat>
          <c:val>
            <c:numRef>
              <c:f>'Annual sales vs Region'!$D$5:$D$6</c:f>
              <c:numCache>
                <c:formatCode>_ [$₹-4009]\ * #,##0.00_ ;_ [$₹-4009]\ * \-#,##0.00_ ;_ [$₹-4009]\ * "-"??_ ;_ @_ </c:formatCode>
                <c:ptCount val="1"/>
                <c:pt idx="0">
                  <c:v>237902.28320000015</c:v>
                </c:pt>
              </c:numCache>
            </c:numRef>
          </c:val>
          <c:extLst>
            <c:ext xmlns:c16="http://schemas.microsoft.com/office/drawing/2014/chart" uri="{C3380CC4-5D6E-409C-BE32-E72D297353CC}">
              <c16:uniqueId val="{00000006-0DFC-4D79-A8C6-CCC86B7834E8}"/>
            </c:ext>
          </c:extLst>
        </c:ser>
        <c:ser>
          <c:idx val="3"/>
          <c:order val="3"/>
          <c:tx>
            <c:strRef>
              <c:f>'Annual sales vs Region'!$E$3:$E$4</c:f>
              <c:strCache>
                <c:ptCount val="1"/>
                <c:pt idx="0">
                  <c:v>West</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'Annual sales vs Region'!$A$5:$A$6</c:f>
              <c:strCache>
                <c:ptCount val="1"/>
                <c:pt idx="0">
                  <c:v>2025</c:v>
                </c:pt>
              </c:strCache>
            </c:strRef>
          </c:cat>
          <c:val>
            <c:numRef>
              <c:f>'Annual sales vs Region'!$E$5:$E$6</c:f>
              <c:numCache>
                <c:formatCode>_ [$₹-4009]\ * #,##0.00_ ;_ [$₹-4009]\ * \-#,##0.00_ ;_ [$₹-4009]\ * "-"??_ ;_ @_ </c:formatCode>
                <c:ptCount val="1"/>
                <c:pt idx="0">
                  <c:v>121694.01389999998</c:v>
                </c:pt>
              </c:numCache>
            </c:numRef>
          </c:val>
          <c:extLst>
            <c:ext xmlns:c16="http://schemas.microsoft.com/office/drawing/2014/chart" uri="{C3380CC4-5D6E-409C-BE32-E72D297353CC}">
              <c16:uniqueId val="{00000007-0DFC-4D79-A8C6-CCC86B7834E8}"/>
            </c:ext>
          </c:extLst>
        </c:ser>
        <c:dLbls>
          <c:showLegendKey val="0"/>
          <c:showVal val="1"/>
          <c:showCatName val="0"/>
          <c:showSerName val="0"/>
          <c:showPercent val="0"/>
          <c:showBubbleSize val="0"/>
        </c:dLbls>
        <c:gapWidth val="150"/>
        <c:shape val="box"/>
        <c:axId val="2060385439"/>
        <c:axId val="2060394079"/>
        <c:axId val="0"/>
      </c:bar3DChart>
      <c:catAx>
        <c:axId val="2060385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0394079"/>
        <c:crosses val="autoZero"/>
        <c:auto val="1"/>
        <c:lblAlgn val="ctr"/>
        <c:lblOffset val="100"/>
        <c:noMultiLvlLbl val="0"/>
      </c:catAx>
      <c:valAx>
        <c:axId val="2060394079"/>
        <c:scaling>
          <c:orientation val="minMax"/>
        </c:scaling>
        <c:delete val="0"/>
        <c:axPos val="b"/>
        <c:majorGridlines>
          <c:spPr>
            <a:ln w="9525" cap="flat" cmpd="sng" algn="ctr">
              <a:solidFill>
                <a:schemeClr val="dk1">
                  <a:lumMod val="50000"/>
                  <a:lumOff val="50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0385439"/>
        <c:crosses val="autoZero"/>
        <c:crossBetween val="between"/>
        <c:majorUnit val="75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[Ecommerce_Sales_Dataset_updated.xlsx]Top 10 Cust!Top 10 Cust</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Customers vs Category</a:t>
            </a:r>
            <a:r>
              <a:rPr lang="en-US" baseline="0"/>
              <a:t> and Loyalty level</a:t>
            </a: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Cust'!$B$3:$B$4</c:f>
              <c:strCache>
                <c:ptCount val="1"/>
                <c:pt idx="0">
                  <c:v>Beauty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'Top 10 Cust'!$A$5:$A$25</c:f>
              <c:multiLvlStrCache>
                <c:ptCount val="10"/>
                <c:lvl>
                  <c:pt idx="0">
                    <c:v>Gold</c:v>
                  </c:pt>
                  <c:pt idx="1">
                    <c:v>Platinum</c:v>
                  </c:pt>
                  <c:pt idx="2">
                    <c:v>Platinum</c:v>
                  </c:pt>
                  <c:pt idx="3">
                    <c:v>Bronze</c:v>
                  </c:pt>
                  <c:pt idx="4">
                    <c:v>Silver</c:v>
                  </c:pt>
                  <c:pt idx="5">
                    <c:v>Silver</c:v>
                  </c:pt>
                  <c:pt idx="6">
                    <c:v>Platinum</c:v>
                  </c:pt>
                  <c:pt idx="7">
                    <c:v>Platinum</c:v>
                  </c:pt>
                  <c:pt idx="8">
                    <c:v>Silver</c:v>
                  </c:pt>
                  <c:pt idx="9">
                    <c:v>Gold</c:v>
                  </c:pt>
                </c:lvl>
                <c:lvl>
                  <c:pt idx="0">
                    <c:v>CUST1051</c:v>
                  </c:pt>
                  <c:pt idx="1">
                    <c:v>CUST1057</c:v>
                  </c:pt>
                  <c:pt idx="2">
                    <c:v>CUST1084</c:v>
                  </c:pt>
                  <c:pt idx="3">
                    <c:v>CUST1087</c:v>
                  </c:pt>
                  <c:pt idx="4">
                    <c:v>CUST1161</c:v>
                  </c:pt>
                  <c:pt idx="5">
                    <c:v>CUST1164</c:v>
                  </c:pt>
                  <c:pt idx="6">
                    <c:v>CUST1168</c:v>
                  </c:pt>
                  <c:pt idx="7">
                    <c:v>CUST1209</c:v>
                  </c:pt>
                  <c:pt idx="8">
                    <c:v>CUST1466</c:v>
                  </c:pt>
                  <c:pt idx="9">
                    <c:v>CUST1470</c:v>
                  </c:pt>
                </c:lvl>
              </c:multiLvlStrCache>
            </c:multiLvlStrRef>
          </c:cat>
          <c:val>
            <c:numRef>
              <c:f>'Top 10 Cust'!$B$5:$B$25</c:f>
              <c:numCache>
                <c:formatCode>_ [$₹-4009]\ * #,##0.00_ ;_ [$₹-4009]\ * \-#,##0.00_ ;_ [$₹-4009]\ * "-"??_ ;_ @_ </c:formatCode>
                <c:ptCount val="10"/>
                <c:pt idx="0">
                  <c:v>2407.0583999999999</c:v>
                </c:pt>
                <c:pt idx="3">
                  <c:v>194.17859999999999</c:v>
                </c:pt>
                <c:pt idx="6">
                  <c:v>251.04419999999999</c:v>
                </c:pt>
                <c:pt idx="8">
                  <c:v>1794.8081999999999</c:v>
                </c:pt>
              </c:numCache>
            </c:numRef>
          </c:val>
          <c:extLst>
            <c:ext xmlns:c16="http://schemas.microsoft.com/office/drawing/2014/chart" uri="{C3380CC4-5D6E-409C-BE32-E72D297353CC}">
              <c16:uniqueId val="{00000000-9EEF-4513-802C-8E733FC888FA}"/>
            </c:ext>
          </c:extLst>
        </c:ser>
        <c:ser>
          <c:idx val="1"/>
          <c:order val="1"/>
          <c:tx>
            <c:strRef>
              <c:f>'Top 10 Cust'!$C$3:$C$4</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'Top 10 Cust'!$A$5:$A$25</c:f>
              <c:multiLvlStrCache>
                <c:ptCount val="10"/>
                <c:lvl>
                  <c:pt idx="0">
                    <c:v>Gold</c:v>
                  </c:pt>
                  <c:pt idx="1">
                    <c:v>Platinum</c:v>
                  </c:pt>
                  <c:pt idx="2">
                    <c:v>Platinum</c:v>
                  </c:pt>
                  <c:pt idx="3">
                    <c:v>Bronze</c:v>
                  </c:pt>
                  <c:pt idx="4">
                    <c:v>Silver</c:v>
                  </c:pt>
                  <c:pt idx="5">
                    <c:v>Silver</c:v>
                  </c:pt>
                  <c:pt idx="6">
                    <c:v>Platinum</c:v>
                  </c:pt>
                  <c:pt idx="7">
                    <c:v>Platinum</c:v>
                  </c:pt>
                  <c:pt idx="8">
                    <c:v>Silver</c:v>
                  </c:pt>
                  <c:pt idx="9">
                    <c:v>Gold</c:v>
                  </c:pt>
                </c:lvl>
                <c:lvl>
                  <c:pt idx="0">
                    <c:v>CUST1051</c:v>
                  </c:pt>
                  <c:pt idx="1">
                    <c:v>CUST1057</c:v>
                  </c:pt>
                  <c:pt idx="2">
                    <c:v>CUST1084</c:v>
                  </c:pt>
                  <c:pt idx="3">
                    <c:v>CUST1087</c:v>
                  </c:pt>
                  <c:pt idx="4">
                    <c:v>CUST1161</c:v>
                  </c:pt>
                  <c:pt idx="5">
                    <c:v>CUST1164</c:v>
                  </c:pt>
                  <c:pt idx="6">
                    <c:v>CUST1168</c:v>
                  </c:pt>
                  <c:pt idx="7">
                    <c:v>CUST1209</c:v>
                  </c:pt>
                  <c:pt idx="8">
                    <c:v>CUST1466</c:v>
                  </c:pt>
                  <c:pt idx="9">
                    <c:v>CUST1470</c:v>
                  </c:pt>
                </c:lvl>
              </c:multiLvlStrCache>
            </c:multiLvlStrRef>
          </c:cat>
          <c:val>
            <c:numRef>
              <c:f>'Top 10 Cust'!$C$5:$C$25</c:f>
              <c:numCache>
                <c:formatCode>_ [$₹-4009]\ * #,##0.00_ ;_ [$₹-4009]\ * \-#,##0.00_ ;_ [$₹-4009]\ * "-"??_ ;_ @_ </c:formatCode>
                <c:ptCount val="10"/>
                <c:pt idx="1">
                  <c:v>3179.3807999999999</c:v>
                </c:pt>
                <c:pt idx="3">
                  <c:v>1914.8480999999999</c:v>
                </c:pt>
                <c:pt idx="9">
                  <c:v>1331.4911999999999</c:v>
                </c:pt>
              </c:numCache>
            </c:numRef>
          </c:val>
          <c:extLst>
            <c:ext xmlns:c16="http://schemas.microsoft.com/office/drawing/2014/chart" uri="{C3380CC4-5D6E-409C-BE32-E72D297353CC}">
              <c16:uniqueId val="{00000001-9EEF-4513-802C-8E733FC888FA}"/>
            </c:ext>
          </c:extLst>
        </c:ser>
        <c:ser>
          <c:idx val="2"/>
          <c:order val="2"/>
          <c:tx>
            <c:strRef>
              <c:f>'Top 10 Cust'!$D$3:$D$4</c:f>
              <c:strCache>
                <c:ptCount val="1"/>
                <c:pt idx="0">
                  <c:v>Electronics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'Top 10 Cust'!$A$5:$A$25</c:f>
              <c:multiLvlStrCache>
                <c:ptCount val="10"/>
                <c:lvl>
                  <c:pt idx="0">
                    <c:v>Gold</c:v>
                  </c:pt>
                  <c:pt idx="1">
                    <c:v>Platinum</c:v>
                  </c:pt>
                  <c:pt idx="2">
                    <c:v>Platinum</c:v>
                  </c:pt>
                  <c:pt idx="3">
                    <c:v>Bronze</c:v>
                  </c:pt>
                  <c:pt idx="4">
                    <c:v>Silver</c:v>
                  </c:pt>
                  <c:pt idx="5">
                    <c:v>Silver</c:v>
                  </c:pt>
                  <c:pt idx="6">
                    <c:v>Platinum</c:v>
                  </c:pt>
                  <c:pt idx="7">
                    <c:v>Platinum</c:v>
                  </c:pt>
                  <c:pt idx="8">
                    <c:v>Silver</c:v>
                  </c:pt>
                  <c:pt idx="9">
                    <c:v>Gold</c:v>
                  </c:pt>
                </c:lvl>
                <c:lvl>
                  <c:pt idx="0">
                    <c:v>CUST1051</c:v>
                  </c:pt>
                  <c:pt idx="1">
                    <c:v>CUST1057</c:v>
                  </c:pt>
                  <c:pt idx="2">
                    <c:v>CUST1084</c:v>
                  </c:pt>
                  <c:pt idx="3">
                    <c:v>CUST1087</c:v>
                  </c:pt>
                  <c:pt idx="4">
                    <c:v>CUST1161</c:v>
                  </c:pt>
                  <c:pt idx="5">
                    <c:v>CUST1164</c:v>
                  </c:pt>
                  <c:pt idx="6">
                    <c:v>CUST1168</c:v>
                  </c:pt>
                  <c:pt idx="7">
                    <c:v>CUST1209</c:v>
                  </c:pt>
                  <c:pt idx="8">
                    <c:v>CUST1466</c:v>
                  </c:pt>
                  <c:pt idx="9">
                    <c:v>CUST1470</c:v>
                  </c:pt>
                </c:lvl>
              </c:multiLvlStrCache>
            </c:multiLvlStrRef>
          </c:cat>
          <c:val>
            <c:numRef>
              <c:f>'Top 10 Cust'!$D$5:$D$25</c:f>
              <c:numCache>
                <c:formatCode>_ [$₹-4009]\ * #,##0.00_ ;_ [$₹-4009]\ * \-#,##0.00_ ;_ [$₹-4009]\ * "-"??_ ;_ @_ </c:formatCode>
                <c:ptCount val="10"/>
                <c:pt idx="0">
                  <c:v>3026.6716000000001</c:v>
                </c:pt>
                <c:pt idx="1">
                  <c:v>2760.5439999999999</c:v>
                </c:pt>
                <c:pt idx="3">
                  <c:v>2116.9597000000003</c:v>
                </c:pt>
                <c:pt idx="4">
                  <c:v>2935.8252000000002</c:v>
                </c:pt>
                <c:pt idx="5">
                  <c:v>6332.3715000000002</c:v>
                </c:pt>
                <c:pt idx="6">
                  <c:v>3858.0767999999998</c:v>
                </c:pt>
                <c:pt idx="7">
                  <c:v>6429.9987999999994</c:v>
                </c:pt>
                <c:pt idx="8">
                  <c:v>6645.4</c:v>
                </c:pt>
                <c:pt idx="9">
                  <c:v>1456.4944</c:v>
                </c:pt>
              </c:numCache>
            </c:numRef>
          </c:val>
          <c:extLst>
            <c:ext xmlns:c16="http://schemas.microsoft.com/office/drawing/2014/chart" uri="{C3380CC4-5D6E-409C-BE32-E72D297353CC}">
              <c16:uniqueId val="{00000002-9EEF-4513-802C-8E733FC888FA}"/>
            </c:ext>
          </c:extLst>
        </c:ser>
        <c:ser>
          <c:idx val="3"/>
          <c:order val="3"/>
          <c:tx>
            <c:strRef>
              <c:f>'Top 10 Cust'!$E$3:$E$4</c:f>
              <c:strCache>
                <c:ptCount val="1"/>
                <c:pt idx="0">
                  <c:v>Home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'Top 10 Cust'!$A$5:$A$25</c:f>
              <c:multiLvlStrCache>
                <c:ptCount val="10"/>
                <c:lvl>
                  <c:pt idx="0">
                    <c:v>Gold</c:v>
                  </c:pt>
                  <c:pt idx="1">
                    <c:v>Platinum</c:v>
                  </c:pt>
                  <c:pt idx="2">
                    <c:v>Platinum</c:v>
                  </c:pt>
                  <c:pt idx="3">
                    <c:v>Bronze</c:v>
                  </c:pt>
                  <c:pt idx="4">
                    <c:v>Silver</c:v>
                  </c:pt>
                  <c:pt idx="5">
                    <c:v>Silver</c:v>
                  </c:pt>
                  <c:pt idx="6">
                    <c:v>Platinum</c:v>
                  </c:pt>
                  <c:pt idx="7">
                    <c:v>Platinum</c:v>
                  </c:pt>
                  <c:pt idx="8">
                    <c:v>Silver</c:v>
                  </c:pt>
                  <c:pt idx="9">
                    <c:v>Gold</c:v>
                  </c:pt>
                </c:lvl>
                <c:lvl>
                  <c:pt idx="0">
                    <c:v>CUST1051</c:v>
                  </c:pt>
                  <c:pt idx="1">
                    <c:v>CUST1057</c:v>
                  </c:pt>
                  <c:pt idx="2">
                    <c:v>CUST1084</c:v>
                  </c:pt>
                  <c:pt idx="3">
                    <c:v>CUST1087</c:v>
                  </c:pt>
                  <c:pt idx="4">
                    <c:v>CUST1161</c:v>
                  </c:pt>
                  <c:pt idx="5">
                    <c:v>CUST1164</c:v>
                  </c:pt>
                  <c:pt idx="6">
                    <c:v>CUST1168</c:v>
                  </c:pt>
                  <c:pt idx="7">
                    <c:v>CUST1209</c:v>
                  </c:pt>
                  <c:pt idx="8">
                    <c:v>CUST1466</c:v>
                  </c:pt>
                  <c:pt idx="9">
                    <c:v>CUST1470</c:v>
                  </c:pt>
                </c:lvl>
              </c:multiLvlStrCache>
            </c:multiLvlStrRef>
          </c:cat>
          <c:val>
            <c:numRef>
              <c:f>'Top 10 Cust'!$E$5:$E$25</c:f>
              <c:numCache>
                <c:formatCode>_ [$₹-4009]\ * #,##0.00_ ;_ [$₹-4009]\ * \-#,##0.00_ ;_ [$₹-4009]\ * "-"??_ ;_ @_ </c:formatCode>
                <c:ptCount val="10"/>
                <c:pt idx="1">
                  <c:v>848.82439999999997</c:v>
                </c:pt>
                <c:pt idx="2">
                  <c:v>6998.3604000000005</c:v>
                </c:pt>
                <c:pt idx="3">
                  <c:v>70.960000000000008</c:v>
                </c:pt>
                <c:pt idx="4">
                  <c:v>2391.4526999999998</c:v>
                </c:pt>
                <c:pt idx="6">
                  <c:v>2785.7894999999999</c:v>
                </c:pt>
                <c:pt idx="7">
                  <c:v>761.73839999999996</c:v>
                </c:pt>
                <c:pt idx="8">
                  <c:v>199.2928</c:v>
                </c:pt>
                <c:pt idx="9">
                  <c:v>4076.8599999999997</c:v>
                </c:pt>
              </c:numCache>
            </c:numRef>
          </c:val>
          <c:extLst>
            <c:ext xmlns:c16="http://schemas.microsoft.com/office/drawing/2014/chart" uri="{C3380CC4-5D6E-409C-BE32-E72D297353CC}">
              <c16:uniqueId val="{00000003-9EEF-4513-802C-8E733FC888FA}"/>
            </c:ext>
          </c:extLst>
        </c:ser>
        <c:ser>
          <c:idx val="4"/>
          <c:order val="4"/>
          <c:tx>
            <c:strRef>
              <c:f>'Top 10 Cust'!$F$3:$F$4</c:f>
              <c:strCache>
                <c:ptCount val="1"/>
                <c:pt idx="0">
                  <c:v>Sports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'Top 10 Cust'!$A$5:$A$25</c:f>
              <c:multiLvlStrCache>
                <c:ptCount val="10"/>
                <c:lvl>
                  <c:pt idx="0">
                    <c:v>Gold</c:v>
                  </c:pt>
                  <c:pt idx="1">
                    <c:v>Platinum</c:v>
                  </c:pt>
                  <c:pt idx="2">
                    <c:v>Platinum</c:v>
                  </c:pt>
                  <c:pt idx="3">
                    <c:v>Bronze</c:v>
                  </c:pt>
                  <c:pt idx="4">
                    <c:v>Silver</c:v>
                  </c:pt>
                  <c:pt idx="5">
                    <c:v>Silver</c:v>
                  </c:pt>
                  <c:pt idx="6">
                    <c:v>Platinum</c:v>
                  </c:pt>
                  <c:pt idx="7">
                    <c:v>Platinum</c:v>
                  </c:pt>
                  <c:pt idx="8">
                    <c:v>Silver</c:v>
                  </c:pt>
                  <c:pt idx="9">
                    <c:v>Gold</c:v>
                  </c:pt>
                </c:lvl>
                <c:lvl>
                  <c:pt idx="0">
                    <c:v>CUST1051</c:v>
                  </c:pt>
                  <c:pt idx="1">
                    <c:v>CUST1057</c:v>
                  </c:pt>
                  <c:pt idx="2">
                    <c:v>CUST1084</c:v>
                  </c:pt>
                  <c:pt idx="3">
                    <c:v>CUST1087</c:v>
                  </c:pt>
                  <c:pt idx="4">
                    <c:v>CUST1161</c:v>
                  </c:pt>
                  <c:pt idx="5">
                    <c:v>CUST1164</c:v>
                  </c:pt>
                  <c:pt idx="6">
                    <c:v>CUST1168</c:v>
                  </c:pt>
                  <c:pt idx="7">
                    <c:v>CUST1209</c:v>
                  </c:pt>
                  <c:pt idx="8">
                    <c:v>CUST1466</c:v>
                  </c:pt>
                  <c:pt idx="9">
                    <c:v>CUST1470</c:v>
                  </c:pt>
                </c:lvl>
              </c:multiLvlStrCache>
            </c:multiLvlStrRef>
          </c:cat>
          <c:val>
            <c:numRef>
              <c:f>'Top 10 Cust'!$F$5:$F$25</c:f>
              <c:numCache>
                <c:formatCode>_ [$₹-4009]\ * #,##0.00_ ;_ [$₹-4009]\ * \-#,##0.00_ ;_ [$₹-4009]\ * "-"??_ ;_ @_ </c:formatCode>
                <c:ptCount val="10"/>
                <c:pt idx="0">
                  <c:v>1885.5162</c:v>
                </c:pt>
                <c:pt idx="1">
                  <c:v>1267.1328000000001</c:v>
                </c:pt>
                <c:pt idx="3">
                  <c:v>2397.4079999999999</c:v>
                </c:pt>
                <c:pt idx="4">
                  <c:v>1331.91</c:v>
                </c:pt>
                <c:pt idx="5">
                  <c:v>396.23039999999992</c:v>
                </c:pt>
                <c:pt idx="6">
                  <c:v>2006.346</c:v>
                </c:pt>
              </c:numCache>
            </c:numRef>
          </c:val>
          <c:extLst>
            <c:ext xmlns:c16="http://schemas.microsoft.com/office/drawing/2014/chart" uri="{C3380CC4-5D6E-409C-BE32-E72D297353CC}">
              <c16:uniqueId val="{00000004-9EEF-4513-802C-8E733FC888FA}"/>
            </c:ext>
          </c:extLst>
        </c:ser>
        <c:dLbls>
          <c:dLblPos val="inEnd"/>
          <c:showLegendKey val="0"/>
          <c:showVal val="1"/>
          <c:showCatName val="0"/>
          <c:showSerName val="0"/>
          <c:showPercent val="0"/>
          <c:showBubbleSize val="0"/>
        </c:dLbls>
        <c:gapWidth val="100"/>
        <c:overlap val="-24"/>
        <c:axId val="1889712287"/>
        <c:axId val="1889709887"/>
      </c:barChart>
      <c:catAx>
        <c:axId val="18897122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9709887"/>
        <c:crosses val="autoZero"/>
        <c:auto val="1"/>
        <c:lblAlgn val="ctr"/>
        <c:lblOffset val="100"/>
        <c:noMultiLvlLbl val="1"/>
      </c:catAx>
      <c:valAx>
        <c:axId val="1889709887"/>
        <c:scaling>
          <c:orientation val="minMax"/>
        </c:scaling>
        <c:delete val="0"/>
        <c:axPos val="l"/>
        <c:majorGridlines>
          <c:spPr>
            <a:ln w="9525" cap="flat" cmpd="sng" algn="ctr">
              <a:solidFill>
                <a:schemeClr val="lt1">
                  <a:lumMod val="95000"/>
                  <a:alpha val="10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9712287"/>
        <c:crosses val="autoZero"/>
        <c:crossBetween val="between"/>
      </c:valAx>
      <c:spPr>
        <a:noFill/>
        <a:ln>
          <a:noFill/>
        </a:ln>
        <a:effectLst>
          <a:glow rad="63500">
            <a:schemeClr val="accent1">
              <a:satMod val="175000"/>
              <a:alpha val="40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[Ecommerce_Sales_Dataset_updated.xlsx]Cust Id &amp; Gender!Cust Id &amp; Gender</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Year wise Cust Gender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196721311475412E-2"/>
              <c:y val="-0.120021822149481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09992193598750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38641686182672"/>
              <c:y val="6.54664484451717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5870413739266196E-2"/>
              <c:y val="1.63666121112929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3864168618267"/>
              <c:y val="-5.4555373704309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3864168618267"/>
              <c:y val="-0.201854882705946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3864168618267"/>
              <c:y val="-0.201854882705946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38641686182672"/>
              <c:y val="6.54664484451717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3864168618267"/>
              <c:y val="-5.4555373704309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09992193598750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5870413739266196E-2"/>
              <c:y val="1.63666121112929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196721311475412E-2"/>
              <c:y val="-0.120021822149481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3864168618267"/>
              <c:y val="-0.201854882705946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38641686182672"/>
              <c:y val="6.54664484451717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3864168618267"/>
              <c:y val="-5.4555373704309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09992193598750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5870413739266196E-2"/>
              <c:y val="1.63666121112929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196721311475412E-2"/>
              <c:y val="-0.120021822149481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'Cust Id &amp; Gender'!$G$9:$G$10</c:f>
              <c:strCache>
                <c:ptCount val="1"/>
                <c:pt idx="0">
                  <c:v>2023</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954-4B23-9621-FD3806366CF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954-4B23-9621-FD3806366CF6}"/>
              </c:ext>
            </c:extLst>
          </c:dPt>
          <c:dLbls>
            <c:dLbl>
              <c:idx val="0"/>
              <c:layout>
                <c:manualLayout>
                  <c:x val="0.1053864168618267"/>
                  <c:y val="-0.201854882705946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54-4B23-9621-FD3806366CF6}"/>
                </c:ext>
              </c:extLst>
            </c:dLbl>
            <c:dLbl>
              <c:idx val="1"/>
              <c:layout>
                <c:manualLayout>
                  <c:x val="-0.10538641686182672"/>
                  <c:y val="6.54664484451717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54-4B23-9621-FD3806366C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 Id &amp; Gender'!$F$11:$F$13</c:f>
              <c:strCache>
                <c:ptCount val="2"/>
                <c:pt idx="0">
                  <c:v>Female</c:v>
                </c:pt>
                <c:pt idx="1">
                  <c:v>Male</c:v>
                </c:pt>
              </c:strCache>
            </c:strRef>
          </c:cat>
          <c:val>
            <c:numRef>
              <c:f>'Cust Id &amp; Gender'!$G$11:$G$13</c:f>
              <c:numCache>
                <c:formatCode>General</c:formatCode>
                <c:ptCount val="2"/>
                <c:pt idx="0">
                  <c:v>115</c:v>
                </c:pt>
                <c:pt idx="1">
                  <c:v>102</c:v>
                </c:pt>
              </c:numCache>
            </c:numRef>
          </c:val>
          <c:extLst>
            <c:ext xmlns:c16="http://schemas.microsoft.com/office/drawing/2014/chart" uri="{C3380CC4-5D6E-409C-BE32-E72D297353CC}">
              <c16:uniqueId val="{00000004-0954-4B23-9621-FD3806366CF6}"/>
            </c:ext>
          </c:extLst>
        </c:ser>
        <c:ser>
          <c:idx val="1"/>
          <c:order val="1"/>
          <c:tx>
            <c:strRef>
              <c:f>'Cust Id &amp; Gender'!$H$9:$H$10</c:f>
              <c:strCache>
                <c:ptCount val="1"/>
                <c:pt idx="0">
                  <c:v>2024</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0954-4B23-9621-FD3806366CF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0954-4B23-9621-FD3806366CF6}"/>
              </c:ext>
            </c:extLst>
          </c:dPt>
          <c:dLbls>
            <c:dLbl>
              <c:idx val="0"/>
              <c:layout>
                <c:manualLayout>
                  <c:x val="0.1053864168618267"/>
                  <c:y val="-5.45553737043098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954-4B23-9621-FD3806366CF6}"/>
                </c:ext>
              </c:extLst>
            </c:dLbl>
            <c:dLbl>
              <c:idx val="1"/>
              <c:layout>
                <c:manualLayout>
                  <c:x val="-0.1209992193598750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954-4B23-9621-FD3806366C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 Id &amp; Gender'!$F$11:$F$13</c:f>
              <c:strCache>
                <c:ptCount val="2"/>
                <c:pt idx="0">
                  <c:v>Female</c:v>
                </c:pt>
                <c:pt idx="1">
                  <c:v>Male</c:v>
                </c:pt>
              </c:strCache>
            </c:strRef>
          </c:cat>
          <c:val>
            <c:numRef>
              <c:f>'Cust Id &amp; Gender'!$H$11:$H$13</c:f>
              <c:numCache>
                <c:formatCode>General</c:formatCode>
                <c:ptCount val="2"/>
                <c:pt idx="0">
                  <c:v>549</c:v>
                </c:pt>
                <c:pt idx="1">
                  <c:v>450</c:v>
                </c:pt>
              </c:numCache>
            </c:numRef>
          </c:val>
          <c:extLst>
            <c:ext xmlns:c16="http://schemas.microsoft.com/office/drawing/2014/chart" uri="{C3380CC4-5D6E-409C-BE32-E72D297353CC}">
              <c16:uniqueId val="{00000009-0954-4B23-9621-FD3806366CF6}"/>
            </c:ext>
          </c:extLst>
        </c:ser>
        <c:ser>
          <c:idx val="2"/>
          <c:order val="2"/>
          <c:tx>
            <c:strRef>
              <c:f>'Cust Id &amp; Gender'!$I$9:$I$10</c:f>
              <c:strCache>
                <c:ptCount val="1"/>
                <c:pt idx="0">
                  <c:v>2025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954-4B23-9621-FD3806366CF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954-4B23-9621-FD3806366CF6}"/>
              </c:ext>
            </c:extLst>
          </c:dPt>
          <c:dLbls>
            <c:dLbl>
              <c:idx val="0"/>
              <c:layout>
                <c:manualLayout>
                  <c:x val="8.5870413739266196E-2"/>
                  <c:y val="1.63666121112929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954-4B23-9621-FD3806366CF6}"/>
                </c:ext>
              </c:extLst>
            </c:dLbl>
            <c:dLbl>
              <c:idx val="1"/>
              <c:layout>
                <c:manualLayout>
                  <c:x val="-8.196721311475412E-2"/>
                  <c:y val="-0.120021822149481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954-4B23-9621-FD3806366C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 Id &amp; Gender'!$F$11:$F$13</c:f>
              <c:strCache>
                <c:ptCount val="2"/>
                <c:pt idx="0">
                  <c:v>Female</c:v>
                </c:pt>
                <c:pt idx="1">
                  <c:v>Male</c:v>
                </c:pt>
              </c:strCache>
            </c:strRef>
          </c:cat>
          <c:val>
            <c:numRef>
              <c:f>'Cust Id &amp; Gender'!$I$11:$I$13</c:f>
              <c:numCache>
                <c:formatCode>General</c:formatCode>
                <c:ptCount val="2"/>
                <c:pt idx="0">
                  <c:v>432</c:v>
                </c:pt>
                <c:pt idx="1">
                  <c:v>352</c:v>
                </c:pt>
              </c:numCache>
            </c:numRef>
          </c:val>
          <c:extLst>
            <c:ext xmlns:c16="http://schemas.microsoft.com/office/drawing/2014/chart" uri="{C3380CC4-5D6E-409C-BE32-E72D297353CC}">
              <c16:uniqueId val="{0000000E-0954-4B23-9621-FD3806366CF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[Ecommerce_Sales_Dataset_updated.xlsx]Cust Id &amp; Gender!Cust Id &amp; Gender</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Year wise Cust Gender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196721311475412E-2"/>
              <c:y val="-0.120021822149481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09992193598750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38641686182672"/>
              <c:y val="6.54664484451717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5870413739266196E-2"/>
              <c:y val="1.63666121112929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3864168618267"/>
              <c:y val="-5.4555373704309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3864168618267"/>
              <c:y val="-0.201854882705946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'Cust Id &amp; Gender'!$G$9:$G$10</c:f>
              <c:strCache>
                <c:ptCount val="1"/>
                <c:pt idx="0">
                  <c:v>2023</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90E-4E57-8FF7-5CF5C44381D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90E-4E57-8FF7-5CF5C44381DF}"/>
              </c:ext>
            </c:extLst>
          </c:dPt>
          <c:dLbls>
            <c:dLbl>
              <c:idx val="0"/>
              <c:layout>
                <c:manualLayout>
                  <c:x val="0.1053864168618267"/>
                  <c:y val="-0.201854882705946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90E-4E57-8FF7-5CF5C44381DF}"/>
                </c:ext>
              </c:extLst>
            </c:dLbl>
            <c:dLbl>
              <c:idx val="1"/>
              <c:layout>
                <c:manualLayout>
                  <c:x val="-0.10538641686182672"/>
                  <c:y val="6.54664484451717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90E-4E57-8FF7-5CF5C44381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 Id &amp; Gender'!$F$11:$F$13</c:f>
              <c:strCache>
                <c:ptCount val="2"/>
                <c:pt idx="0">
                  <c:v>Female</c:v>
                </c:pt>
                <c:pt idx="1">
                  <c:v>Male</c:v>
                </c:pt>
              </c:strCache>
            </c:strRef>
          </c:cat>
          <c:val>
            <c:numRef>
              <c:f>'Cust Id &amp; Gender'!$G$11:$G$13</c:f>
              <c:numCache>
                <c:formatCode>General</c:formatCode>
                <c:ptCount val="2"/>
                <c:pt idx="0">
                  <c:v>115</c:v>
                </c:pt>
                <c:pt idx="1">
                  <c:v>102</c:v>
                </c:pt>
              </c:numCache>
            </c:numRef>
          </c:val>
          <c:extLst>
            <c:ext xmlns:c16="http://schemas.microsoft.com/office/drawing/2014/chart" uri="{C3380CC4-5D6E-409C-BE32-E72D297353CC}">
              <c16:uniqueId val="{00000000-290E-4E57-8FF7-5CF5C44381DF}"/>
            </c:ext>
          </c:extLst>
        </c:ser>
        <c:ser>
          <c:idx val="1"/>
          <c:order val="1"/>
          <c:tx>
            <c:strRef>
              <c:f>'Cust Id &amp; Gender'!$H$9:$H$10</c:f>
              <c:strCache>
                <c:ptCount val="1"/>
                <c:pt idx="0">
                  <c:v>2024</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290E-4E57-8FF7-5CF5C44381D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90E-4E57-8FF7-5CF5C44381DF}"/>
              </c:ext>
            </c:extLst>
          </c:dPt>
          <c:dLbls>
            <c:dLbl>
              <c:idx val="0"/>
              <c:layout>
                <c:manualLayout>
                  <c:x val="0.1053864168618267"/>
                  <c:y val="-5.45553737043098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90E-4E57-8FF7-5CF5C44381DF}"/>
                </c:ext>
              </c:extLst>
            </c:dLbl>
            <c:dLbl>
              <c:idx val="1"/>
              <c:layout>
                <c:manualLayout>
                  <c:x val="-0.1209992193598750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90E-4E57-8FF7-5CF5C44381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 Id &amp; Gender'!$F$11:$F$13</c:f>
              <c:strCache>
                <c:ptCount val="2"/>
                <c:pt idx="0">
                  <c:v>Female</c:v>
                </c:pt>
                <c:pt idx="1">
                  <c:v>Male</c:v>
                </c:pt>
              </c:strCache>
            </c:strRef>
          </c:cat>
          <c:val>
            <c:numRef>
              <c:f>'Cust Id &amp; Gender'!$H$11:$H$13</c:f>
              <c:numCache>
                <c:formatCode>General</c:formatCode>
                <c:ptCount val="2"/>
                <c:pt idx="0">
                  <c:v>549</c:v>
                </c:pt>
                <c:pt idx="1">
                  <c:v>450</c:v>
                </c:pt>
              </c:numCache>
            </c:numRef>
          </c:val>
          <c:extLst>
            <c:ext xmlns:c16="http://schemas.microsoft.com/office/drawing/2014/chart" uri="{C3380CC4-5D6E-409C-BE32-E72D297353CC}">
              <c16:uniqueId val="{00000001-290E-4E57-8FF7-5CF5C44381DF}"/>
            </c:ext>
          </c:extLst>
        </c:ser>
        <c:ser>
          <c:idx val="2"/>
          <c:order val="2"/>
          <c:tx>
            <c:strRef>
              <c:f>'Cust Id &amp; Gender'!$I$9:$I$10</c:f>
              <c:strCache>
                <c:ptCount val="1"/>
                <c:pt idx="0">
                  <c:v>2025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90E-4E57-8FF7-5CF5C44381D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290E-4E57-8FF7-5CF5C44381DF}"/>
              </c:ext>
            </c:extLst>
          </c:dPt>
          <c:dLbls>
            <c:dLbl>
              <c:idx val="0"/>
              <c:layout>
                <c:manualLayout>
                  <c:x val="8.5870413739266196E-2"/>
                  <c:y val="1.63666121112929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90E-4E57-8FF7-5CF5C44381DF}"/>
                </c:ext>
              </c:extLst>
            </c:dLbl>
            <c:dLbl>
              <c:idx val="1"/>
              <c:layout>
                <c:manualLayout>
                  <c:x val="-8.196721311475412E-2"/>
                  <c:y val="-0.120021822149481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90E-4E57-8FF7-5CF5C44381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 Id &amp; Gender'!$F$11:$F$13</c:f>
              <c:strCache>
                <c:ptCount val="2"/>
                <c:pt idx="0">
                  <c:v>Female</c:v>
                </c:pt>
                <c:pt idx="1">
                  <c:v>Male</c:v>
                </c:pt>
              </c:strCache>
            </c:strRef>
          </c:cat>
          <c:val>
            <c:numRef>
              <c:f>'Cust Id &amp; Gender'!$I$11:$I$13</c:f>
              <c:numCache>
                <c:formatCode>General</c:formatCode>
                <c:ptCount val="2"/>
                <c:pt idx="0">
                  <c:v>432</c:v>
                </c:pt>
                <c:pt idx="1">
                  <c:v>352</c:v>
                </c:pt>
              </c:numCache>
            </c:numRef>
          </c:val>
          <c:extLst>
            <c:ext xmlns:c16="http://schemas.microsoft.com/office/drawing/2014/chart" uri="{C3380CC4-5D6E-409C-BE32-E72D297353CC}">
              <c16:uniqueId val="{00000002-290E-4E57-8FF7-5CF5C44381D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 Range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'SALES RANGE IN AMOUNT'!$E$3</c:f>
              <c:strCache>
                <c:ptCount val="1"/>
                <c:pt idx="0">
                  <c:v> Total_Amount </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strRef>
              <c:f>'SALES RANGE IN AMOUNT'!$D$4:$D$2003</c:f>
              <c:strCache>
                <c:ptCount val="2000"/>
                <c:pt idx="0">
                  <c:v>SALE0</c:v>
                </c:pt>
                <c:pt idx="1">
                  <c:v>SALE1</c:v>
                </c:pt>
                <c:pt idx="2">
                  <c:v>SALE2</c:v>
                </c:pt>
                <c:pt idx="3">
                  <c:v>SALE3</c:v>
                </c:pt>
                <c:pt idx="4">
                  <c:v>SALE4</c:v>
                </c:pt>
                <c:pt idx="5">
                  <c:v>SALE5</c:v>
                </c:pt>
                <c:pt idx="6">
                  <c:v>SALE6</c:v>
                </c:pt>
                <c:pt idx="7">
                  <c:v>SALE7</c:v>
                </c:pt>
                <c:pt idx="8">
                  <c:v>SALE8</c:v>
                </c:pt>
                <c:pt idx="9">
                  <c:v>SALE9</c:v>
                </c:pt>
                <c:pt idx="10">
                  <c:v>SALE10</c:v>
                </c:pt>
                <c:pt idx="11">
                  <c:v>SALE11</c:v>
                </c:pt>
                <c:pt idx="12">
                  <c:v>SALE12</c:v>
                </c:pt>
                <c:pt idx="13">
                  <c:v>SALE13</c:v>
                </c:pt>
                <c:pt idx="14">
                  <c:v>SALE14</c:v>
                </c:pt>
                <c:pt idx="15">
                  <c:v>SALE15</c:v>
                </c:pt>
                <c:pt idx="16">
                  <c:v>SALE16</c:v>
                </c:pt>
                <c:pt idx="17">
                  <c:v>SALE17</c:v>
                </c:pt>
                <c:pt idx="18">
                  <c:v>SALE18</c:v>
                </c:pt>
                <c:pt idx="19">
                  <c:v>SALE19</c:v>
                </c:pt>
                <c:pt idx="20">
                  <c:v>SALE20</c:v>
                </c:pt>
                <c:pt idx="21">
                  <c:v>SALE21</c:v>
                </c:pt>
                <c:pt idx="22">
                  <c:v>SALE22</c:v>
                </c:pt>
                <c:pt idx="23">
                  <c:v>SALE23</c:v>
                </c:pt>
                <c:pt idx="24">
                  <c:v>SALE24</c:v>
                </c:pt>
                <c:pt idx="25">
                  <c:v>SALE25</c:v>
                </c:pt>
                <c:pt idx="26">
                  <c:v>SALE26</c:v>
                </c:pt>
                <c:pt idx="27">
                  <c:v>SALE27</c:v>
                </c:pt>
                <c:pt idx="28">
                  <c:v>SALE28</c:v>
                </c:pt>
                <c:pt idx="29">
                  <c:v>SALE29</c:v>
                </c:pt>
                <c:pt idx="30">
                  <c:v>SALE30</c:v>
                </c:pt>
                <c:pt idx="31">
                  <c:v>SALE31</c:v>
                </c:pt>
                <c:pt idx="32">
                  <c:v>SALE32</c:v>
                </c:pt>
                <c:pt idx="33">
                  <c:v>SALE33</c:v>
                </c:pt>
                <c:pt idx="34">
                  <c:v>SALE34</c:v>
                </c:pt>
                <c:pt idx="35">
                  <c:v>SALE35</c:v>
                </c:pt>
                <c:pt idx="36">
                  <c:v>SALE36</c:v>
                </c:pt>
                <c:pt idx="37">
                  <c:v>SALE37</c:v>
                </c:pt>
                <c:pt idx="38">
                  <c:v>SALE38</c:v>
                </c:pt>
                <c:pt idx="39">
                  <c:v>SALE39</c:v>
                </c:pt>
                <c:pt idx="40">
                  <c:v>SALE40</c:v>
                </c:pt>
                <c:pt idx="41">
                  <c:v>SALE41</c:v>
                </c:pt>
                <c:pt idx="42">
                  <c:v>SALE42</c:v>
                </c:pt>
                <c:pt idx="43">
                  <c:v>SALE43</c:v>
                </c:pt>
                <c:pt idx="44">
                  <c:v>SALE44</c:v>
                </c:pt>
                <c:pt idx="45">
                  <c:v>SALE45</c:v>
                </c:pt>
                <c:pt idx="46">
                  <c:v>SALE46</c:v>
                </c:pt>
                <c:pt idx="47">
                  <c:v>SALE47</c:v>
                </c:pt>
                <c:pt idx="48">
                  <c:v>SALE48</c:v>
                </c:pt>
                <c:pt idx="49">
                  <c:v>SALE49</c:v>
                </c:pt>
                <c:pt idx="50">
                  <c:v>SALE50</c:v>
                </c:pt>
                <c:pt idx="51">
                  <c:v>SALE51</c:v>
                </c:pt>
                <c:pt idx="52">
                  <c:v>SALE52</c:v>
                </c:pt>
                <c:pt idx="53">
                  <c:v>SALE53</c:v>
                </c:pt>
                <c:pt idx="54">
                  <c:v>SALE54</c:v>
                </c:pt>
                <c:pt idx="55">
                  <c:v>SALE55</c:v>
                </c:pt>
                <c:pt idx="56">
                  <c:v>SALE56</c:v>
                </c:pt>
                <c:pt idx="57">
                  <c:v>SALE57</c:v>
                </c:pt>
                <c:pt idx="58">
                  <c:v>SALE58</c:v>
                </c:pt>
                <c:pt idx="59">
                  <c:v>SALE59</c:v>
                </c:pt>
                <c:pt idx="60">
                  <c:v>SALE60</c:v>
                </c:pt>
                <c:pt idx="61">
                  <c:v>SALE61</c:v>
                </c:pt>
                <c:pt idx="62">
                  <c:v>SALE62</c:v>
                </c:pt>
                <c:pt idx="63">
                  <c:v>SALE63</c:v>
                </c:pt>
                <c:pt idx="64">
                  <c:v>SALE64</c:v>
                </c:pt>
                <c:pt idx="65">
                  <c:v>SALE65</c:v>
                </c:pt>
                <c:pt idx="66">
                  <c:v>SALE66</c:v>
                </c:pt>
                <c:pt idx="67">
                  <c:v>SALE67</c:v>
                </c:pt>
                <c:pt idx="68">
                  <c:v>SALE68</c:v>
                </c:pt>
                <c:pt idx="69">
                  <c:v>SALE69</c:v>
                </c:pt>
                <c:pt idx="70">
                  <c:v>SALE70</c:v>
                </c:pt>
                <c:pt idx="71">
                  <c:v>SALE71</c:v>
                </c:pt>
                <c:pt idx="72">
                  <c:v>SALE72</c:v>
                </c:pt>
                <c:pt idx="73">
                  <c:v>SALE73</c:v>
                </c:pt>
                <c:pt idx="74">
                  <c:v>SALE74</c:v>
                </c:pt>
                <c:pt idx="75">
                  <c:v>SALE75</c:v>
                </c:pt>
                <c:pt idx="76">
                  <c:v>SALE76</c:v>
                </c:pt>
                <c:pt idx="77">
                  <c:v>SALE77</c:v>
                </c:pt>
                <c:pt idx="78">
                  <c:v>SALE78</c:v>
                </c:pt>
                <c:pt idx="79">
                  <c:v>SALE79</c:v>
                </c:pt>
                <c:pt idx="80">
                  <c:v>SALE80</c:v>
                </c:pt>
                <c:pt idx="81">
                  <c:v>SALE81</c:v>
                </c:pt>
                <c:pt idx="82">
                  <c:v>SALE82</c:v>
                </c:pt>
                <c:pt idx="83">
                  <c:v>SALE83</c:v>
                </c:pt>
                <c:pt idx="84">
                  <c:v>SALE84</c:v>
                </c:pt>
                <c:pt idx="85">
                  <c:v>SALE85</c:v>
                </c:pt>
                <c:pt idx="86">
                  <c:v>SALE86</c:v>
                </c:pt>
                <c:pt idx="87">
                  <c:v>SALE87</c:v>
                </c:pt>
                <c:pt idx="88">
                  <c:v>SALE88</c:v>
                </c:pt>
                <c:pt idx="89">
                  <c:v>SALE89</c:v>
                </c:pt>
                <c:pt idx="90">
                  <c:v>SALE90</c:v>
                </c:pt>
                <c:pt idx="91">
                  <c:v>SALE91</c:v>
                </c:pt>
                <c:pt idx="92">
                  <c:v>SALE92</c:v>
                </c:pt>
                <c:pt idx="93">
                  <c:v>SALE93</c:v>
                </c:pt>
                <c:pt idx="94">
                  <c:v>SALE94</c:v>
                </c:pt>
                <c:pt idx="95">
                  <c:v>SALE95</c:v>
                </c:pt>
                <c:pt idx="96">
                  <c:v>SALE96</c:v>
                </c:pt>
                <c:pt idx="97">
                  <c:v>SALE97</c:v>
                </c:pt>
                <c:pt idx="98">
                  <c:v>SALE98</c:v>
                </c:pt>
                <c:pt idx="99">
                  <c:v>SALE99</c:v>
                </c:pt>
                <c:pt idx="100">
                  <c:v>SALE100</c:v>
                </c:pt>
                <c:pt idx="101">
                  <c:v>SALE101</c:v>
                </c:pt>
                <c:pt idx="102">
                  <c:v>SALE102</c:v>
                </c:pt>
                <c:pt idx="103">
                  <c:v>SALE103</c:v>
                </c:pt>
                <c:pt idx="104">
                  <c:v>SALE104</c:v>
                </c:pt>
                <c:pt idx="105">
                  <c:v>SALE105</c:v>
                </c:pt>
                <c:pt idx="106">
                  <c:v>SALE106</c:v>
                </c:pt>
                <c:pt idx="107">
                  <c:v>SALE107</c:v>
                </c:pt>
                <c:pt idx="108">
                  <c:v>SALE108</c:v>
                </c:pt>
                <c:pt idx="109">
                  <c:v>SALE109</c:v>
                </c:pt>
                <c:pt idx="110">
                  <c:v>SALE110</c:v>
                </c:pt>
                <c:pt idx="111">
                  <c:v>SALE111</c:v>
                </c:pt>
                <c:pt idx="112">
                  <c:v>SALE112</c:v>
                </c:pt>
                <c:pt idx="113">
                  <c:v>SALE113</c:v>
                </c:pt>
                <c:pt idx="114">
                  <c:v>SALE114</c:v>
                </c:pt>
                <c:pt idx="115">
                  <c:v>SALE115</c:v>
                </c:pt>
                <c:pt idx="116">
                  <c:v>SALE116</c:v>
                </c:pt>
                <c:pt idx="117">
                  <c:v>SALE117</c:v>
                </c:pt>
                <c:pt idx="118">
                  <c:v>SALE118</c:v>
                </c:pt>
                <c:pt idx="119">
                  <c:v>SALE119</c:v>
                </c:pt>
                <c:pt idx="120">
                  <c:v>SALE120</c:v>
                </c:pt>
                <c:pt idx="121">
                  <c:v>SALE121</c:v>
                </c:pt>
                <c:pt idx="122">
                  <c:v>SALE122</c:v>
                </c:pt>
                <c:pt idx="123">
                  <c:v>SALE123</c:v>
                </c:pt>
                <c:pt idx="124">
                  <c:v>SALE124</c:v>
                </c:pt>
                <c:pt idx="125">
                  <c:v>SALE125</c:v>
                </c:pt>
                <c:pt idx="126">
                  <c:v>SALE126</c:v>
                </c:pt>
                <c:pt idx="127">
                  <c:v>SALE127</c:v>
                </c:pt>
                <c:pt idx="128">
                  <c:v>SALE128</c:v>
                </c:pt>
                <c:pt idx="129">
                  <c:v>SALE129</c:v>
                </c:pt>
                <c:pt idx="130">
                  <c:v>SALE130</c:v>
                </c:pt>
                <c:pt idx="131">
                  <c:v>SALE131</c:v>
                </c:pt>
                <c:pt idx="132">
                  <c:v>SALE132</c:v>
                </c:pt>
                <c:pt idx="133">
                  <c:v>SALE133</c:v>
                </c:pt>
                <c:pt idx="134">
                  <c:v>SALE134</c:v>
                </c:pt>
                <c:pt idx="135">
                  <c:v>SALE135</c:v>
                </c:pt>
                <c:pt idx="136">
                  <c:v>SALE136</c:v>
                </c:pt>
                <c:pt idx="137">
                  <c:v>SALE137</c:v>
                </c:pt>
                <c:pt idx="138">
                  <c:v>SALE138</c:v>
                </c:pt>
                <c:pt idx="139">
                  <c:v>SALE139</c:v>
                </c:pt>
                <c:pt idx="140">
                  <c:v>SALE140</c:v>
                </c:pt>
                <c:pt idx="141">
                  <c:v>SALE141</c:v>
                </c:pt>
                <c:pt idx="142">
                  <c:v>SALE142</c:v>
                </c:pt>
                <c:pt idx="143">
                  <c:v>SALE143</c:v>
                </c:pt>
                <c:pt idx="144">
                  <c:v>SALE144</c:v>
                </c:pt>
                <c:pt idx="145">
                  <c:v>SALE145</c:v>
                </c:pt>
                <c:pt idx="146">
                  <c:v>SALE146</c:v>
                </c:pt>
                <c:pt idx="147">
                  <c:v>SALE147</c:v>
                </c:pt>
                <c:pt idx="148">
                  <c:v>SALE148</c:v>
                </c:pt>
                <c:pt idx="149">
                  <c:v>SALE149</c:v>
                </c:pt>
                <c:pt idx="150">
                  <c:v>SALE150</c:v>
                </c:pt>
                <c:pt idx="151">
                  <c:v>SALE151</c:v>
                </c:pt>
                <c:pt idx="152">
                  <c:v>SALE152</c:v>
                </c:pt>
                <c:pt idx="153">
                  <c:v>SALE153</c:v>
                </c:pt>
                <c:pt idx="154">
                  <c:v>SALE154</c:v>
                </c:pt>
                <c:pt idx="155">
                  <c:v>SALE155</c:v>
                </c:pt>
                <c:pt idx="156">
                  <c:v>SALE156</c:v>
                </c:pt>
                <c:pt idx="157">
                  <c:v>SALE157</c:v>
                </c:pt>
                <c:pt idx="158">
                  <c:v>SALE158</c:v>
                </c:pt>
                <c:pt idx="159">
                  <c:v>SALE159</c:v>
                </c:pt>
                <c:pt idx="160">
                  <c:v>SALE160</c:v>
                </c:pt>
                <c:pt idx="161">
                  <c:v>SALE161</c:v>
                </c:pt>
                <c:pt idx="162">
                  <c:v>SALE162</c:v>
                </c:pt>
                <c:pt idx="163">
                  <c:v>SALE163</c:v>
                </c:pt>
                <c:pt idx="164">
                  <c:v>SALE164</c:v>
                </c:pt>
                <c:pt idx="165">
                  <c:v>SALE165</c:v>
                </c:pt>
                <c:pt idx="166">
                  <c:v>SALE166</c:v>
                </c:pt>
                <c:pt idx="167">
                  <c:v>SALE167</c:v>
                </c:pt>
                <c:pt idx="168">
                  <c:v>SALE168</c:v>
                </c:pt>
                <c:pt idx="169">
                  <c:v>SALE169</c:v>
                </c:pt>
                <c:pt idx="170">
                  <c:v>SALE170</c:v>
                </c:pt>
                <c:pt idx="171">
                  <c:v>SALE171</c:v>
                </c:pt>
                <c:pt idx="172">
                  <c:v>SALE172</c:v>
                </c:pt>
                <c:pt idx="173">
                  <c:v>SALE173</c:v>
                </c:pt>
                <c:pt idx="174">
                  <c:v>SALE174</c:v>
                </c:pt>
                <c:pt idx="175">
                  <c:v>SALE175</c:v>
                </c:pt>
                <c:pt idx="176">
                  <c:v>SALE176</c:v>
                </c:pt>
                <c:pt idx="177">
                  <c:v>SALE177</c:v>
                </c:pt>
                <c:pt idx="178">
                  <c:v>SALE178</c:v>
                </c:pt>
                <c:pt idx="179">
                  <c:v>SALE179</c:v>
                </c:pt>
                <c:pt idx="180">
                  <c:v>SALE180</c:v>
                </c:pt>
                <c:pt idx="181">
                  <c:v>SALE181</c:v>
                </c:pt>
                <c:pt idx="182">
                  <c:v>SALE182</c:v>
                </c:pt>
                <c:pt idx="183">
                  <c:v>SALE183</c:v>
                </c:pt>
                <c:pt idx="184">
                  <c:v>SALE184</c:v>
                </c:pt>
                <c:pt idx="185">
                  <c:v>SALE185</c:v>
                </c:pt>
                <c:pt idx="186">
                  <c:v>SALE186</c:v>
                </c:pt>
                <c:pt idx="187">
                  <c:v>SALE187</c:v>
                </c:pt>
                <c:pt idx="188">
                  <c:v>SALE188</c:v>
                </c:pt>
                <c:pt idx="189">
                  <c:v>SALE189</c:v>
                </c:pt>
                <c:pt idx="190">
                  <c:v>SALE190</c:v>
                </c:pt>
                <c:pt idx="191">
                  <c:v>SALE191</c:v>
                </c:pt>
                <c:pt idx="192">
                  <c:v>SALE192</c:v>
                </c:pt>
                <c:pt idx="193">
                  <c:v>SALE193</c:v>
                </c:pt>
                <c:pt idx="194">
                  <c:v>SALE194</c:v>
                </c:pt>
                <c:pt idx="195">
                  <c:v>SALE195</c:v>
                </c:pt>
                <c:pt idx="196">
                  <c:v>SALE196</c:v>
                </c:pt>
                <c:pt idx="197">
                  <c:v>SALE197</c:v>
                </c:pt>
                <c:pt idx="198">
                  <c:v>SALE198</c:v>
                </c:pt>
                <c:pt idx="199">
                  <c:v>SALE199</c:v>
                </c:pt>
                <c:pt idx="200">
                  <c:v>SALE200</c:v>
                </c:pt>
                <c:pt idx="201">
                  <c:v>SALE201</c:v>
                </c:pt>
                <c:pt idx="202">
                  <c:v>SALE202</c:v>
                </c:pt>
                <c:pt idx="203">
                  <c:v>SALE203</c:v>
                </c:pt>
                <c:pt idx="204">
                  <c:v>SALE204</c:v>
                </c:pt>
                <c:pt idx="205">
                  <c:v>SALE205</c:v>
                </c:pt>
                <c:pt idx="206">
                  <c:v>SALE206</c:v>
                </c:pt>
                <c:pt idx="207">
                  <c:v>SALE207</c:v>
                </c:pt>
                <c:pt idx="208">
                  <c:v>SALE208</c:v>
                </c:pt>
                <c:pt idx="209">
                  <c:v>SALE209</c:v>
                </c:pt>
                <c:pt idx="210">
                  <c:v>SALE210</c:v>
                </c:pt>
                <c:pt idx="211">
                  <c:v>SALE211</c:v>
                </c:pt>
                <c:pt idx="212">
                  <c:v>SALE212</c:v>
                </c:pt>
                <c:pt idx="213">
                  <c:v>SALE213</c:v>
                </c:pt>
                <c:pt idx="214">
                  <c:v>SALE214</c:v>
                </c:pt>
                <c:pt idx="215">
                  <c:v>SALE215</c:v>
                </c:pt>
                <c:pt idx="216">
                  <c:v>SALE216</c:v>
                </c:pt>
                <c:pt idx="217">
                  <c:v>SALE217</c:v>
                </c:pt>
                <c:pt idx="218">
                  <c:v>SALE218</c:v>
                </c:pt>
                <c:pt idx="219">
                  <c:v>SALE219</c:v>
                </c:pt>
                <c:pt idx="220">
                  <c:v>SALE220</c:v>
                </c:pt>
                <c:pt idx="221">
                  <c:v>SALE221</c:v>
                </c:pt>
                <c:pt idx="222">
                  <c:v>SALE222</c:v>
                </c:pt>
                <c:pt idx="223">
                  <c:v>SALE223</c:v>
                </c:pt>
                <c:pt idx="224">
                  <c:v>SALE224</c:v>
                </c:pt>
                <c:pt idx="225">
                  <c:v>SALE225</c:v>
                </c:pt>
                <c:pt idx="226">
                  <c:v>SALE226</c:v>
                </c:pt>
                <c:pt idx="227">
                  <c:v>SALE227</c:v>
                </c:pt>
                <c:pt idx="228">
                  <c:v>SALE228</c:v>
                </c:pt>
                <c:pt idx="229">
                  <c:v>SALE229</c:v>
                </c:pt>
                <c:pt idx="230">
                  <c:v>SALE230</c:v>
                </c:pt>
                <c:pt idx="231">
                  <c:v>SALE231</c:v>
                </c:pt>
                <c:pt idx="232">
                  <c:v>SALE232</c:v>
                </c:pt>
                <c:pt idx="233">
                  <c:v>SALE233</c:v>
                </c:pt>
                <c:pt idx="234">
                  <c:v>SALE234</c:v>
                </c:pt>
                <c:pt idx="235">
                  <c:v>SALE235</c:v>
                </c:pt>
                <c:pt idx="236">
                  <c:v>SALE236</c:v>
                </c:pt>
                <c:pt idx="237">
                  <c:v>SALE237</c:v>
                </c:pt>
                <c:pt idx="238">
                  <c:v>SALE238</c:v>
                </c:pt>
                <c:pt idx="239">
                  <c:v>SALE239</c:v>
                </c:pt>
                <c:pt idx="240">
                  <c:v>SALE240</c:v>
                </c:pt>
                <c:pt idx="241">
                  <c:v>SALE241</c:v>
                </c:pt>
                <c:pt idx="242">
                  <c:v>SALE242</c:v>
                </c:pt>
                <c:pt idx="243">
                  <c:v>SALE243</c:v>
                </c:pt>
                <c:pt idx="244">
                  <c:v>SALE244</c:v>
                </c:pt>
                <c:pt idx="245">
                  <c:v>SALE245</c:v>
                </c:pt>
                <c:pt idx="246">
                  <c:v>SALE246</c:v>
                </c:pt>
                <c:pt idx="247">
                  <c:v>SALE247</c:v>
                </c:pt>
                <c:pt idx="248">
                  <c:v>SALE248</c:v>
                </c:pt>
                <c:pt idx="249">
                  <c:v>SALE249</c:v>
                </c:pt>
                <c:pt idx="250">
                  <c:v>SALE250</c:v>
                </c:pt>
                <c:pt idx="251">
                  <c:v>SALE251</c:v>
                </c:pt>
                <c:pt idx="252">
                  <c:v>SALE252</c:v>
                </c:pt>
                <c:pt idx="253">
                  <c:v>SALE253</c:v>
                </c:pt>
                <c:pt idx="254">
                  <c:v>SALE254</c:v>
                </c:pt>
                <c:pt idx="255">
                  <c:v>SALE255</c:v>
                </c:pt>
                <c:pt idx="256">
                  <c:v>SALE256</c:v>
                </c:pt>
                <c:pt idx="257">
                  <c:v>SALE257</c:v>
                </c:pt>
                <c:pt idx="258">
                  <c:v>SALE258</c:v>
                </c:pt>
                <c:pt idx="259">
                  <c:v>SALE259</c:v>
                </c:pt>
                <c:pt idx="260">
                  <c:v>SALE260</c:v>
                </c:pt>
                <c:pt idx="261">
                  <c:v>SALE261</c:v>
                </c:pt>
                <c:pt idx="262">
                  <c:v>SALE262</c:v>
                </c:pt>
                <c:pt idx="263">
                  <c:v>SALE263</c:v>
                </c:pt>
                <c:pt idx="264">
                  <c:v>SALE264</c:v>
                </c:pt>
                <c:pt idx="265">
                  <c:v>SALE265</c:v>
                </c:pt>
                <c:pt idx="266">
                  <c:v>SALE266</c:v>
                </c:pt>
                <c:pt idx="267">
                  <c:v>SALE267</c:v>
                </c:pt>
                <c:pt idx="268">
                  <c:v>SALE268</c:v>
                </c:pt>
                <c:pt idx="269">
                  <c:v>SALE269</c:v>
                </c:pt>
                <c:pt idx="270">
                  <c:v>SALE270</c:v>
                </c:pt>
                <c:pt idx="271">
                  <c:v>SALE271</c:v>
                </c:pt>
                <c:pt idx="272">
                  <c:v>SALE272</c:v>
                </c:pt>
                <c:pt idx="273">
                  <c:v>SALE273</c:v>
                </c:pt>
                <c:pt idx="274">
                  <c:v>SALE274</c:v>
                </c:pt>
                <c:pt idx="275">
                  <c:v>SALE275</c:v>
                </c:pt>
                <c:pt idx="276">
                  <c:v>SALE276</c:v>
                </c:pt>
                <c:pt idx="277">
                  <c:v>SALE277</c:v>
                </c:pt>
                <c:pt idx="278">
                  <c:v>SALE278</c:v>
                </c:pt>
                <c:pt idx="279">
                  <c:v>SALE279</c:v>
                </c:pt>
                <c:pt idx="280">
                  <c:v>SALE280</c:v>
                </c:pt>
                <c:pt idx="281">
                  <c:v>SALE281</c:v>
                </c:pt>
                <c:pt idx="282">
                  <c:v>SALE282</c:v>
                </c:pt>
                <c:pt idx="283">
                  <c:v>SALE283</c:v>
                </c:pt>
                <c:pt idx="284">
                  <c:v>SALE284</c:v>
                </c:pt>
                <c:pt idx="285">
                  <c:v>SALE285</c:v>
                </c:pt>
                <c:pt idx="286">
                  <c:v>SALE286</c:v>
                </c:pt>
                <c:pt idx="287">
                  <c:v>SALE287</c:v>
                </c:pt>
                <c:pt idx="288">
                  <c:v>SALE288</c:v>
                </c:pt>
                <c:pt idx="289">
                  <c:v>SALE289</c:v>
                </c:pt>
                <c:pt idx="290">
                  <c:v>SALE290</c:v>
                </c:pt>
                <c:pt idx="291">
                  <c:v>SALE291</c:v>
                </c:pt>
                <c:pt idx="292">
                  <c:v>SALE292</c:v>
                </c:pt>
                <c:pt idx="293">
                  <c:v>SALE293</c:v>
                </c:pt>
                <c:pt idx="294">
                  <c:v>SALE294</c:v>
                </c:pt>
                <c:pt idx="295">
                  <c:v>SALE295</c:v>
                </c:pt>
                <c:pt idx="296">
                  <c:v>SALE296</c:v>
                </c:pt>
                <c:pt idx="297">
                  <c:v>SALE297</c:v>
                </c:pt>
                <c:pt idx="298">
                  <c:v>SALE298</c:v>
                </c:pt>
                <c:pt idx="299">
                  <c:v>SALE299</c:v>
                </c:pt>
                <c:pt idx="300">
                  <c:v>SALE300</c:v>
                </c:pt>
                <c:pt idx="301">
                  <c:v>SALE301</c:v>
                </c:pt>
                <c:pt idx="302">
                  <c:v>SALE302</c:v>
                </c:pt>
                <c:pt idx="303">
                  <c:v>SALE303</c:v>
                </c:pt>
                <c:pt idx="304">
                  <c:v>SALE304</c:v>
                </c:pt>
                <c:pt idx="305">
                  <c:v>SALE305</c:v>
                </c:pt>
                <c:pt idx="306">
                  <c:v>SALE306</c:v>
                </c:pt>
                <c:pt idx="307">
                  <c:v>SALE307</c:v>
                </c:pt>
                <c:pt idx="308">
                  <c:v>SALE308</c:v>
                </c:pt>
                <c:pt idx="309">
                  <c:v>SALE309</c:v>
                </c:pt>
                <c:pt idx="310">
                  <c:v>SALE310</c:v>
                </c:pt>
                <c:pt idx="311">
                  <c:v>SALE311</c:v>
                </c:pt>
                <c:pt idx="312">
                  <c:v>SALE312</c:v>
                </c:pt>
                <c:pt idx="313">
                  <c:v>SALE313</c:v>
                </c:pt>
                <c:pt idx="314">
                  <c:v>SALE314</c:v>
                </c:pt>
                <c:pt idx="315">
                  <c:v>SALE315</c:v>
                </c:pt>
                <c:pt idx="316">
                  <c:v>SALE316</c:v>
                </c:pt>
                <c:pt idx="317">
                  <c:v>SALE317</c:v>
                </c:pt>
                <c:pt idx="318">
                  <c:v>SALE318</c:v>
                </c:pt>
                <c:pt idx="319">
                  <c:v>SALE319</c:v>
                </c:pt>
                <c:pt idx="320">
                  <c:v>SALE320</c:v>
                </c:pt>
                <c:pt idx="321">
                  <c:v>SALE321</c:v>
                </c:pt>
                <c:pt idx="322">
                  <c:v>SALE322</c:v>
                </c:pt>
                <c:pt idx="323">
                  <c:v>SALE323</c:v>
                </c:pt>
                <c:pt idx="324">
                  <c:v>SALE324</c:v>
                </c:pt>
                <c:pt idx="325">
                  <c:v>SALE325</c:v>
                </c:pt>
                <c:pt idx="326">
                  <c:v>SALE326</c:v>
                </c:pt>
                <c:pt idx="327">
                  <c:v>SALE327</c:v>
                </c:pt>
                <c:pt idx="328">
                  <c:v>SALE328</c:v>
                </c:pt>
                <c:pt idx="329">
                  <c:v>SALE329</c:v>
                </c:pt>
                <c:pt idx="330">
                  <c:v>SALE330</c:v>
                </c:pt>
                <c:pt idx="331">
                  <c:v>SALE331</c:v>
                </c:pt>
                <c:pt idx="332">
                  <c:v>SALE332</c:v>
                </c:pt>
                <c:pt idx="333">
                  <c:v>SALE333</c:v>
                </c:pt>
                <c:pt idx="334">
                  <c:v>SALE334</c:v>
                </c:pt>
                <c:pt idx="335">
                  <c:v>SALE335</c:v>
                </c:pt>
                <c:pt idx="336">
                  <c:v>SALE336</c:v>
                </c:pt>
                <c:pt idx="337">
                  <c:v>SALE337</c:v>
                </c:pt>
                <c:pt idx="338">
                  <c:v>SALE338</c:v>
                </c:pt>
                <c:pt idx="339">
                  <c:v>SALE339</c:v>
                </c:pt>
                <c:pt idx="340">
                  <c:v>SALE340</c:v>
                </c:pt>
                <c:pt idx="341">
                  <c:v>SALE341</c:v>
                </c:pt>
                <c:pt idx="342">
                  <c:v>SALE342</c:v>
                </c:pt>
                <c:pt idx="343">
                  <c:v>SALE343</c:v>
                </c:pt>
                <c:pt idx="344">
                  <c:v>SALE344</c:v>
                </c:pt>
                <c:pt idx="345">
                  <c:v>SALE345</c:v>
                </c:pt>
                <c:pt idx="346">
                  <c:v>SALE346</c:v>
                </c:pt>
                <c:pt idx="347">
                  <c:v>SALE347</c:v>
                </c:pt>
                <c:pt idx="348">
                  <c:v>SALE348</c:v>
                </c:pt>
                <c:pt idx="349">
                  <c:v>SALE349</c:v>
                </c:pt>
                <c:pt idx="350">
                  <c:v>SALE350</c:v>
                </c:pt>
                <c:pt idx="351">
                  <c:v>SALE351</c:v>
                </c:pt>
                <c:pt idx="352">
                  <c:v>SALE352</c:v>
                </c:pt>
                <c:pt idx="353">
                  <c:v>SALE353</c:v>
                </c:pt>
                <c:pt idx="354">
                  <c:v>SALE354</c:v>
                </c:pt>
                <c:pt idx="355">
                  <c:v>SALE355</c:v>
                </c:pt>
                <c:pt idx="356">
                  <c:v>SALE356</c:v>
                </c:pt>
                <c:pt idx="357">
                  <c:v>SALE357</c:v>
                </c:pt>
                <c:pt idx="358">
                  <c:v>SALE358</c:v>
                </c:pt>
                <c:pt idx="359">
                  <c:v>SALE359</c:v>
                </c:pt>
                <c:pt idx="360">
                  <c:v>SALE360</c:v>
                </c:pt>
                <c:pt idx="361">
                  <c:v>SALE361</c:v>
                </c:pt>
                <c:pt idx="362">
                  <c:v>SALE362</c:v>
                </c:pt>
                <c:pt idx="363">
                  <c:v>SALE363</c:v>
                </c:pt>
                <c:pt idx="364">
                  <c:v>SALE364</c:v>
                </c:pt>
                <c:pt idx="365">
                  <c:v>SALE365</c:v>
                </c:pt>
                <c:pt idx="366">
                  <c:v>SALE366</c:v>
                </c:pt>
                <c:pt idx="367">
                  <c:v>SALE367</c:v>
                </c:pt>
                <c:pt idx="368">
                  <c:v>SALE368</c:v>
                </c:pt>
                <c:pt idx="369">
                  <c:v>SALE369</c:v>
                </c:pt>
                <c:pt idx="370">
                  <c:v>SALE370</c:v>
                </c:pt>
                <c:pt idx="371">
                  <c:v>SALE371</c:v>
                </c:pt>
                <c:pt idx="372">
                  <c:v>SALE372</c:v>
                </c:pt>
                <c:pt idx="373">
                  <c:v>SALE373</c:v>
                </c:pt>
                <c:pt idx="374">
                  <c:v>SALE374</c:v>
                </c:pt>
                <c:pt idx="375">
                  <c:v>SALE375</c:v>
                </c:pt>
                <c:pt idx="376">
                  <c:v>SALE376</c:v>
                </c:pt>
                <c:pt idx="377">
                  <c:v>SALE377</c:v>
                </c:pt>
                <c:pt idx="378">
                  <c:v>SALE378</c:v>
                </c:pt>
                <c:pt idx="379">
                  <c:v>SALE379</c:v>
                </c:pt>
                <c:pt idx="380">
                  <c:v>SALE380</c:v>
                </c:pt>
                <c:pt idx="381">
                  <c:v>SALE381</c:v>
                </c:pt>
                <c:pt idx="382">
                  <c:v>SALE382</c:v>
                </c:pt>
                <c:pt idx="383">
                  <c:v>SALE383</c:v>
                </c:pt>
                <c:pt idx="384">
                  <c:v>SALE384</c:v>
                </c:pt>
                <c:pt idx="385">
                  <c:v>SALE385</c:v>
                </c:pt>
                <c:pt idx="386">
                  <c:v>SALE386</c:v>
                </c:pt>
                <c:pt idx="387">
                  <c:v>SALE387</c:v>
                </c:pt>
                <c:pt idx="388">
                  <c:v>SALE388</c:v>
                </c:pt>
                <c:pt idx="389">
                  <c:v>SALE389</c:v>
                </c:pt>
                <c:pt idx="390">
                  <c:v>SALE390</c:v>
                </c:pt>
                <c:pt idx="391">
                  <c:v>SALE391</c:v>
                </c:pt>
                <c:pt idx="392">
                  <c:v>SALE392</c:v>
                </c:pt>
                <c:pt idx="393">
                  <c:v>SALE393</c:v>
                </c:pt>
                <c:pt idx="394">
                  <c:v>SALE394</c:v>
                </c:pt>
                <c:pt idx="395">
                  <c:v>SALE395</c:v>
                </c:pt>
                <c:pt idx="396">
                  <c:v>SALE396</c:v>
                </c:pt>
                <c:pt idx="397">
                  <c:v>SALE397</c:v>
                </c:pt>
                <c:pt idx="398">
                  <c:v>SALE398</c:v>
                </c:pt>
                <c:pt idx="399">
                  <c:v>SALE399</c:v>
                </c:pt>
                <c:pt idx="400">
                  <c:v>SALE400</c:v>
                </c:pt>
                <c:pt idx="401">
                  <c:v>SALE401</c:v>
                </c:pt>
                <c:pt idx="402">
                  <c:v>SALE402</c:v>
                </c:pt>
                <c:pt idx="403">
                  <c:v>SALE403</c:v>
                </c:pt>
                <c:pt idx="404">
                  <c:v>SALE404</c:v>
                </c:pt>
                <c:pt idx="405">
                  <c:v>SALE405</c:v>
                </c:pt>
                <c:pt idx="406">
                  <c:v>SALE406</c:v>
                </c:pt>
                <c:pt idx="407">
                  <c:v>SALE407</c:v>
                </c:pt>
                <c:pt idx="408">
                  <c:v>SALE408</c:v>
                </c:pt>
                <c:pt idx="409">
                  <c:v>SALE409</c:v>
                </c:pt>
                <c:pt idx="410">
                  <c:v>SALE410</c:v>
                </c:pt>
                <c:pt idx="411">
                  <c:v>SALE411</c:v>
                </c:pt>
                <c:pt idx="412">
                  <c:v>SALE412</c:v>
                </c:pt>
                <c:pt idx="413">
                  <c:v>SALE413</c:v>
                </c:pt>
                <c:pt idx="414">
                  <c:v>SALE414</c:v>
                </c:pt>
                <c:pt idx="415">
                  <c:v>SALE415</c:v>
                </c:pt>
                <c:pt idx="416">
                  <c:v>SALE416</c:v>
                </c:pt>
                <c:pt idx="417">
                  <c:v>SALE417</c:v>
                </c:pt>
                <c:pt idx="418">
                  <c:v>SALE418</c:v>
                </c:pt>
                <c:pt idx="419">
                  <c:v>SALE419</c:v>
                </c:pt>
                <c:pt idx="420">
                  <c:v>SALE420</c:v>
                </c:pt>
                <c:pt idx="421">
                  <c:v>SALE421</c:v>
                </c:pt>
                <c:pt idx="422">
                  <c:v>SALE422</c:v>
                </c:pt>
                <c:pt idx="423">
                  <c:v>SALE423</c:v>
                </c:pt>
                <c:pt idx="424">
                  <c:v>SALE424</c:v>
                </c:pt>
                <c:pt idx="425">
                  <c:v>SALE425</c:v>
                </c:pt>
                <c:pt idx="426">
                  <c:v>SALE426</c:v>
                </c:pt>
                <c:pt idx="427">
                  <c:v>SALE427</c:v>
                </c:pt>
                <c:pt idx="428">
                  <c:v>SALE428</c:v>
                </c:pt>
                <c:pt idx="429">
                  <c:v>SALE429</c:v>
                </c:pt>
                <c:pt idx="430">
                  <c:v>SALE430</c:v>
                </c:pt>
                <c:pt idx="431">
                  <c:v>SALE431</c:v>
                </c:pt>
                <c:pt idx="432">
                  <c:v>SALE432</c:v>
                </c:pt>
                <c:pt idx="433">
                  <c:v>SALE433</c:v>
                </c:pt>
                <c:pt idx="434">
                  <c:v>SALE434</c:v>
                </c:pt>
                <c:pt idx="435">
                  <c:v>SALE435</c:v>
                </c:pt>
                <c:pt idx="436">
                  <c:v>SALE436</c:v>
                </c:pt>
                <c:pt idx="437">
                  <c:v>SALE437</c:v>
                </c:pt>
                <c:pt idx="438">
                  <c:v>SALE438</c:v>
                </c:pt>
                <c:pt idx="439">
                  <c:v>SALE439</c:v>
                </c:pt>
                <c:pt idx="440">
                  <c:v>SALE440</c:v>
                </c:pt>
                <c:pt idx="441">
                  <c:v>SALE441</c:v>
                </c:pt>
                <c:pt idx="442">
                  <c:v>SALE442</c:v>
                </c:pt>
                <c:pt idx="443">
                  <c:v>SALE443</c:v>
                </c:pt>
                <c:pt idx="444">
                  <c:v>SALE444</c:v>
                </c:pt>
                <c:pt idx="445">
                  <c:v>SALE445</c:v>
                </c:pt>
                <c:pt idx="446">
                  <c:v>SALE446</c:v>
                </c:pt>
                <c:pt idx="447">
                  <c:v>SALE447</c:v>
                </c:pt>
                <c:pt idx="448">
                  <c:v>SALE448</c:v>
                </c:pt>
                <c:pt idx="449">
                  <c:v>SALE449</c:v>
                </c:pt>
                <c:pt idx="450">
                  <c:v>SALE450</c:v>
                </c:pt>
                <c:pt idx="451">
                  <c:v>SALE451</c:v>
                </c:pt>
                <c:pt idx="452">
                  <c:v>SALE452</c:v>
                </c:pt>
                <c:pt idx="453">
                  <c:v>SALE453</c:v>
                </c:pt>
                <c:pt idx="454">
                  <c:v>SALE454</c:v>
                </c:pt>
                <c:pt idx="455">
                  <c:v>SALE455</c:v>
                </c:pt>
                <c:pt idx="456">
                  <c:v>SALE456</c:v>
                </c:pt>
                <c:pt idx="457">
                  <c:v>SALE457</c:v>
                </c:pt>
                <c:pt idx="458">
                  <c:v>SALE458</c:v>
                </c:pt>
                <c:pt idx="459">
                  <c:v>SALE459</c:v>
                </c:pt>
                <c:pt idx="460">
                  <c:v>SALE460</c:v>
                </c:pt>
                <c:pt idx="461">
                  <c:v>SALE461</c:v>
                </c:pt>
                <c:pt idx="462">
                  <c:v>SALE462</c:v>
                </c:pt>
                <c:pt idx="463">
                  <c:v>SALE463</c:v>
                </c:pt>
                <c:pt idx="464">
                  <c:v>SALE464</c:v>
                </c:pt>
                <c:pt idx="465">
                  <c:v>SALE465</c:v>
                </c:pt>
                <c:pt idx="466">
                  <c:v>SALE466</c:v>
                </c:pt>
                <c:pt idx="467">
                  <c:v>SALE467</c:v>
                </c:pt>
                <c:pt idx="468">
                  <c:v>SALE468</c:v>
                </c:pt>
                <c:pt idx="469">
                  <c:v>SALE469</c:v>
                </c:pt>
                <c:pt idx="470">
                  <c:v>SALE470</c:v>
                </c:pt>
                <c:pt idx="471">
                  <c:v>SALE471</c:v>
                </c:pt>
                <c:pt idx="472">
                  <c:v>SALE472</c:v>
                </c:pt>
                <c:pt idx="473">
                  <c:v>SALE473</c:v>
                </c:pt>
                <c:pt idx="474">
                  <c:v>SALE474</c:v>
                </c:pt>
                <c:pt idx="475">
                  <c:v>SALE475</c:v>
                </c:pt>
                <c:pt idx="476">
                  <c:v>SALE476</c:v>
                </c:pt>
                <c:pt idx="477">
                  <c:v>SALE477</c:v>
                </c:pt>
                <c:pt idx="478">
                  <c:v>SALE478</c:v>
                </c:pt>
                <c:pt idx="479">
                  <c:v>SALE479</c:v>
                </c:pt>
                <c:pt idx="480">
                  <c:v>SALE480</c:v>
                </c:pt>
                <c:pt idx="481">
                  <c:v>SALE481</c:v>
                </c:pt>
                <c:pt idx="482">
                  <c:v>SALE482</c:v>
                </c:pt>
                <c:pt idx="483">
                  <c:v>SALE483</c:v>
                </c:pt>
                <c:pt idx="484">
                  <c:v>SALE484</c:v>
                </c:pt>
                <c:pt idx="485">
                  <c:v>SALE485</c:v>
                </c:pt>
                <c:pt idx="486">
                  <c:v>SALE486</c:v>
                </c:pt>
                <c:pt idx="487">
                  <c:v>SALE487</c:v>
                </c:pt>
                <c:pt idx="488">
                  <c:v>SALE488</c:v>
                </c:pt>
                <c:pt idx="489">
                  <c:v>SALE489</c:v>
                </c:pt>
                <c:pt idx="490">
                  <c:v>SALE490</c:v>
                </c:pt>
                <c:pt idx="491">
                  <c:v>SALE491</c:v>
                </c:pt>
                <c:pt idx="492">
                  <c:v>SALE492</c:v>
                </c:pt>
                <c:pt idx="493">
                  <c:v>SALE493</c:v>
                </c:pt>
                <c:pt idx="494">
                  <c:v>SALE494</c:v>
                </c:pt>
                <c:pt idx="495">
                  <c:v>SALE495</c:v>
                </c:pt>
                <c:pt idx="496">
                  <c:v>SALE496</c:v>
                </c:pt>
                <c:pt idx="497">
                  <c:v>SALE497</c:v>
                </c:pt>
                <c:pt idx="498">
                  <c:v>SALE498</c:v>
                </c:pt>
                <c:pt idx="499">
                  <c:v>SALE499</c:v>
                </c:pt>
                <c:pt idx="500">
                  <c:v>SALE500</c:v>
                </c:pt>
                <c:pt idx="501">
                  <c:v>SALE501</c:v>
                </c:pt>
                <c:pt idx="502">
                  <c:v>SALE502</c:v>
                </c:pt>
                <c:pt idx="503">
                  <c:v>SALE503</c:v>
                </c:pt>
                <c:pt idx="504">
                  <c:v>SALE504</c:v>
                </c:pt>
                <c:pt idx="505">
                  <c:v>SALE505</c:v>
                </c:pt>
                <c:pt idx="506">
                  <c:v>SALE506</c:v>
                </c:pt>
                <c:pt idx="507">
                  <c:v>SALE507</c:v>
                </c:pt>
                <c:pt idx="508">
                  <c:v>SALE508</c:v>
                </c:pt>
                <c:pt idx="509">
                  <c:v>SALE509</c:v>
                </c:pt>
                <c:pt idx="510">
                  <c:v>SALE510</c:v>
                </c:pt>
                <c:pt idx="511">
                  <c:v>SALE511</c:v>
                </c:pt>
                <c:pt idx="512">
                  <c:v>SALE512</c:v>
                </c:pt>
                <c:pt idx="513">
                  <c:v>SALE513</c:v>
                </c:pt>
                <c:pt idx="514">
                  <c:v>SALE514</c:v>
                </c:pt>
                <c:pt idx="515">
                  <c:v>SALE515</c:v>
                </c:pt>
                <c:pt idx="516">
                  <c:v>SALE516</c:v>
                </c:pt>
                <c:pt idx="517">
                  <c:v>SALE517</c:v>
                </c:pt>
                <c:pt idx="518">
                  <c:v>SALE518</c:v>
                </c:pt>
                <c:pt idx="519">
                  <c:v>SALE519</c:v>
                </c:pt>
                <c:pt idx="520">
                  <c:v>SALE520</c:v>
                </c:pt>
                <c:pt idx="521">
                  <c:v>SALE521</c:v>
                </c:pt>
                <c:pt idx="522">
                  <c:v>SALE522</c:v>
                </c:pt>
                <c:pt idx="523">
                  <c:v>SALE523</c:v>
                </c:pt>
                <c:pt idx="524">
                  <c:v>SALE524</c:v>
                </c:pt>
                <c:pt idx="525">
                  <c:v>SALE525</c:v>
                </c:pt>
                <c:pt idx="526">
                  <c:v>SALE526</c:v>
                </c:pt>
                <c:pt idx="527">
                  <c:v>SALE527</c:v>
                </c:pt>
                <c:pt idx="528">
                  <c:v>SALE528</c:v>
                </c:pt>
                <c:pt idx="529">
                  <c:v>SALE529</c:v>
                </c:pt>
                <c:pt idx="530">
                  <c:v>SALE530</c:v>
                </c:pt>
                <c:pt idx="531">
                  <c:v>SALE531</c:v>
                </c:pt>
                <c:pt idx="532">
                  <c:v>SALE532</c:v>
                </c:pt>
                <c:pt idx="533">
                  <c:v>SALE533</c:v>
                </c:pt>
                <c:pt idx="534">
                  <c:v>SALE534</c:v>
                </c:pt>
                <c:pt idx="535">
                  <c:v>SALE535</c:v>
                </c:pt>
                <c:pt idx="536">
                  <c:v>SALE536</c:v>
                </c:pt>
                <c:pt idx="537">
                  <c:v>SALE537</c:v>
                </c:pt>
                <c:pt idx="538">
                  <c:v>SALE538</c:v>
                </c:pt>
                <c:pt idx="539">
                  <c:v>SALE539</c:v>
                </c:pt>
                <c:pt idx="540">
                  <c:v>SALE540</c:v>
                </c:pt>
                <c:pt idx="541">
                  <c:v>SALE541</c:v>
                </c:pt>
                <c:pt idx="542">
                  <c:v>SALE542</c:v>
                </c:pt>
                <c:pt idx="543">
                  <c:v>SALE543</c:v>
                </c:pt>
                <c:pt idx="544">
                  <c:v>SALE544</c:v>
                </c:pt>
                <c:pt idx="545">
                  <c:v>SALE545</c:v>
                </c:pt>
                <c:pt idx="546">
                  <c:v>SALE546</c:v>
                </c:pt>
                <c:pt idx="547">
                  <c:v>SALE547</c:v>
                </c:pt>
                <c:pt idx="548">
                  <c:v>SALE548</c:v>
                </c:pt>
                <c:pt idx="549">
                  <c:v>SALE549</c:v>
                </c:pt>
                <c:pt idx="550">
                  <c:v>SALE550</c:v>
                </c:pt>
                <c:pt idx="551">
                  <c:v>SALE551</c:v>
                </c:pt>
                <c:pt idx="552">
                  <c:v>SALE552</c:v>
                </c:pt>
                <c:pt idx="553">
                  <c:v>SALE553</c:v>
                </c:pt>
                <c:pt idx="554">
                  <c:v>SALE554</c:v>
                </c:pt>
                <c:pt idx="555">
                  <c:v>SALE555</c:v>
                </c:pt>
                <c:pt idx="556">
                  <c:v>SALE556</c:v>
                </c:pt>
                <c:pt idx="557">
                  <c:v>SALE557</c:v>
                </c:pt>
                <c:pt idx="558">
                  <c:v>SALE558</c:v>
                </c:pt>
                <c:pt idx="559">
                  <c:v>SALE559</c:v>
                </c:pt>
                <c:pt idx="560">
                  <c:v>SALE560</c:v>
                </c:pt>
                <c:pt idx="561">
                  <c:v>SALE561</c:v>
                </c:pt>
                <c:pt idx="562">
                  <c:v>SALE562</c:v>
                </c:pt>
                <c:pt idx="563">
                  <c:v>SALE563</c:v>
                </c:pt>
                <c:pt idx="564">
                  <c:v>SALE564</c:v>
                </c:pt>
                <c:pt idx="565">
                  <c:v>SALE565</c:v>
                </c:pt>
                <c:pt idx="566">
                  <c:v>SALE566</c:v>
                </c:pt>
                <c:pt idx="567">
                  <c:v>SALE567</c:v>
                </c:pt>
                <c:pt idx="568">
                  <c:v>SALE568</c:v>
                </c:pt>
                <c:pt idx="569">
                  <c:v>SALE569</c:v>
                </c:pt>
                <c:pt idx="570">
                  <c:v>SALE570</c:v>
                </c:pt>
                <c:pt idx="571">
                  <c:v>SALE571</c:v>
                </c:pt>
                <c:pt idx="572">
                  <c:v>SALE572</c:v>
                </c:pt>
                <c:pt idx="573">
                  <c:v>SALE573</c:v>
                </c:pt>
                <c:pt idx="574">
                  <c:v>SALE574</c:v>
                </c:pt>
                <c:pt idx="575">
                  <c:v>SALE575</c:v>
                </c:pt>
                <c:pt idx="576">
                  <c:v>SALE576</c:v>
                </c:pt>
                <c:pt idx="577">
                  <c:v>SALE577</c:v>
                </c:pt>
                <c:pt idx="578">
                  <c:v>SALE578</c:v>
                </c:pt>
                <c:pt idx="579">
                  <c:v>SALE579</c:v>
                </c:pt>
                <c:pt idx="580">
                  <c:v>SALE580</c:v>
                </c:pt>
                <c:pt idx="581">
                  <c:v>SALE581</c:v>
                </c:pt>
                <c:pt idx="582">
                  <c:v>SALE582</c:v>
                </c:pt>
                <c:pt idx="583">
                  <c:v>SALE583</c:v>
                </c:pt>
                <c:pt idx="584">
                  <c:v>SALE584</c:v>
                </c:pt>
                <c:pt idx="585">
                  <c:v>SALE585</c:v>
                </c:pt>
                <c:pt idx="586">
                  <c:v>SALE586</c:v>
                </c:pt>
                <c:pt idx="587">
                  <c:v>SALE587</c:v>
                </c:pt>
                <c:pt idx="588">
                  <c:v>SALE588</c:v>
                </c:pt>
                <c:pt idx="589">
                  <c:v>SALE589</c:v>
                </c:pt>
                <c:pt idx="590">
                  <c:v>SALE590</c:v>
                </c:pt>
                <c:pt idx="591">
                  <c:v>SALE591</c:v>
                </c:pt>
                <c:pt idx="592">
                  <c:v>SALE592</c:v>
                </c:pt>
                <c:pt idx="593">
                  <c:v>SALE593</c:v>
                </c:pt>
                <c:pt idx="594">
                  <c:v>SALE594</c:v>
                </c:pt>
                <c:pt idx="595">
                  <c:v>SALE595</c:v>
                </c:pt>
                <c:pt idx="596">
                  <c:v>SALE596</c:v>
                </c:pt>
                <c:pt idx="597">
                  <c:v>SALE597</c:v>
                </c:pt>
                <c:pt idx="598">
                  <c:v>SALE598</c:v>
                </c:pt>
                <c:pt idx="599">
                  <c:v>SALE599</c:v>
                </c:pt>
                <c:pt idx="600">
                  <c:v>SALE600</c:v>
                </c:pt>
                <c:pt idx="601">
                  <c:v>SALE601</c:v>
                </c:pt>
                <c:pt idx="602">
                  <c:v>SALE602</c:v>
                </c:pt>
                <c:pt idx="603">
                  <c:v>SALE603</c:v>
                </c:pt>
                <c:pt idx="604">
                  <c:v>SALE604</c:v>
                </c:pt>
                <c:pt idx="605">
                  <c:v>SALE605</c:v>
                </c:pt>
                <c:pt idx="606">
                  <c:v>SALE606</c:v>
                </c:pt>
                <c:pt idx="607">
                  <c:v>SALE607</c:v>
                </c:pt>
                <c:pt idx="608">
                  <c:v>SALE608</c:v>
                </c:pt>
                <c:pt idx="609">
                  <c:v>SALE609</c:v>
                </c:pt>
                <c:pt idx="610">
                  <c:v>SALE610</c:v>
                </c:pt>
                <c:pt idx="611">
                  <c:v>SALE611</c:v>
                </c:pt>
                <c:pt idx="612">
                  <c:v>SALE612</c:v>
                </c:pt>
                <c:pt idx="613">
                  <c:v>SALE613</c:v>
                </c:pt>
                <c:pt idx="614">
                  <c:v>SALE614</c:v>
                </c:pt>
                <c:pt idx="615">
                  <c:v>SALE615</c:v>
                </c:pt>
                <c:pt idx="616">
                  <c:v>SALE616</c:v>
                </c:pt>
                <c:pt idx="617">
                  <c:v>SALE617</c:v>
                </c:pt>
                <c:pt idx="618">
                  <c:v>SALE618</c:v>
                </c:pt>
                <c:pt idx="619">
                  <c:v>SALE619</c:v>
                </c:pt>
                <c:pt idx="620">
                  <c:v>SALE620</c:v>
                </c:pt>
                <c:pt idx="621">
                  <c:v>SALE621</c:v>
                </c:pt>
                <c:pt idx="622">
                  <c:v>SALE622</c:v>
                </c:pt>
                <c:pt idx="623">
                  <c:v>SALE623</c:v>
                </c:pt>
                <c:pt idx="624">
                  <c:v>SALE624</c:v>
                </c:pt>
                <c:pt idx="625">
                  <c:v>SALE625</c:v>
                </c:pt>
                <c:pt idx="626">
                  <c:v>SALE626</c:v>
                </c:pt>
                <c:pt idx="627">
                  <c:v>SALE627</c:v>
                </c:pt>
                <c:pt idx="628">
                  <c:v>SALE628</c:v>
                </c:pt>
                <c:pt idx="629">
                  <c:v>SALE629</c:v>
                </c:pt>
                <c:pt idx="630">
                  <c:v>SALE630</c:v>
                </c:pt>
                <c:pt idx="631">
                  <c:v>SALE631</c:v>
                </c:pt>
                <c:pt idx="632">
                  <c:v>SALE632</c:v>
                </c:pt>
                <c:pt idx="633">
                  <c:v>SALE633</c:v>
                </c:pt>
                <c:pt idx="634">
                  <c:v>SALE634</c:v>
                </c:pt>
                <c:pt idx="635">
                  <c:v>SALE635</c:v>
                </c:pt>
                <c:pt idx="636">
                  <c:v>SALE636</c:v>
                </c:pt>
                <c:pt idx="637">
                  <c:v>SALE637</c:v>
                </c:pt>
                <c:pt idx="638">
                  <c:v>SALE638</c:v>
                </c:pt>
                <c:pt idx="639">
                  <c:v>SALE639</c:v>
                </c:pt>
                <c:pt idx="640">
                  <c:v>SALE640</c:v>
                </c:pt>
                <c:pt idx="641">
                  <c:v>SALE641</c:v>
                </c:pt>
                <c:pt idx="642">
                  <c:v>SALE642</c:v>
                </c:pt>
                <c:pt idx="643">
                  <c:v>SALE643</c:v>
                </c:pt>
                <c:pt idx="644">
                  <c:v>SALE644</c:v>
                </c:pt>
                <c:pt idx="645">
                  <c:v>SALE645</c:v>
                </c:pt>
                <c:pt idx="646">
                  <c:v>SALE646</c:v>
                </c:pt>
                <c:pt idx="647">
                  <c:v>SALE647</c:v>
                </c:pt>
                <c:pt idx="648">
                  <c:v>SALE648</c:v>
                </c:pt>
                <c:pt idx="649">
                  <c:v>SALE649</c:v>
                </c:pt>
                <c:pt idx="650">
                  <c:v>SALE650</c:v>
                </c:pt>
                <c:pt idx="651">
                  <c:v>SALE651</c:v>
                </c:pt>
                <c:pt idx="652">
                  <c:v>SALE652</c:v>
                </c:pt>
                <c:pt idx="653">
                  <c:v>SALE653</c:v>
                </c:pt>
                <c:pt idx="654">
                  <c:v>SALE654</c:v>
                </c:pt>
                <c:pt idx="655">
                  <c:v>SALE655</c:v>
                </c:pt>
                <c:pt idx="656">
                  <c:v>SALE656</c:v>
                </c:pt>
                <c:pt idx="657">
                  <c:v>SALE657</c:v>
                </c:pt>
                <c:pt idx="658">
                  <c:v>SALE658</c:v>
                </c:pt>
                <c:pt idx="659">
                  <c:v>SALE659</c:v>
                </c:pt>
                <c:pt idx="660">
                  <c:v>SALE660</c:v>
                </c:pt>
                <c:pt idx="661">
                  <c:v>SALE661</c:v>
                </c:pt>
                <c:pt idx="662">
                  <c:v>SALE662</c:v>
                </c:pt>
                <c:pt idx="663">
                  <c:v>SALE663</c:v>
                </c:pt>
                <c:pt idx="664">
                  <c:v>SALE664</c:v>
                </c:pt>
                <c:pt idx="665">
                  <c:v>SALE665</c:v>
                </c:pt>
                <c:pt idx="666">
                  <c:v>SALE666</c:v>
                </c:pt>
                <c:pt idx="667">
                  <c:v>SALE667</c:v>
                </c:pt>
                <c:pt idx="668">
                  <c:v>SALE668</c:v>
                </c:pt>
                <c:pt idx="669">
                  <c:v>SALE669</c:v>
                </c:pt>
                <c:pt idx="670">
                  <c:v>SALE670</c:v>
                </c:pt>
                <c:pt idx="671">
                  <c:v>SALE671</c:v>
                </c:pt>
                <c:pt idx="672">
                  <c:v>SALE672</c:v>
                </c:pt>
                <c:pt idx="673">
                  <c:v>SALE673</c:v>
                </c:pt>
                <c:pt idx="674">
                  <c:v>SALE674</c:v>
                </c:pt>
                <c:pt idx="675">
                  <c:v>SALE675</c:v>
                </c:pt>
                <c:pt idx="676">
                  <c:v>SALE676</c:v>
                </c:pt>
                <c:pt idx="677">
                  <c:v>SALE677</c:v>
                </c:pt>
                <c:pt idx="678">
                  <c:v>SALE678</c:v>
                </c:pt>
                <c:pt idx="679">
                  <c:v>SALE679</c:v>
                </c:pt>
                <c:pt idx="680">
                  <c:v>SALE680</c:v>
                </c:pt>
                <c:pt idx="681">
                  <c:v>SALE681</c:v>
                </c:pt>
                <c:pt idx="682">
                  <c:v>SALE682</c:v>
                </c:pt>
                <c:pt idx="683">
                  <c:v>SALE683</c:v>
                </c:pt>
                <c:pt idx="684">
                  <c:v>SALE684</c:v>
                </c:pt>
                <c:pt idx="685">
                  <c:v>SALE685</c:v>
                </c:pt>
                <c:pt idx="686">
                  <c:v>SALE686</c:v>
                </c:pt>
                <c:pt idx="687">
                  <c:v>SALE687</c:v>
                </c:pt>
                <c:pt idx="688">
                  <c:v>SALE688</c:v>
                </c:pt>
                <c:pt idx="689">
                  <c:v>SALE689</c:v>
                </c:pt>
                <c:pt idx="690">
                  <c:v>SALE690</c:v>
                </c:pt>
                <c:pt idx="691">
                  <c:v>SALE691</c:v>
                </c:pt>
                <c:pt idx="692">
                  <c:v>SALE692</c:v>
                </c:pt>
                <c:pt idx="693">
                  <c:v>SALE693</c:v>
                </c:pt>
                <c:pt idx="694">
                  <c:v>SALE694</c:v>
                </c:pt>
                <c:pt idx="695">
                  <c:v>SALE695</c:v>
                </c:pt>
                <c:pt idx="696">
                  <c:v>SALE696</c:v>
                </c:pt>
                <c:pt idx="697">
                  <c:v>SALE697</c:v>
                </c:pt>
                <c:pt idx="698">
                  <c:v>SALE698</c:v>
                </c:pt>
                <c:pt idx="699">
                  <c:v>SALE699</c:v>
                </c:pt>
                <c:pt idx="700">
                  <c:v>SALE700</c:v>
                </c:pt>
                <c:pt idx="701">
                  <c:v>SALE701</c:v>
                </c:pt>
                <c:pt idx="702">
                  <c:v>SALE702</c:v>
                </c:pt>
                <c:pt idx="703">
                  <c:v>SALE703</c:v>
                </c:pt>
                <c:pt idx="704">
                  <c:v>SALE704</c:v>
                </c:pt>
                <c:pt idx="705">
                  <c:v>SALE705</c:v>
                </c:pt>
                <c:pt idx="706">
                  <c:v>SALE706</c:v>
                </c:pt>
                <c:pt idx="707">
                  <c:v>SALE707</c:v>
                </c:pt>
                <c:pt idx="708">
                  <c:v>SALE708</c:v>
                </c:pt>
                <c:pt idx="709">
                  <c:v>SALE709</c:v>
                </c:pt>
                <c:pt idx="710">
                  <c:v>SALE710</c:v>
                </c:pt>
                <c:pt idx="711">
                  <c:v>SALE711</c:v>
                </c:pt>
                <c:pt idx="712">
                  <c:v>SALE712</c:v>
                </c:pt>
                <c:pt idx="713">
                  <c:v>SALE713</c:v>
                </c:pt>
                <c:pt idx="714">
                  <c:v>SALE714</c:v>
                </c:pt>
                <c:pt idx="715">
                  <c:v>SALE715</c:v>
                </c:pt>
                <c:pt idx="716">
                  <c:v>SALE716</c:v>
                </c:pt>
                <c:pt idx="717">
                  <c:v>SALE717</c:v>
                </c:pt>
                <c:pt idx="718">
                  <c:v>SALE718</c:v>
                </c:pt>
                <c:pt idx="719">
                  <c:v>SALE719</c:v>
                </c:pt>
                <c:pt idx="720">
                  <c:v>SALE720</c:v>
                </c:pt>
                <c:pt idx="721">
                  <c:v>SALE721</c:v>
                </c:pt>
                <c:pt idx="722">
                  <c:v>SALE722</c:v>
                </c:pt>
                <c:pt idx="723">
                  <c:v>SALE723</c:v>
                </c:pt>
                <c:pt idx="724">
                  <c:v>SALE724</c:v>
                </c:pt>
                <c:pt idx="725">
                  <c:v>SALE725</c:v>
                </c:pt>
                <c:pt idx="726">
                  <c:v>SALE726</c:v>
                </c:pt>
                <c:pt idx="727">
                  <c:v>SALE727</c:v>
                </c:pt>
                <c:pt idx="728">
                  <c:v>SALE728</c:v>
                </c:pt>
                <c:pt idx="729">
                  <c:v>SALE729</c:v>
                </c:pt>
                <c:pt idx="730">
                  <c:v>SALE730</c:v>
                </c:pt>
                <c:pt idx="731">
                  <c:v>SALE731</c:v>
                </c:pt>
                <c:pt idx="732">
                  <c:v>SALE732</c:v>
                </c:pt>
                <c:pt idx="733">
                  <c:v>SALE733</c:v>
                </c:pt>
                <c:pt idx="734">
                  <c:v>SALE734</c:v>
                </c:pt>
                <c:pt idx="735">
                  <c:v>SALE735</c:v>
                </c:pt>
                <c:pt idx="736">
                  <c:v>SALE736</c:v>
                </c:pt>
                <c:pt idx="737">
                  <c:v>SALE737</c:v>
                </c:pt>
                <c:pt idx="738">
                  <c:v>SALE738</c:v>
                </c:pt>
                <c:pt idx="739">
                  <c:v>SALE739</c:v>
                </c:pt>
                <c:pt idx="740">
                  <c:v>SALE740</c:v>
                </c:pt>
                <c:pt idx="741">
                  <c:v>SALE741</c:v>
                </c:pt>
                <c:pt idx="742">
                  <c:v>SALE742</c:v>
                </c:pt>
                <c:pt idx="743">
                  <c:v>SALE743</c:v>
                </c:pt>
                <c:pt idx="744">
                  <c:v>SALE744</c:v>
                </c:pt>
                <c:pt idx="745">
                  <c:v>SALE745</c:v>
                </c:pt>
                <c:pt idx="746">
                  <c:v>SALE746</c:v>
                </c:pt>
                <c:pt idx="747">
                  <c:v>SALE747</c:v>
                </c:pt>
                <c:pt idx="748">
                  <c:v>SALE748</c:v>
                </c:pt>
                <c:pt idx="749">
                  <c:v>SALE749</c:v>
                </c:pt>
                <c:pt idx="750">
                  <c:v>SALE750</c:v>
                </c:pt>
                <c:pt idx="751">
                  <c:v>SALE751</c:v>
                </c:pt>
                <c:pt idx="752">
                  <c:v>SALE752</c:v>
                </c:pt>
                <c:pt idx="753">
                  <c:v>SALE753</c:v>
                </c:pt>
                <c:pt idx="754">
                  <c:v>SALE754</c:v>
                </c:pt>
                <c:pt idx="755">
                  <c:v>SALE755</c:v>
                </c:pt>
                <c:pt idx="756">
                  <c:v>SALE756</c:v>
                </c:pt>
                <c:pt idx="757">
                  <c:v>SALE757</c:v>
                </c:pt>
                <c:pt idx="758">
                  <c:v>SALE758</c:v>
                </c:pt>
                <c:pt idx="759">
                  <c:v>SALE759</c:v>
                </c:pt>
                <c:pt idx="760">
                  <c:v>SALE760</c:v>
                </c:pt>
                <c:pt idx="761">
                  <c:v>SALE761</c:v>
                </c:pt>
                <c:pt idx="762">
                  <c:v>SALE762</c:v>
                </c:pt>
                <c:pt idx="763">
                  <c:v>SALE763</c:v>
                </c:pt>
                <c:pt idx="764">
                  <c:v>SALE764</c:v>
                </c:pt>
                <c:pt idx="765">
                  <c:v>SALE765</c:v>
                </c:pt>
                <c:pt idx="766">
                  <c:v>SALE766</c:v>
                </c:pt>
                <c:pt idx="767">
                  <c:v>SALE767</c:v>
                </c:pt>
                <c:pt idx="768">
                  <c:v>SALE768</c:v>
                </c:pt>
                <c:pt idx="769">
                  <c:v>SALE769</c:v>
                </c:pt>
                <c:pt idx="770">
                  <c:v>SALE770</c:v>
                </c:pt>
                <c:pt idx="771">
                  <c:v>SALE771</c:v>
                </c:pt>
                <c:pt idx="772">
                  <c:v>SALE772</c:v>
                </c:pt>
                <c:pt idx="773">
                  <c:v>SALE773</c:v>
                </c:pt>
                <c:pt idx="774">
                  <c:v>SALE774</c:v>
                </c:pt>
                <c:pt idx="775">
                  <c:v>SALE775</c:v>
                </c:pt>
                <c:pt idx="776">
                  <c:v>SALE776</c:v>
                </c:pt>
                <c:pt idx="777">
                  <c:v>SALE777</c:v>
                </c:pt>
                <c:pt idx="778">
                  <c:v>SALE778</c:v>
                </c:pt>
                <c:pt idx="779">
                  <c:v>SALE779</c:v>
                </c:pt>
                <c:pt idx="780">
                  <c:v>SALE780</c:v>
                </c:pt>
                <c:pt idx="781">
                  <c:v>SALE781</c:v>
                </c:pt>
                <c:pt idx="782">
                  <c:v>SALE782</c:v>
                </c:pt>
                <c:pt idx="783">
                  <c:v>SALE783</c:v>
                </c:pt>
                <c:pt idx="784">
                  <c:v>SALE784</c:v>
                </c:pt>
                <c:pt idx="785">
                  <c:v>SALE785</c:v>
                </c:pt>
                <c:pt idx="786">
                  <c:v>SALE786</c:v>
                </c:pt>
                <c:pt idx="787">
                  <c:v>SALE787</c:v>
                </c:pt>
                <c:pt idx="788">
                  <c:v>SALE788</c:v>
                </c:pt>
                <c:pt idx="789">
                  <c:v>SALE789</c:v>
                </c:pt>
                <c:pt idx="790">
                  <c:v>SALE790</c:v>
                </c:pt>
                <c:pt idx="791">
                  <c:v>SALE791</c:v>
                </c:pt>
                <c:pt idx="792">
                  <c:v>SALE792</c:v>
                </c:pt>
                <c:pt idx="793">
                  <c:v>SALE793</c:v>
                </c:pt>
                <c:pt idx="794">
                  <c:v>SALE794</c:v>
                </c:pt>
                <c:pt idx="795">
                  <c:v>SALE795</c:v>
                </c:pt>
                <c:pt idx="796">
                  <c:v>SALE796</c:v>
                </c:pt>
                <c:pt idx="797">
                  <c:v>SALE797</c:v>
                </c:pt>
                <c:pt idx="798">
                  <c:v>SALE798</c:v>
                </c:pt>
                <c:pt idx="799">
                  <c:v>SALE799</c:v>
                </c:pt>
                <c:pt idx="800">
                  <c:v>SALE800</c:v>
                </c:pt>
                <c:pt idx="801">
                  <c:v>SALE801</c:v>
                </c:pt>
                <c:pt idx="802">
                  <c:v>SALE802</c:v>
                </c:pt>
                <c:pt idx="803">
                  <c:v>SALE803</c:v>
                </c:pt>
                <c:pt idx="804">
                  <c:v>SALE804</c:v>
                </c:pt>
                <c:pt idx="805">
                  <c:v>SALE805</c:v>
                </c:pt>
                <c:pt idx="806">
                  <c:v>SALE806</c:v>
                </c:pt>
                <c:pt idx="807">
                  <c:v>SALE807</c:v>
                </c:pt>
                <c:pt idx="808">
                  <c:v>SALE808</c:v>
                </c:pt>
                <c:pt idx="809">
                  <c:v>SALE809</c:v>
                </c:pt>
                <c:pt idx="810">
                  <c:v>SALE810</c:v>
                </c:pt>
                <c:pt idx="811">
                  <c:v>SALE811</c:v>
                </c:pt>
                <c:pt idx="812">
                  <c:v>SALE812</c:v>
                </c:pt>
                <c:pt idx="813">
                  <c:v>SALE813</c:v>
                </c:pt>
                <c:pt idx="814">
                  <c:v>SALE814</c:v>
                </c:pt>
                <c:pt idx="815">
                  <c:v>SALE815</c:v>
                </c:pt>
                <c:pt idx="816">
                  <c:v>SALE816</c:v>
                </c:pt>
                <c:pt idx="817">
                  <c:v>SALE817</c:v>
                </c:pt>
                <c:pt idx="818">
                  <c:v>SALE818</c:v>
                </c:pt>
                <c:pt idx="819">
                  <c:v>SALE819</c:v>
                </c:pt>
                <c:pt idx="820">
                  <c:v>SALE820</c:v>
                </c:pt>
                <c:pt idx="821">
                  <c:v>SALE821</c:v>
                </c:pt>
                <c:pt idx="822">
                  <c:v>SALE822</c:v>
                </c:pt>
                <c:pt idx="823">
                  <c:v>SALE823</c:v>
                </c:pt>
                <c:pt idx="824">
                  <c:v>SALE824</c:v>
                </c:pt>
                <c:pt idx="825">
                  <c:v>SALE825</c:v>
                </c:pt>
                <c:pt idx="826">
                  <c:v>SALE826</c:v>
                </c:pt>
                <c:pt idx="827">
                  <c:v>SALE827</c:v>
                </c:pt>
                <c:pt idx="828">
                  <c:v>SALE828</c:v>
                </c:pt>
                <c:pt idx="829">
                  <c:v>SALE829</c:v>
                </c:pt>
                <c:pt idx="830">
                  <c:v>SALE830</c:v>
                </c:pt>
                <c:pt idx="831">
                  <c:v>SALE831</c:v>
                </c:pt>
                <c:pt idx="832">
                  <c:v>SALE832</c:v>
                </c:pt>
                <c:pt idx="833">
                  <c:v>SALE833</c:v>
                </c:pt>
                <c:pt idx="834">
                  <c:v>SALE834</c:v>
                </c:pt>
                <c:pt idx="835">
                  <c:v>SALE835</c:v>
                </c:pt>
                <c:pt idx="836">
                  <c:v>SALE836</c:v>
                </c:pt>
                <c:pt idx="837">
                  <c:v>SALE837</c:v>
                </c:pt>
                <c:pt idx="838">
                  <c:v>SALE838</c:v>
                </c:pt>
                <c:pt idx="839">
                  <c:v>SALE839</c:v>
                </c:pt>
                <c:pt idx="840">
                  <c:v>SALE840</c:v>
                </c:pt>
                <c:pt idx="841">
                  <c:v>SALE841</c:v>
                </c:pt>
                <c:pt idx="842">
                  <c:v>SALE842</c:v>
                </c:pt>
                <c:pt idx="843">
                  <c:v>SALE843</c:v>
                </c:pt>
                <c:pt idx="844">
                  <c:v>SALE844</c:v>
                </c:pt>
                <c:pt idx="845">
                  <c:v>SALE845</c:v>
                </c:pt>
                <c:pt idx="846">
                  <c:v>SALE846</c:v>
                </c:pt>
                <c:pt idx="847">
                  <c:v>SALE847</c:v>
                </c:pt>
                <c:pt idx="848">
                  <c:v>SALE848</c:v>
                </c:pt>
                <c:pt idx="849">
                  <c:v>SALE849</c:v>
                </c:pt>
                <c:pt idx="850">
                  <c:v>SALE850</c:v>
                </c:pt>
                <c:pt idx="851">
                  <c:v>SALE851</c:v>
                </c:pt>
                <c:pt idx="852">
                  <c:v>SALE852</c:v>
                </c:pt>
                <c:pt idx="853">
                  <c:v>SALE853</c:v>
                </c:pt>
                <c:pt idx="854">
                  <c:v>SALE854</c:v>
                </c:pt>
                <c:pt idx="855">
                  <c:v>SALE855</c:v>
                </c:pt>
                <c:pt idx="856">
                  <c:v>SALE856</c:v>
                </c:pt>
                <c:pt idx="857">
                  <c:v>SALE857</c:v>
                </c:pt>
                <c:pt idx="858">
                  <c:v>SALE858</c:v>
                </c:pt>
                <c:pt idx="859">
                  <c:v>SALE859</c:v>
                </c:pt>
                <c:pt idx="860">
                  <c:v>SALE860</c:v>
                </c:pt>
                <c:pt idx="861">
                  <c:v>SALE861</c:v>
                </c:pt>
                <c:pt idx="862">
                  <c:v>SALE862</c:v>
                </c:pt>
                <c:pt idx="863">
                  <c:v>SALE863</c:v>
                </c:pt>
                <c:pt idx="864">
                  <c:v>SALE864</c:v>
                </c:pt>
                <c:pt idx="865">
                  <c:v>SALE865</c:v>
                </c:pt>
                <c:pt idx="866">
                  <c:v>SALE866</c:v>
                </c:pt>
                <c:pt idx="867">
                  <c:v>SALE867</c:v>
                </c:pt>
                <c:pt idx="868">
                  <c:v>SALE868</c:v>
                </c:pt>
                <c:pt idx="869">
                  <c:v>SALE869</c:v>
                </c:pt>
                <c:pt idx="870">
                  <c:v>SALE870</c:v>
                </c:pt>
                <c:pt idx="871">
                  <c:v>SALE871</c:v>
                </c:pt>
                <c:pt idx="872">
                  <c:v>SALE872</c:v>
                </c:pt>
                <c:pt idx="873">
                  <c:v>SALE873</c:v>
                </c:pt>
                <c:pt idx="874">
                  <c:v>SALE874</c:v>
                </c:pt>
                <c:pt idx="875">
                  <c:v>SALE875</c:v>
                </c:pt>
                <c:pt idx="876">
                  <c:v>SALE876</c:v>
                </c:pt>
                <c:pt idx="877">
                  <c:v>SALE877</c:v>
                </c:pt>
                <c:pt idx="878">
                  <c:v>SALE878</c:v>
                </c:pt>
                <c:pt idx="879">
                  <c:v>SALE879</c:v>
                </c:pt>
                <c:pt idx="880">
                  <c:v>SALE880</c:v>
                </c:pt>
                <c:pt idx="881">
                  <c:v>SALE881</c:v>
                </c:pt>
                <c:pt idx="882">
                  <c:v>SALE882</c:v>
                </c:pt>
                <c:pt idx="883">
                  <c:v>SALE883</c:v>
                </c:pt>
                <c:pt idx="884">
                  <c:v>SALE884</c:v>
                </c:pt>
                <c:pt idx="885">
                  <c:v>SALE885</c:v>
                </c:pt>
                <c:pt idx="886">
                  <c:v>SALE886</c:v>
                </c:pt>
                <c:pt idx="887">
                  <c:v>SALE887</c:v>
                </c:pt>
                <c:pt idx="888">
                  <c:v>SALE888</c:v>
                </c:pt>
                <c:pt idx="889">
                  <c:v>SALE889</c:v>
                </c:pt>
                <c:pt idx="890">
                  <c:v>SALE890</c:v>
                </c:pt>
                <c:pt idx="891">
                  <c:v>SALE891</c:v>
                </c:pt>
                <c:pt idx="892">
                  <c:v>SALE892</c:v>
                </c:pt>
                <c:pt idx="893">
                  <c:v>SALE893</c:v>
                </c:pt>
                <c:pt idx="894">
                  <c:v>SALE894</c:v>
                </c:pt>
                <c:pt idx="895">
                  <c:v>SALE895</c:v>
                </c:pt>
                <c:pt idx="896">
                  <c:v>SALE896</c:v>
                </c:pt>
                <c:pt idx="897">
                  <c:v>SALE897</c:v>
                </c:pt>
                <c:pt idx="898">
                  <c:v>SALE898</c:v>
                </c:pt>
                <c:pt idx="899">
                  <c:v>SALE899</c:v>
                </c:pt>
                <c:pt idx="900">
                  <c:v>SALE900</c:v>
                </c:pt>
                <c:pt idx="901">
                  <c:v>SALE901</c:v>
                </c:pt>
                <c:pt idx="902">
                  <c:v>SALE902</c:v>
                </c:pt>
                <c:pt idx="903">
                  <c:v>SALE903</c:v>
                </c:pt>
                <c:pt idx="904">
                  <c:v>SALE904</c:v>
                </c:pt>
                <c:pt idx="905">
                  <c:v>SALE905</c:v>
                </c:pt>
                <c:pt idx="906">
                  <c:v>SALE906</c:v>
                </c:pt>
                <c:pt idx="907">
                  <c:v>SALE907</c:v>
                </c:pt>
                <c:pt idx="908">
                  <c:v>SALE908</c:v>
                </c:pt>
                <c:pt idx="909">
                  <c:v>SALE909</c:v>
                </c:pt>
                <c:pt idx="910">
                  <c:v>SALE910</c:v>
                </c:pt>
                <c:pt idx="911">
                  <c:v>SALE911</c:v>
                </c:pt>
                <c:pt idx="912">
                  <c:v>SALE912</c:v>
                </c:pt>
                <c:pt idx="913">
                  <c:v>SALE913</c:v>
                </c:pt>
                <c:pt idx="914">
                  <c:v>SALE914</c:v>
                </c:pt>
                <c:pt idx="915">
                  <c:v>SALE915</c:v>
                </c:pt>
                <c:pt idx="916">
                  <c:v>SALE916</c:v>
                </c:pt>
                <c:pt idx="917">
                  <c:v>SALE917</c:v>
                </c:pt>
                <c:pt idx="918">
                  <c:v>SALE918</c:v>
                </c:pt>
                <c:pt idx="919">
                  <c:v>SALE919</c:v>
                </c:pt>
                <c:pt idx="920">
                  <c:v>SALE920</c:v>
                </c:pt>
                <c:pt idx="921">
                  <c:v>SALE921</c:v>
                </c:pt>
                <c:pt idx="922">
                  <c:v>SALE922</c:v>
                </c:pt>
                <c:pt idx="923">
                  <c:v>SALE923</c:v>
                </c:pt>
                <c:pt idx="924">
                  <c:v>SALE924</c:v>
                </c:pt>
                <c:pt idx="925">
                  <c:v>SALE925</c:v>
                </c:pt>
                <c:pt idx="926">
                  <c:v>SALE926</c:v>
                </c:pt>
                <c:pt idx="927">
                  <c:v>SALE927</c:v>
                </c:pt>
                <c:pt idx="928">
                  <c:v>SALE928</c:v>
                </c:pt>
                <c:pt idx="929">
                  <c:v>SALE929</c:v>
                </c:pt>
                <c:pt idx="930">
                  <c:v>SALE930</c:v>
                </c:pt>
                <c:pt idx="931">
                  <c:v>SALE931</c:v>
                </c:pt>
                <c:pt idx="932">
                  <c:v>SALE932</c:v>
                </c:pt>
                <c:pt idx="933">
                  <c:v>SALE933</c:v>
                </c:pt>
                <c:pt idx="934">
                  <c:v>SALE934</c:v>
                </c:pt>
                <c:pt idx="935">
                  <c:v>SALE935</c:v>
                </c:pt>
                <c:pt idx="936">
                  <c:v>SALE936</c:v>
                </c:pt>
                <c:pt idx="937">
                  <c:v>SALE937</c:v>
                </c:pt>
                <c:pt idx="938">
                  <c:v>SALE938</c:v>
                </c:pt>
                <c:pt idx="939">
                  <c:v>SALE939</c:v>
                </c:pt>
                <c:pt idx="940">
                  <c:v>SALE940</c:v>
                </c:pt>
                <c:pt idx="941">
                  <c:v>SALE941</c:v>
                </c:pt>
                <c:pt idx="942">
                  <c:v>SALE942</c:v>
                </c:pt>
                <c:pt idx="943">
                  <c:v>SALE943</c:v>
                </c:pt>
                <c:pt idx="944">
                  <c:v>SALE944</c:v>
                </c:pt>
                <c:pt idx="945">
                  <c:v>SALE945</c:v>
                </c:pt>
                <c:pt idx="946">
                  <c:v>SALE946</c:v>
                </c:pt>
                <c:pt idx="947">
                  <c:v>SALE947</c:v>
                </c:pt>
                <c:pt idx="948">
                  <c:v>SALE948</c:v>
                </c:pt>
                <c:pt idx="949">
                  <c:v>SALE949</c:v>
                </c:pt>
                <c:pt idx="950">
                  <c:v>SALE950</c:v>
                </c:pt>
                <c:pt idx="951">
                  <c:v>SALE951</c:v>
                </c:pt>
                <c:pt idx="952">
                  <c:v>SALE952</c:v>
                </c:pt>
                <c:pt idx="953">
                  <c:v>SALE953</c:v>
                </c:pt>
                <c:pt idx="954">
                  <c:v>SALE954</c:v>
                </c:pt>
                <c:pt idx="955">
                  <c:v>SALE955</c:v>
                </c:pt>
                <c:pt idx="956">
                  <c:v>SALE956</c:v>
                </c:pt>
                <c:pt idx="957">
                  <c:v>SALE957</c:v>
                </c:pt>
                <c:pt idx="958">
                  <c:v>SALE958</c:v>
                </c:pt>
                <c:pt idx="959">
                  <c:v>SALE959</c:v>
                </c:pt>
                <c:pt idx="960">
                  <c:v>SALE960</c:v>
                </c:pt>
                <c:pt idx="961">
                  <c:v>SALE961</c:v>
                </c:pt>
                <c:pt idx="962">
                  <c:v>SALE962</c:v>
                </c:pt>
                <c:pt idx="963">
                  <c:v>SALE963</c:v>
                </c:pt>
                <c:pt idx="964">
                  <c:v>SALE964</c:v>
                </c:pt>
                <c:pt idx="965">
                  <c:v>SALE965</c:v>
                </c:pt>
                <c:pt idx="966">
                  <c:v>SALE966</c:v>
                </c:pt>
                <c:pt idx="967">
                  <c:v>SALE967</c:v>
                </c:pt>
                <c:pt idx="968">
                  <c:v>SALE968</c:v>
                </c:pt>
                <c:pt idx="969">
                  <c:v>SALE969</c:v>
                </c:pt>
                <c:pt idx="970">
                  <c:v>SALE970</c:v>
                </c:pt>
                <c:pt idx="971">
                  <c:v>SALE971</c:v>
                </c:pt>
                <c:pt idx="972">
                  <c:v>SALE972</c:v>
                </c:pt>
                <c:pt idx="973">
                  <c:v>SALE973</c:v>
                </c:pt>
                <c:pt idx="974">
                  <c:v>SALE974</c:v>
                </c:pt>
                <c:pt idx="975">
                  <c:v>SALE975</c:v>
                </c:pt>
                <c:pt idx="976">
                  <c:v>SALE976</c:v>
                </c:pt>
                <c:pt idx="977">
                  <c:v>SALE977</c:v>
                </c:pt>
                <c:pt idx="978">
                  <c:v>SALE978</c:v>
                </c:pt>
                <c:pt idx="979">
                  <c:v>SALE979</c:v>
                </c:pt>
                <c:pt idx="980">
                  <c:v>SALE980</c:v>
                </c:pt>
                <c:pt idx="981">
                  <c:v>SALE981</c:v>
                </c:pt>
                <c:pt idx="982">
                  <c:v>SALE982</c:v>
                </c:pt>
                <c:pt idx="983">
                  <c:v>SALE983</c:v>
                </c:pt>
                <c:pt idx="984">
                  <c:v>SALE984</c:v>
                </c:pt>
                <c:pt idx="985">
                  <c:v>SALE985</c:v>
                </c:pt>
                <c:pt idx="986">
                  <c:v>SALE986</c:v>
                </c:pt>
                <c:pt idx="987">
                  <c:v>SALE987</c:v>
                </c:pt>
                <c:pt idx="988">
                  <c:v>SALE988</c:v>
                </c:pt>
                <c:pt idx="989">
                  <c:v>SALE989</c:v>
                </c:pt>
                <c:pt idx="990">
                  <c:v>SALE990</c:v>
                </c:pt>
                <c:pt idx="991">
                  <c:v>SALE991</c:v>
                </c:pt>
                <c:pt idx="992">
                  <c:v>SALE992</c:v>
                </c:pt>
                <c:pt idx="993">
                  <c:v>SALE993</c:v>
                </c:pt>
                <c:pt idx="994">
                  <c:v>SALE994</c:v>
                </c:pt>
                <c:pt idx="995">
                  <c:v>SALE995</c:v>
                </c:pt>
                <c:pt idx="996">
                  <c:v>SALE996</c:v>
                </c:pt>
                <c:pt idx="997">
                  <c:v>SALE997</c:v>
                </c:pt>
                <c:pt idx="998">
                  <c:v>SALE998</c:v>
                </c:pt>
                <c:pt idx="999">
                  <c:v>SALE999</c:v>
                </c:pt>
                <c:pt idx="1000">
                  <c:v>SALE1000</c:v>
                </c:pt>
                <c:pt idx="1001">
                  <c:v>SALE1001</c:v>
                </c:pt>
                <c:pt idx="1002">
                  <c:v>SALE1002</c:v>
                </c:pt>
                <c:pt idx="1003">
                  <c:v>SALE1003</c:v>
                </c:pt>
                <c:pt idx="1004">
                  <c:v>SALE1004</c:v>
                </c:pt>
                <c:pt idx="1005">
                  <c:v>SALE1005</c:v>
                </c:pt>
                <c:pt idx="1006">
                  <c:v>SALE1006</c:v>
                </c:pt>
                <c:pt idx="1007">
                  <c:v>SALE1007</c:v>
                </c:pt>
                <c:pt idx="1008">
                  <c:v>SALE1008</c:v>
                </c:pt>
                <c:pt idx="1009">
                  <c:v>SALE1009</c:v>
                </c:pt>
                <c:pt idx="1010">
                  <c:v>SALE1010</c:v>
                </c:pt>
                <c:pt idx="1011">
                  <c:v>SALE1011</c:v>
                </c:pt>
                <c:pt idx="1012">
                  <c:v>SALE1012</c:v>
                </c:pt>
                <c:pt idx="1013">
                  <c:v>SALE1013</c:v>
                </c:pt>
                <c:pt idx="1014">
                  <c:v>SALE1014</c:v>
                </c:pt>
                <c:pt idx="1015">
                  <c:v>SALE1015</c:v>
                </c:pt>
                <c:pt idx="1016">
                  <c:v>SALE1016</c:v>
                </c:pt>
                <c:pt idx="1017">
                  <c:v>SALE1017</c:v>
                </c:pt>
                <c:pt idx="1018">
                  <c:v>SALE1018</c:v>
                </c:pt>
                <c:pt idx="1019">
                  <c:v>SALE1019</c:v>
                </c:pt>
                <c:pt idx="1020">
                  <c:v>SALE1020</c:v>
                </c:pt>
                <c:pt idx="1021">
                  <c:v>SALE1021</c:v>
                </c:pt>
                <c:pt idx="1022">
                  <c:v>SALE1022</c:v>
                </c:pt>
                <c:pt idx="1023">
                  <c:v>SALE1023</c:v>
                </c:pt>
                <c:pt idx="1024">
                  <c:v>SALE1024</c:v>
                </c:pt>
                <c:pt idx="1025">
                  <c:v>SALE1025</c:v>
                </c:pt>
                <c:pt idx="1026">
                  <c:v>SALE1026</c:v>
                </c:pt>
                <c:pt idx="1027">
                  <c:v>SALE1027</c:v>
                </c:pt>
                <c:pt idx="1028">
                  <c:v>SALE1028</c:v>
                </c:pt>
                <c:pt idx="1029">
                  <c:v>SALE1029</c:v>
                </c:pt>
                <c:pt idx="1030">
                  <c:v>SALE1030</c:v>
                </c:pt>
                <c:pt idx="1031">
                  <c:v>SALE1031</c:v>
                </c:pt>
                <c:pt idx="1032">
                  <c:v>SALE1032</c:v>
                </c:pt>
                <c:pt idx="1033">
                  <c:v>SALE1033</c:v>
                </c:pt>
                <c:pt idx="1034">
                  <c:v>SALE1034</c:v>
                </c:pt>
                <c:pt idx="1035">
                  <c:v>SALE1035</c:v>
                </c:pt>
                <c:pt idx="1036">
                  <c:v>SALE1036</c:v>
                </c:pt>
                <c:pt idx="1037">
                  <c:v>SALE1037</c:v>
                </c:pt>
                <c:pt idx="1038">
                  <c:v>SALE1038</c:v>
                </c:pt>
                <c:pt idx="1039">
                  <c:v>SALE1039</c:v>
                </c:pt>
                <c:pt idx="1040">
                  <c:v>SALE1040</c:v>
                </c:pt>
                <c:pt idx="1041">
                  <c:v>SALE1041</c:v>
                </c:pt>
                <c:pt idx="1042">
                  <c:v>SALE1042</c:v>
                </c:pt>
                <c:pt idx="1043">
                  <c:v>SALE1043</c:v>
                </c:pt>
                <c:pt idx="1044">
                  <c:v>SALE1044</c:v>
                </c:pt>
                <c:pt idx="1045">
                  <c:v>SALE1045</c:v>
                </c:pt>
                <c:pt idx="1046">
                  <c:v>SALE1046</c:v>
                </c:pt>
                <c:pt idx="1047">
                  <c:v>SALE1047</c:v>
                </c:pt>
                <c:pt idx="1048">
                  <c:v>SALE1048</c:v>
                </c:pt>
                <c:pt idx="1049">
                  <c:v>SALE1049</c:v>
                </c:pt>
                <c:pt idx="1050">
                  <c:v>SALE1050</c:v>
                </c:pt>
                <c:pt idx="1051">
                  <c:v>SALE1051</c:v>
                </c:pt>
                <c:pt idx="1052">
                  <c:v>SALE1052</c:v>
                </c:pt>
                <c:pt idx="1053">
                  <c:v>SALE1053</c:v>
                </c:pt>
                <c:pt idx="1054">
                  <c:v>SALE1054</c:v>
                </c:pt>
                <c:pt idx="1055">
                  <c:v>SALE1055</c:v>
                </c:pt>
                <c:pt idx="1056">
                  <c:v>SALE1056</c:v>
                </c:pt>
                <c:pt idx="1057">
                  <c:v>SALE1057</c:v>
                </c:pt>
                <c:pt idx="1058">
                  <c:v>SALE1058</c:v>
                </c:pt>
                <c:pt idx="1059">
                  <c:v>SALE1059</c:v>
                </c:pt>
                <c:pt idx="1060">
                  <c:v>SALE1060</c:v>
                </c:pt>
                <c:pt idx="1061">
                  <c:v>SALE1061</c:v>
                </c:pt>
                <c:pt idx="1062">
                  <c:v>SALE1062</c:v>
                </c:pt>
                <c:pt idx="1063">
                  <c:v>SALE1063</c:v>
                </c:pt>
                <c:pt idx="1064">
                  <c:v>SALE1064</c:v>
                </c:pt>
                <c:pt idx="1065">
                  <c:v>SALE1065</c:v>
                </c:pt>
                <c:pt idx="1066">
                  <c:v>SALE1066</c:v>
                </c:pt>
                <c:pt idx="1067">
                  <c:v>SALE1067</c:v>
                </c:pt>
                <c:pt idx="1068">
                  <c:v>SALE1068</c:v>
                </c:pt>
                <c:pt idx="1069">
                  <c:v>SALE1069</c:v>
                </c:pt>
                <c:pt idx="1070">
                  <c:v>SALE1070</c:v>
                </c:pt>
                <c:pt idx="1071">
                  <c:v>SALE1071</c:v>
                </c:pt>
                <c:pt idx="1072">
                  <c:v>SALE1072</c:v>
                </c:pt>
                <c:pt idx="1073">
                  <c:v>SALE1073</c:v>
                </c:pt>
                <c:pt idx="1074">
                  <c:v>SALE1074</c:v>
                </c:pt>
                <c:pt idx="1075">
                  <c:v>SALE1075</c:v>
                </c:pt>
                <c:pt idx="1076">
                  <c:v>SALE1076</c:v>
                </c:pt>
                <c:pt idx="1077">
                  <c:v>SALE1077</c:v>
                </c:pt>
                <c:pt idx="1078">
                  <c:v>SALE1078</c:v>
                </c:pt>
                <c:pt idx="1079">
                  <c:v>SALE1079</c:v>
                </c:pt>
                <c:pt idx="1080">
                  <c:v>SALE1080</c:v>
                </c:pt>
                <c:pt idx="1081">
                  <c:v>SALE1081</c:v>
                </c:pt>
                <c:pt idx="1082">
                  <c:v>SALE1082</c:v>
                </c:pt>
                <c:pt idx="1083">
                  <c:v>SALE1083</c:v>
                </c:pt>
                <c:pt idx="1084">
                  <c:v>SALE1084</c:v>
                </c:pt>
                <c:pt idx="1085">
                  <c:v>SALE1085</c:v>
                </c:pt>
                <c:pt idx="1086">
                  <c:v>SALE1086</c:v>
                </c:pt>
                <c:pt idx="1087">
                  <c:v>SALE1087</c:v>
                </c:pt>
                <c:pt idx="1088">
                  <c:v>SALE1088</c:v>
                </c:pt>
                <c:pt idx="1089">
                  <c:v>SALE1089</c:v>
                </c:pt>
                <c:pt idx="1090">
                  <c:v>SALE1090</c:v>
                </c:pt>
                <c:pt idx="1091">
                  <c:v>SALE1091</c:v>
                </c:pt>
                <c:pt idx="1092">
                  <c:v>SALE1092</c:v>
                </c:pt>
                <c:pt idx="1093">
                  <c:v>SALE1093</c:v>
                </c:pt>
                <c:pt idx="1094">
                  <c:v>SALE1094</c:v>
                </c:pt>
                <c:pt idx="1095">
                  <c:v>SALE1095</c:v>
                </c:pt>
                <c:pt idx="1096">
                  <c:v>SALE1096</c:v>
                </c:pt>
                <c:pt idx="1097">
                  <c:v>SALE1097</c:v>
                </c:pt>
                <c:pt idx="1098">
                  <c:v>SALE1098</c:v>
                </c:pt>
                <c:pt idx="1099">
                  <c:v>SALE1099</c:v>
                </c:pt>
                <c:pt idx="1100">
                  <c:v>SALE1100</c:v>
                </c:pt>
                <c:pt idx="1101">
                  <c:v>SALE1101</c:v>
                </c:pt>
                <c:pt idx="1102">
                  <c:v>SALE1102</c:v>
                </c:pt>
                <c:pt idx="1103">
                  <c:v>SALE1103</c:v>
                </c:pt>
                <c:pt idx="1104">
                  <c:v>SALE1104</c:v>
                </c:pt>
                <c:pt idx="1105">
                  <c:v>SALE1105</c:v>
                </c:pt>
                <c:pt idx="1106">
                  <c:v>SALE1106</c:v>
                </c:pt>
                <c:pt idx="1107">
                  <c:v>SALE1107</c:v>
                </c:pt>
                <c:pt idx="1108">
                  <c:v>SALE1108</c:v>
                </c:pt>
                <c:pt idx="1109">
                  <c:v>SALE1109</c:v>
                </c:pt>
                <c:pt idx="1110">
                  <c:v>SALE1110</c:v>
                </c:pt>
                <c:pt idx="1111">
                  <c:v>SALE1111</c:v>
                </c:pt>
                <c:pt idx="1112">
                  <c:v>SALE1112</c:v>
                </c:pt>
                <c:pt idx="1113">
                  <c:v>SALE1113</c:v>
                </c:pt>
                <c:pt idx="1114">
                  <c:v>SALE1114</c:v>
                </c:pt>
                <c:pt idx="1115">
                  <c:v>SALE1115</c:v>
                </c:pt>
                <c:pt idx="1116">
                  <c:v>SALE1116</c:v>
                </c:pt>
                <c:pt idx="1117">
                  <c:v>SALE1117</c:v>
                </c:pt>
                <c:pt idx="1118">
                  <c:v>SALE1118</c:v>
                </c:pt>
                <c:pt idx="1119">
                  <c:v>SALE1119</c:v>
                </c:pt>
                <c:pt idx="1120">
                  <c:v>SALE1120</c:v>
                </c:pt>
                <c:pt idx="1121">
                  <c:v>SALE1121</c:v>
                </c:pt>
                <c:pt idx="1122">
                  <c:v>SALE1122</c:v>
                </c:pt>
                <c:pt idx="1123">
                  <c:v>SALE1123</c:v>
                </c:pt>
                <c:pt idx="1124">
                  <c:v>SALE1124</c:v>
                </c:pt>
                <c:pt idx="1125">
                  <c:v>SALE1125</c:v>
                </c:pt>
                <c:pt idx="1126">
                  <c:v>SALE1126</c:v>
                </c:pt>
                <c:pt idx="1127">
                  <c:v>SALE1127</c:v>
                </c:pt>
                <c:pt idx="1128">
                  <c:v>SALE1128</c:v>
                </c:pt>
                <c:pt idx="1129">
                  <c:v>SALE1129</c:v>
                </c:pt>
                <c:pt idx="1130">
                  <c:v>SALE1130</c:v>
                </c:pt>
                <c:pt idx="1131">
                  <c:v>SALE1131</c:v>
                </c:pt>
                <c:pt idx="1132">
                  <c:v>SALE1132</c:v>
                </c:pt>
                <c:pt idx="1133">
                  <c:v>SALE1133</c:v>
                </c:pt>
                <c:pt idx="1134">
                  <c:v>SALE1134</c:v>
                </c:pt>
                <c:pt idx="1135">
                  <c:v>SALE1135</c:v>
                </c:pt>
                <c:pt idx="1136">
                  <c:v>SALE1136</c:v>
                </c:pt>
                <c:pt idx="1137">
                  <c:v>SALE1137</c:v>
                </c:pt>
                <c:pt idx="1138">
                  <c:v>SALE1138</c:v>
                </c:pt>
                <c:pt idx="1139">
                  <c:v>SALE1139</c:v>
                </c:pt>
                <c:pt idx="1140">
                  <c:v>SALE1140</c:v>
                </c:pt>
                <c:pt idx="1141">
                  <c:v>SALE1141</c:v>
                </c:pt>
                <c:pt idx="1142">
                  <c:v>SALE1142</c:v>
                </c:pt>
                <c:pt idx="1143">
                  <c:v>SALE1143</c:v>
                </c:pt>
                <c:pt idx="1144">
                  <c:v>SALE1144</c:v>
                </c:pt>
                <c:pt idx="1145">
                  <c:v>SALE1145</c:v>
                </c:pt>
                <c:pt idx="1146">
                  <c:v>SALE1146</c:v>
                </c:pt>
                <c:pt idx="1147">
                  <c:v>SALE1147</c:v>
                </c:pt>
                <c:pt idx="1148">
                  <c:v>SALE1148</c:v>
                </c:pt>
                <c:pt idx="1149">
                  <c:v>SALE1149</c:v>
                </c:pt>
                <c:pt idx="1150">
                  <c:v>SALE1150</c:v>
                </c:pt>
                <c:pt idx="1151">
                  <c:v>SALE1151</c:v>
                </c:pt>
                <c:pt idx="1152">
                  <c:v>SALE1152</c:v>
                </c:pt>
                <c:pt idx="1153">
                  <c:v>SALE1153</c:v>
                </c:pt>
                <c:pt idx="1154">
                  <c:v>SALE1154</c:v>
                </c:pt>
                <c:pt idx="1155">
                  <c:v>SALE1155</c:v>
                </c:pt>
                <c:pt idx="1156">
                  <c:v>SALE1156</c:v>
                </c:pt>
                <c:pt idx="1157">
                  <c:v>SALE1157</c:v>
                </c:pt>
                <c:pt idx="1158">
                  <c:v>SALE1158</c:v>
                </c:pt>
                <c:pt idx="1159">
                  <c:v>SALE1159</c:v>
                </c:pt>
                <c:pt idx="1160">
                  <c:v>SALE1160</c:v>
                </c:pt>
                <c:pt idx="1161">
                  <c:v>SALE1161</c:v>
                </c:pt>
                <c:pt idx="1162">
                  <c:v>SALE1162</c:v>
                </c:pt>
                <c:pt idx="1163">
                  <c:v>SALE1163</c:v>
                </c:pt>
                <c:pt idx="1164">
                  <c:v>SALE1164</c:v>
                </c:pt>
                <c:pt idx="1165">
                  <c:v>SALE1165</c:v>
                </c:pt>
                <c:pt idx="1166">
                  <c:v>SALE1166</c:v>
                </c:pt>
                <c:pt idx="1167">
                  <c:v>SALE1167</c:v>
                </c:pt>
                <c:pt idx="1168">
                  <c:v>SALE1168</c:v>
                </c:pt>
                <c:pt idx="1169">
                  <c:v>SALE1169</c:v>
                </c:pt>
                <c:pt idx="1170">
                  <c:v>SALE1170</c:v>
                </c:pt>
                <c:pt idx="1171">
                  <c:v>SALE1171</c:v>
                </c:pt>
                <c:pt idx="1172">
                  <c:v>SALE1172</c:v>
                </c:pt>
                <c:pt idx="1173">
                  <c:v>SALE1173</c:v>
                </c:pt>
                <c:pt idx="1174">
                  <c:v>SALE1174</c:v>
                </c:pt>
                <c:pt idx="1175">
                  <c:v>SALE1175</c:v>
                </c:pt>
                <c:pt idx="1176">
                  <c:v>SALE1176</c:v>
                </c:pt>
                <c:pt idx="1177">
                  <c:v>SALE1177</c:v>
                </c:pt>
                <c:pt idx="1178">
                  <c:v>SALE1178</c:v>
                </c:pt>
                <c:pt idx="1179">
                  <c:v>SALE1179</c:v>
                </c:pt>
                <c:pt idx="1180">
                  <c:v>SALE1180</c:v>
                </c:pt>
                <c:pt idx="1181">
                  <c:v>SALE1181</c:v>
                </c:pt>
                <c:pt idx="1182">
                  <c:v>SALE1182</c:v>
                </c:pt>
                <c:pt idx="1183">
                  <c:v>SALE1183</c:v>
                </c:pt>
                <c:pt idx="1184">
                  <c:v>SALE1184</c:v>
                </c:pt>
                <c:pt idx="1185">
                  <c:v>SALE1185</c:v>
                </c:pt>
                <c:pt idx="1186">
                  <c:v>SALE1186</c:v>
                </c:pt>
                <c:pt idx="1187">
                  <c:v>SALE1187</c:v>
                </c:pt>
                <c:pt idx="1188">
                  <c:v>SALE1188</c:v>
                </c:pt>
                <c:pt idx="1189">
                  <c:v>SALE1189</c:v>
                </c:pt>
                <c:pt idx="1190">
                  <c:v>SALE1190</c:v>
                </c:pt>
                <c:pt idx="1191">
                  <c:v>SALE1191</c:v>
                </c:pt>
                <c:pt idx="1192">
                  <c:v>SALE1192</c:v>
                </c:pt>
                <c:pt idx="1193">
                  <c:v>SALE1193</c:v>
                </c:pt>
                <c:pt idx="1194">
                  <c:v>SALE1194</c:v>
                </c:pt>
                <c:pt idx="1195">
                  <c:v>SALE1195</c:v>
                </c:pt>
                <c:pt idx="1196">
                  <c:v>SALE1196</c:v>
                </c:pt>
                <c:pt idx="1197">
                  <c:v>SALE1197</c:v>
                </c:pt>
                <c:pt idx="1198">
                  <c:v>SALE1198</c:v>
                </c:pt>
                <c:pt idx="1199">
                  <c:v>SALE1199</c:v>
                </c:pt>
                <c:pt idx="1200">
                  <c:v>SALE1200</c:v>
                </c:pt>
                <c:pt idx="1201">
                  <c:v>SALE1201</c:v>
                </c:pt>
                <c:pt idx="1202">
                  <c:v>SALE1202</c:v>
                </c:pt>
                <c:pt idx="1203">
                  <c:v>SALE1203</c:v>
                </c:pt>
                <c:pt idx="1204">
                  <c:v>SALE1204</c:v>
                </c:pt>
                <c:pt idx="1205">
                  <c:v>SALE1205</c:v>
                </c:pt>
                <c:pt idx="1206">
                  <c:v>SALE1206</c:v>
                </c:pt>
                <c:pt idx="1207">
                  <c:v>SALE1207</c:v>
                </c:pt>
                <c:pt idx="1208">
                  <c:v>SALE1208</c:v>
                </c:pt>
                <c:pt idx="1209">
                  <c:v>SALE1209</c:v>
                </c:pt>
                <c:pt idx="1210">
                  <c:v>SALE1210</c:v>
                </c:pt>
                <c:pt idx="1211">
                  <c:v>SALE1211</c:v>
                </c:pt>
                <c:pt idx="1212">
                  <c:v>SALE1212</c:v>
                </c:pt>
                <c:pt idx="1213">
                  <c:v>SALE1213</c:v>
                </c:pt>
                <c:pt idx="1214">
                  <c:v>SALE1214</c:v>
                </c:pt>
                <c:pt idx="1215">
                  <c:v>SALE1215</c:v>
                </c:pt>
                <c:pt idx="1216">
                  <c:v>SALE1216</c:v>
                </c:pt>
                <c:pt idx="1217">
                  <c:v>SALE1217</c:v>
                </c:pt>
                <c:pt idx="1218">
                  <c:v>SALE1218</c:v>
                </c:pt>
                <c:pt idx="1219">
                  <c:v>SALE1219</c:v>
                </c:pt>
                <c:pt idx="1220">
                  <c:v>SALE1220</c:v>
                </c:pt>
                <c:pt idx="1221">
                  <c:v>SALE1221</c:v>
                </c:pt>
                <c:pt idx="1222">
                  <c:v>SALE1222</c:v>
                </c:pt>
                <c:pt idx="1223">
                  <c:v>SALE1223</c:v>
                </c:pt>
                <c:pt idx="1224">
                  <c:v>SALE1224</c:v>
                </c:pt>
                <c:pt idx="1225">
                  <c:v>SALE1225</c:v>
                </c:pt>
                <c:pt idx="1226">
                  <c:v>SALE1226</c:v>
                </c:pt>
                <c:pt idx="1227">
                  <c:v>SALE1227</c:v>
                </c:pt>
                <c:pt idx="1228">
                  <c:v>SALE1228</c:v>
                </c:pt>
                <c:pt idx="1229">
                  <c:v>SALE1229</c:v>
                </c:pt>
                <c:pt idx="1230">
                  <c:v>SALE1230</c:v>
                </c:pt>
                <c:pt idx="1231">
                  <c:v>SALE1231</c:v>
                </c:pt>
                <c:pt idx="1232">
                  <c:v>SALE1232</c:v>
                </c:pt>
                <c:pt idx="1233">
                  <c:v>SALE1233</c:v>
                </c:pt>
                <c:pt idx="1234">
                  <c:v>SALE1234</c:v>
                </c:pt>
                <c:pt idx="1235">
                  <c:v>SALE1235</c:v>
                </c:pt>
                <c:pt idx="1236">
                  <c:v>SALE1236</c:v>
                </c:pt>
                <c:pt idx="1237">
                  <c:v>SALE1237</c:v>
                </c:pt>
                <c:pt idx="1238">
                  <c:v>SALE1238</c:v>
                </c:pt>
                <c:pt idx="1239">
                  <c:v>SALE1239</c:v>
                </c:pt>
                <c:pt idx="1240">
                  <c:v>SALE1240</c:v>
                </c:pt>
                <c:pt idx="1241">
                  <c:v>SALE1241</c:v>
                </c:pt>
                <c:pt idx="1242">
                  <c:v>SALE1242</c:v>
                </c:pt>
                <c:pt idx="1243">
                  <c:v>SALE1243</c:v>
                </c:pt>
                <c:pt idx="1244">
                  <c:v>SALE1244</c:v>
                </c:pt>
                <c:pt idx="1245">
                  <c:v>SALE1245</c:v>
                </c:pt>
                <c:pt idx="1246">
                  <c:v>SALE1246</c:v>
                </c:pt>
                <c:pt idx="1247">
                  <c:v>SALE1247</c:v>
                </c:pt>
                <c:pt idx="1248">
                  <c:v>SALE1248</c:v>
                </c:pt>
                <c:pt idx="1249">
                  <c:v>SALE1249</c:v>
                </c:pt>
                <c:pt idx="1250">
                  <c:v>SALE1250</c:v>
                </c:pt>
                <c:pt idx="1251">
                  <c:v>SALE1251</c:v>
                </c:pt>
                <c:pt idx="1252">
                  <c:v>SALE1252</c:v>
                </c:pt>
                <c:pt idx="1253">
                  <c:v>SALE1253</c:v>
                </c:pt>
                <c:pt idx="1254">
                  <c:v>SALE1254</c:v>
                </c:pt>
                <c:pt idx="1255">
                  <c:v>SALE1255</c:v>
                </c:pt>
                <c:pt idx="1256">
                  <c:v>SALE1256</c:v>
                </c:pt>
                <c:pt idx="1257">
                  <c:v>SALE1257</c:v>
                </c:pt>
                <c:pt idx="1258">
                  <c:v>SALE1258</c:v>
                </c:pt>
                <c:pt idx="1259">
                  <c:v>SALE1259</c:v>
                </c:pt>
                <c:pt idx="1260">
                  <c:v>SALE1260</c:v>
                </c:pt>
                <c:pt idx="1261">
                  <c:v>SALE1261</c:v>
                </c:pt>
                <c:pt idx="1262">
                  <c:v>SALE1262</c:v>
                </c:pt>
                <c:pt idx="1263">
                  <c:v>SALE1263</c:v>
                </c:pt>
                <c:pt idx="1264">
                  <c:v>SALE1264</c:v>
                </c:pt>
                <c:pt idx="1265">
                  <c:v>SALE1265</c:v>
                </c:pt>
                <c:pt idx="1266">
                  <c:v>SALE1266</c:v>
                </c:pt>
                <c:pt idx="1267">
                  <c:v>SALE1267</c:v>
                </c:pt>
                <c:pt idx="1268">
                  <c:v>SALE1268</c:v>
                </c:pt>
                <c:pt idx="1269">
                  <c:v>SALE1269</c:v>
                </c:pt>
                <c:pt idx="1270">
                  <c:v>SALE1270</c:v>
                </c:pt>
                <c:pt idx="1271">
                  <c:v>SALE1271</c:v>
                </c:pt>
                <c:pt idx="1272">
                  <c:v>SALE1272</c:v>
                </c:pt>
                <c:pt idx="1273">
                  <c:v>SALE1273</c:v>
                </c:pt>
                <c:pt idx="1274">
                  <c:v>SALE1274</c:v>
                </c:pt>
                <c:pt idx="1275">
                  <c:v>SALE1275</c:v>
                </c:pt>
                <c:pt idx="1276">
                  <c:v>SALE1276</c:v>
                </c:pt>
                <c:pt idx="1277">
                  <c:v>SALE1277</c:v>
                </c:pt>
                <c:pt idx="1278">
                  <c:v>SALE1278</c:v>
                </c:pt>
                <c:pt idx="1279">
                  <c:v>SALE1279</c:v>
                </c:pt>
                <c:pt idx="1280">
                  <c:v>SALE1280</c:v>
                </c:pt>
                <c:pt idx="1281">
                  <c:v>SALE1281</c:v>
                </c:pt>
                <c:pt idx="1282">
                  <c:v>SALE1282</c:v>
                </c:pt>
                <c:pt idx="1283">
                  <c:v>SALE1283</c:v>
                </c:pt>
                <c:pt idx="1284">
                  <c:v>SALE1284</c:v>
                </c:pt>
                <c:pt idx="1285">
                  <c:v>SALE1285</c:v>
                </c:pt>
                <c:pt idx="1286">
                  <c:v>SALE1286</c:v>
                </c:pt>
                <c:pt idx="1287">
                  <c:v>SALE1287</c:v>
                </c:pt>
                <c:pt idx="1288">
                  <c:v>SALE1288</c:v>
                </c:pt>
                <c:pt idx="1289">
                  <c:v>SALE1289</c:v>
                </c:pt>
                <c:pt idx="1290">
                  <c:v>SALE1290</c:v>
                </c:pt>
                <c:pt idx="1291">
                  <c:v>SALE1291</c:v>
                </c:pt>
                <c:pt idx="1292">
                  <c:v>SALE1292</c:v>
                </c:pt>
                <c:pt idx="1293">
                  <c:v>SALE1293</c:v>
                </c:pt>
                <c:pt idx="1294">
                  <c:v>SALE1294</c:v>
                </c:pt>
                <c:pt idx="1295">
                  <c:v>SALE1295</c:v>
                </c:pt>
                <c:pt idx="1296">
                  <c:v>SALE1296</c:v>
                </c:pt>
                <c:pt idx="1297">
                  <c:v>SALE1297</c:v>
                </c:pt>
                <c:pt idx="1298">
                  <c:v>SALE1298</c:v>
                </c:pt>
                <c:pt idx="1299">
                  <c:v>SALE1299</c:v>
                </c:pt>
                <c:pt idx="1300">
                  <c:v>SALE1300</c:v>
                </c:pt>
                <c:pt idx="1301">
                  <c:v>SALE1301</c:v>
                </c:pt>
                <c:pt idx="1302">
                  <c:v>SALE1302</c:v>
                </c:pt>
                <c:pt idx="1303">
                  <c:v>SALE1303</c:v>
                </c:pt>
                <c:pt idx="1304">
                  <c:v>SALE1304</c:v>
                </c:pt>
                <c:pt idx="1305">
                  <c:v>SALE1305</c:v>
                </c:pt>
                <c:pt idx="1306">
                  <c:v>SALE1306</c:v>
                </c:pt>
                <c:pt idx="1307">
                  <c:v>SALE1307</c:v>
                </c:pt>
                <c:pt idx="1308">
                  <c:v>SALE1308</c:v>
                </c:pt>
                <c:pt idx="1309">
                  <c:v>SALE1309</c:v>
                </c:pt>
                <c:pt idx="1310">
                  <c:v>SALE1310</c:v>
                </c:pt>
                <c:pt idx="1311">
                  <c:v>SALE1311</c:v>
                </c:pt>
                <c:pt idx="1312">
                  <c:v>SALE1312</c:v>
                </c:pt>
                <c:pt idx="1313">
                  <c:v>SALE1313</c:v>
                </c:pt>
                <c:pt idx="1314">
                  <c:v>SALE1314</c:v>
                </c:pt>
                <c:pt idx="1315">
                  <c:v>SALE1315</c:v>
                </c:pt>
                <c:pt idx="1316">
                  <c:v>SALE1316</c:v>
                </c:pt>
                <c:pt idx="1317">
                  <c:v>SALE1317</c:v>
                </c:pt>
                <c:pt idx="1318">
                  <c:v>SALE1318</c:v>
                </c:pt>
                <c:pt idx="1319">
                  <c:v>SALE1319</c:v>
                </c:pt>
                <c:pt idx="1320">
                  <c:v>SALE1320</c:v>
                </c:pt>
                <c:pt idx="1321">
                  <c:v>SALE1321</c:v>
                </c:pt>
                <c:pt idx="1322">
                  <c:v>SALE1322</c:v>
                </c:pt>
                <c:pt idx="1323">
                  <c:v>SALE1323</c:v>
                </c:pt>
                <c:pt idx="1324">
                  <c:v>SALE1324</c:v>
                </c:pt>
                <c:pt idx="1325">
                  <c:v>SALE1325</c:v>
                </c:pt>
                <c:pt idx="1326">
                  <c:v>SALE1326</c:v>
                </c:pt>
                <c:pt idx="1327">
                  <c:v>SALE1327</c:v>
                </c:pt>
                <c:pt idx="1328">
                  <c:v>SALE1328</c:v>
                </c:pt>
                <c:pt idx="1329">
                  <c:v>SALE1329</c:v>
                </c:pt>
                <c:pt idx="1330">
                  <c:v>SALE1330</c:v>
                </c:pt>
                <c:pt idx="1331">
                  <c:v>SALE1331</c:v>
                </c:pt>
                <c:pt idx="1332">
                  <c:v>SALE1332</c:v>
                </c:pt>
                <c:pt idx="1333">
                  <c:v>SALE1333</c:v>
                </c:pt>
                <c:pt idx="1334">
                  <c:v>SALE1334</c:v>
                </c:pt>
                <c:pt idx="1335">
                  <c:v>SALE1335</c:v>
                </c:pt>
                <c:pt idx="1336">
                  <c:v>SALE1336</c:v>
                </c:pt>
                <c:pt idx="1337">
                  <c:v>SALE1337</c:v>
                </c:pt>
                <c:pt idx="1338">
                  <c:v>SALE1338</c:v>
                </c:pt>
                <c:pt idx="1339">
                  <c:v>SALE1339</c:v>
                </c:pt>
                <c:pt idx="1340">
                  <c:v>SALE1340</c:v>
                </c:pt>
                <c:pt idx="1341">
                  <c:v>SALE1341</c:v>
                </c:pt>
                <c:pt idx="1342">
                  <c:v>SALE1342</c:v>
                </c:pt>
                <c:pt idx="1343">
                  <c:v>SALE1343</c:v>
                </c:pt>
                <c:pt idx="1344">
                  <c:v>SALE1344</c:v>
                </c:pt>
                <c:pt idx="1345">
                  <c:v>SALE1345</c:v>
                </c:pt>
                <c:pt idx="1346">
                  <c:v>SALE1346</c:v>
                </c:pt>
                <c:pt idx="1347">
                  <c:v>SALE1347</c:v>
                </c:pt>
                <c:pt idx="1348">
                  <c:v>SALE1348</c:v>
                </c:pt>
                <c:pt idx="1349">
                  <c:v>SALE1349</c:v>
                </c:pt>
                <c:pt idx="1350">
                  <c:v>SALE1350</c:v>
                </c:pt>
                <c:pt idx="1351">
                  <c:v>SALE1351</c:v>
                </c:pt>
                <c:pt idx="1352">
                  <c:v>SALE1352</c:v>
                </c:pt>
                <c:pt idx="1353">
                  <c:v>SALE1353</c:v>
                </c:pt>
                <c:pt idx="1354">
                  <c:v>SALE1354</c:v>
                </c:pt>
                <c:pt idx="1355">
                  <c:v>SALE1355</c:v>
                </c:pt>
                <c:pt idx="1356">
                  <c:v>SALE1356</c:v>
                </c:pt>
                <c:pt idx="1357">
                  <c:v>SALE1357</c:v>
                </c:pt>
                <c:pt idx="1358">
                  <c:v>SALE1358</c:v>
                </c:pt>
                <c:pt idx="1359">
                  <c:v>SALE1359</c:v>
                </c:pt>
                <c:pt idx="1360">
                  <c:v>SALE1360</c:v>
                </c:pt>
                <c:pt idx="1361">
                  <c:v>SALE1361</c:v>
                </c:pt>
                <c:pt idx="1362">
                  <c:v>SALE1362</c:v>
                </c:pt>
                <c:pt idx="1363">
                  <c:v>SALE1363</c:v>
                </c:pt>
                <c:pt idx="1364">
                  <c:v>SALE1364</c:v>
                </c:pt>
                <c:pt idx="1365">
                  <c:v>SALE1365</c:v>
                </c:pt>
                <c:pt idx="1366">
                  <c:v>SALE1366</c:v>
                </c:pt>
                <c:pt idx="1367">
                  <c:v>SALE1367</c:v>
                </c:pt>
                <c:pt idx="1368">
                  <c:v>SALE1368</c:v>
                </c:pt>
                <c:pt idx="1369">
                  <c:v>SALE1369</c:v>
                </c:pt>
                <c:pt idx="1370">
                  <c:v>SALE1370</c:v>
                </c:pt>
                <c:pt idx="1371">
                  <c:v>SALE1371</c:v>
                </c:pt>
                <c:pt idx="1372">
                  <c:v>SALE1372</c:v>
                </c:pt>
                <c:pt idx="1373">
                  <c:v>SALE1373</c:v>
                </c:pt>
                <c:pt idx="1374">
                  <c:v>SALE1374</c:v>
                </c:pt>
                <c:pt idx="1375">
                  <c:v>SALE1375</c:v>
                </c:pt>
                <c:pt idx="1376">
                  <c:v>SALE1376</c:v>
                </c:pt>
                <c:pt idx="1377">
                  <c:v>SALE1377</c:v>
                </c:pt>
                <c:pt idx="1378">
                  <c:v>SALE1378</c:v>
                </c:pt>
                <c:pt idx="1379">
                  <c:v>SALE1379</c:v>
                </c:pt>
                <c:pt idx="1380">
                  <c:v>SALE1380</c:v>
                </c:pt>
                <c:pt idx="1381">
                  <c:v>SALE1381</c:v>
                </c:pt>
                <c:pt idx="1382">
                  <c:v>SALE1382</c:v>
                </c:pt>
                <c:pt idx="1383">
                  <c:v>SALE1383</c:v>
                </c:pt>
                <c:pt idx="1384">
                  <c:v>SALE1384</c:v>
                </c:pt>
                <c:pt idx="1385">
                  <c:v>SALE1385</c:v>
                </c:pt>
                <c:pt idx="1386">
                  <c:v>SALE1386</c:v>
                </c:pt>
                <c:pt idx="1387">
                  <c:v>SALE1387</c:v>
                </c:pt>
                <c:pt idx="1388">
                  <c:v>SALE1388</c:v>
                </c:pt>
                <c:pt idx="1389">
                  <c:v>SALE1389</c:v>
                </c:pt>
                <c:pt idx="1390">
                  <c:v>SALE1390</c:v>
                </c:pt>
                <c:pt idx="1391">
                  <c:v>SALE1391</c:v>
                </c:pt>
                <c:pt idx="1392">
                  <c:v>SALE1392</c:v>
                </c:pt>
                <c:pt idx="1393">
                  <c:v>SALE1393</c:v>
                </c:pt>
                <c:pt idx="1394">
                  <c:v>SALE1394</c:v>
                </c:pt>
                <c:pt idx="1395">
                  <c:v>SALE1395</c:v>
                </c:pt>
                <c:pt idx="1396">
                  <c:v>SALE1396</c:v>
                </c:pt>
                <c:pt idx="1397">
                  <c:v>SALE1397</c:v>
                </c:pt>
                <c:pt idx="1398">
                  <c:v>SALE1398</c:v>
                </c:pt>
                <c:pt idx="1399">
                  <c:v>SALE1399</c:v>
                </c:pt>
                <c:pt idx="1400">
                  <c:v>SALE1400</c:v>
                </c:pt>
                <c:pt idx="1401">
                  <c:v>SALE1401</c:v>
                </c:pt>
                <c:pt idx="1402">
                  <c:v>SALE1402</c:v>
                </c:pt>
                <c:pt idx="1403">
                  <c:v>SALE1403</c:v>
                </c:pt>
                <c:pt idx="1404">
                  <c:v>SALE1404</c:v>
                </c:pt>
                <c:pt idx="1405">
                  <c:v>SALE1405</c:v>
                </c:pt>
                <c:pt idx="1406">
                  <c:v>SALE1406</c:v>
                </c:pt>
                <c:pt idx="1407">
                  <c:v>SALE1407</c:v>
                </c:pt>
                <c:pt idx="1408">
                  <c:v>SALE1408</c:v>
                </c:pt>
                <c:pt idx="1409">
                  <c:v>SALE1409</c:v>
                </c:pt>
                <c:pt idx="1410">
                  <c:v>SALE1410</c:v>
                </c:pt>
                <c:pt idx="1411">
                  <c:v>SALE1411</c:v>
                </c:pt>
                <c:pt idx="1412">
                  <c:v>SALE1412</c:v>
                </c:pt>
                <c:pt idx="1413">
                  <c:v>SALE1413</c:v>
                </c:pt>
                <c:pt idx="1414">
                  <c:v>SALE1414</c:v>
                </c:pt>
                <c:pt idx="1415">
                  <c:v>SALE1415</c:v>
                </c:pt>
                <c:pt idx="1416">
                  <c:v>SALE1416</c:v>
                </c:pt>
                <c:pt idx="1417">
                  <c:v>SALE1417</c:v>
                </c:pt>
                <c:pt idx="1418">
                  <c:v>SALE1418</c:v>
                </c:pt>
                <c:pt idx="1419">
                  <c:v>SALE1419</c:v>
                </c:pt>
                <c:pt idx="1420">
                  <c:v>SALE1420</c:v>
                </c:pt>
                <c:pt idx="1421">
                  <c:v>SALE1421</c:v>
                </c:pt>
                <c:pt idx="1422">
                  <c:v>SALE1422</c:v>
                </c:pt>
                <c:pt idx="1423">
                  <c:v>SALE1423</c:v>
                </c:pt>
                <c:pt idx="1424">
                  <c:v>SALE1424</c:v>
                </c:pt>
                <c:pt idx="1425">
                  <c:v>SALE1425</c:v>
                </c:pt>
                <c:pt idx="1426">
                  <c:v>SALE1426</c:v>
                </c:pt>
                <c:pt idx="1427">
                  <c:v>SALE1427</c:v>
                </c:pt>
                <c:pt idx="1428">
                  <c:v>SALE1428</c:v>
                </c:pt>
                <c:pt idx="1429">
                  <c:v>SALE1429</c:v>
                </c:pt>
                <c:pt idx="1430">
                  <c:v>SALE1430</c:v>
                </c:pt>
                <c:pt idx="1431">
                  <c:v>SALE1431</c:v>
                </c:pt>
                <c:pt idx="1432">
                  <c:v>SALE1432</c:v>
                </c:pt>
                <c:pt idx="1433">
                  <c:v>SALE1433</c:v>
                </c:pt>
                <c:pt idx="1434">
                  <c:v>SALE1434</c:v>
                </c:pt>
                <c:pt idx="1435">
                  <c:v>SALE1435</c:v>
                </c:pt>
                <c:pt idx="1436">
                  <c:v>SALE1436</c:v>
                </c:pt>
                <c:pt idx="1437">
                  <c:v>SALE1437</c:v>
                </c:pt>
                <c:pt idx="1438">
                  <c:v>SALE1438</c:v>
                </c:pt>
                <c:pt idx="1439">
                  <c:v>SALE1439</c:v>
                </c:pt>
                <c:pt idx="1440">
                  <c:v>SALE1440</c:v>
                </c:pt>
                <c:pt idx="1441">
                  <c:v>SALE1441</c:v>
                </c:pt>
                <c:pt idx="1442">
                  <c:v>SALE1442</c:v>
                </c:pt>
                <c:pt idx="1443">
                  <c:v>SALE1443</c:v>
                </c:pt>
                <c:pt idx="1444">
                  <c:v>SALE1444</c:v>
                </c:pt>
                <c:pt idx="1445">
                  <c:v>SALE1445</c:v>
                </c:pt>
                <c:pt idx="1446">
                  <c:v>SALE1446</c:v>
                </c:pt>
                <c:pt idx="1447">
                  <c:v>SALE1447</c:v>
                </c:pt>
                <c:pt idx="1448">
                  <c:v>SALE1448</c:v>
                </c:pt>
                <c:pt idx="1449">
                  <c:v>SALE1449</c:v>
                </c:pt>
                <c:pt idx="1450">
                  <c:v>SALE1450</c:v>
                </c:pt>
                <c:pt idx="1451">
                  <c:v>SALE1451</c:v>
                </c:pt>
                <c:pt idx="1452">
                  <c:v>SALE1452</c:v>
                </c:pt>
                <c:pt idx="1453">
                  <c:v>SALE1453</c:v>
                </c:pt>
                <c:pt idx="1454">
                  <c:v>SALE1454</c:v>
                </c:pt>
                <c:pt idx="1455">
                  <c:v>SALE1455</c:v>
                </c:pt>
                <c:pt idx="1456">
                  <c:v>SALE1456</c:v>
                </c:pt>
                <c:pt idx="1457">
                  <c:v>SALE1457</c:v>
                </c:pt>
                <c:pt idx="1458">
                  <c:v>SALE1458</c:v>
                </c:pt>
                <c:pt idx="1459">
                  <c:v>SALE1459</c:v>
                </c:pt>
                <c:pt idx="1460">
                  <c:v>SALE1460</c:v>
                </c:pt>
                <c:pt idx="1461">
                  <c:v>SALE1461</c:v>
                </c:pt>
                <c:pt idx="1462">
                  <c:v>SALE1462</c:v>
                </c:pt>
                <c:pt idx="1463">
                  <c:v>SALE1463</c:v>
                </c:pt>
                <c:pt idx="1464">
                  <c:v>SALE1464</c:v>
                </c:pt>
                <c:pt idx="1465">
                  <c:v>SALE1465</c:v>
                </c:pt>
                <c:pt idx="1466">
                  <c:v>SALE1466</c:v>
                </c:pt>
                <c:pt idx="1467">
                  <c:v>SALE1467</c:v>
                </c:pt>
                <c:pt idx="1468">
                  <c:v>SALE1468</c:v>
                </c:pt>
                <c:pt idx="1469">
                  <c:v>SALE1469</c:v>
                </c:pt>
                <c:pt idx="1470">
                  <c:v>SALE1470</c:v>
                </c:pt>
                <c:pt idx="1471">
                  <c:v>SALE1471</c:v>
                </c:pt>
                <c:pt idx="1472">
                  <c:v>SALE1472</c:v>
                </c:pt>
                <c:pt idx="1473">
                  <c:v>SALE1473</c:v>
                </c:pt>
                <c:pt idx="1474">
                  <c:v>SALE1474</c:v>
                </c:pt>
                <c:pt idx="1475">
                  <c:v>SALE1475</c:v>
                </c:pt>
                <c:pt idx="1476">
                  <c:v>SALE1476</c:v>
                </c:pt>
                <c:pt idx="1477">
                  <c:v>SALE1477</c:v>
                </c:pt>
                <c:pt idx="1478">
                  <c:v>SALE1478</c:v>
                </c:pt>
                <c:pt idx="1479">
                  <c:v>SALE1479</c:v>
                </c:pt>
                <c:pt idx="1480">
                  <c:v>SALE1480</c:v>
                </c:pt>
                <c:pt idx="1481">
                  <c:v>SALE1481</c:v>
                </c:pt>
                <c:pt idx="1482">
                  <c:v>SALE1482</c:v>
                </c:pt>
                <c:pt idx="1483">
                  <c:v>SALE1483</c:v>
                </c:pt>
                <c:pt idx="1484">
                  <c:v>SALE1484</c:v>
                </c:pt>
                <c:pt idx="1485">
                  <c:v>SALE1485</c:v>
                </c:pt>
                <c:pt idx="1486">
                  <c:v>SALE1486</c:v>
                </c:pt>
                <c:pt idx="1487">
                  <c:v>SALE1487</c:v>
                </c:pt>
                <c:pt idx="1488">
                  <c:v>SALE1488</c:v>
                </c:pt>
                <c:pt idx="1489">
                  <c:v>SALE1489</c:v>
                </c:pt>
                <c:pt idx="1490">
                  <c:v>SALE1490</c:v>
                </c:pt>
                <c:pt idx="1491">
                  <c:v>SALE1491</c:v>
                </c:pt>
                <c:pt idx="1492">
                  <c:v>SALE1492</c:v>
                </c:pt>
                <c:pt idx="1493">
                  <c:v>SALE1493</c:v>
                </c:pt>
                <c:pt idx="1494">
                  <c:v>SALE1494</c:v>
                </c:pt>
                <c:pt idx="1495">
                  <c:v>SALE1495</c:v>
                </c:pt>
                <c:pt idx="1496">
                  <c:v>SALE1496</c:v>
                </c:pt>
                <c:pt idx="1497">
                  <c:v>SALE1497</c:v>
                </c:pt>
                <c:pt idx="1498">
                  <c:v>SALE1498</c:v>
                </c:pt>
                <c:pt idx="1499">
                  <c:v>SALE1499</c:v>
                </c:pt>
                <c:pt idx="1500">
                  <c:v>SALE1500</c:v>
                </c:pt>
                <c:pt idx="1501">
                  <c:v>SALE1501</c:v>
                </c:pt>
                <c:pt idx="1502">
                  <c:v>SALE1502</c:v>
                </c:pt>
                <c:pt idx="1503">
                  <c:v>SALE1503</c:v>
                </c:pt>
                <c:pt idx="1504">
                  <c:v>SALE1504</c:v>
                </c:pt>
                <c:pt idx="1505">
                  <c:v>SALE1505</c:v>
                </c:pt>
                <c:pt idx="1506">
                  <c:v>SALE1506</c:v>
                </c:pt>
                <c:pt idx="1507">
                  <c:v>SALE1507</c:v>
                </c:pt>
                <c:pt idx="1508">
                  <c:v>SALE1508</c:v>
                </c:pt>
                <c:pt idx="1509">
                  <c:v>SALE1509</c:v>
                </c:pt>
                <c:pt idx="1510">
                  <c:v>SALE1510</c:v>
                </c:pt>
                <c:pt idx="1511">
                  <c:v>SALE1511</c:v>
                </c:pt>
                <c:pt idx="1512">
                  <c:v>SALE1512</c:v>
                </c:pt>
                <c:pt idx="1513">
                  <c:v>SALE1513</c:v>
                </c:pt>
                <c:pt idx="1514">
                  <c:v>SALE1514</c:v>
                </c:pt>
                <c:pt idx="1515">
                  <c:v>SALE1515</c:v>
                </c:pt>
                <c:pt idx="1516">
                  <c:v>SALE1516</c:v>
                </c:pt>
                <c:pt idx="1517">
                  <c:v>SALE1517</c:v>
                </c:pt>
                <c:pt idx="1518">
                  <c:v>SALE1518</c:v>
                </c:pt>
                <c:pt idx="1519">
                  <c:v>SALE1519</c:v>
                </c:pt>
                <c:pt idx="1520">
                  <c:v>SALE1520</c:v>
                </c:pt>
                <c:pt idx="1521">
                  <c:v>SALE1521</c:v>
                </c:pt>
                <c:pt idx="1522">
                  <c:v>SALE1522</c:v>
                </c:pt>
                <c:pt idx="1523">
                  <c:v>SALE1523</c:v>
                </c:pt>
                <c:pt idx="1524">
                  <c:v>SALE1524</c:v>
                </c:pt>
                <c:pt idx="1525">
                  <c:v>SALE1525</c:v>
                </c:pt>
                <c:pt idx="1526">
                  <c:v>SALE1526</c:v>
                </c:pt>
                <c:pt idx="1527">
                  <c:v>SALE1527</c:v>
                </c:pt>
                <c:pt idx="1528">
                  <c:v>SALE1528</c:v>
                </c:pt>
                <c:pt idx="1529">
                  <c:v>SALE1529</c:v>
                </c:pt>
                <c:pt idx="1530">
                  <c:v>SALE1530</c:v>
                </c:pt>
                <c:pt idx="1531">
                  <c:v>SALE1531</c:v>
                </c:pt>
                <c:pt idx="1532">
                  <c:v>SALE1532</c:v>
                </c:pt>
                <c:pt idx="1533">
                  <c:v>SALE1533</c:v>
                </c:pt>
                <c:pt idx="1534">
                  <c:v>SALE1534</c:v>
                </c:pt>
                <c:pt idx="1535">
                  <c:v>SALE1535</c:v>
                </c:pt>
                <c:pt idx="1536">
                  <c:v>SALE1536</c:v>
                </c:pt>
                <c:pt idx="1537">
                  <c:v>SALE1537</c:v>
                </c:pt>
                <c:pt idx="1538">
                  <c:v>SALE1538</c:v>
                </c:pt>
                <c:pt idx="1539">
                  <c:v>SALE1539</c:v>
                </c:pt>
                <c:pt idx="1540">
                  <c:v>SALE1540</c:v>
                </c:pt>
                <c:pt idx="1541">
                  <c:v>SALE1541</c:v>
                </c:pt>
                <c:pt idx="1542">
                  <c:v>SALE1542</c:v>
                </c:pt>
                <c:pt idx="1543">
                  <c:v>SALE1543</c:v>
                </c:pt>
                <c:pt idx="1544">
                  <c:v>SALE1544</c:v>
                </c:pt>
                <c:pt idx="1545">
                  <c:v>SALE1545</c:v>
                </c:pt>
                <c:pt idx="1546">
                  <c:v>SALE1546</c:v>
                </c:pt>
                <c:pt idx="1547">
                  <c:v>SALE1547</c:v>
                </c:pt>
                <c:pt idx="1548">
                  <c:v>SALE1548</c:v>
                </c:pt>
                <c:pt idx="1549">
                  <c:v>SALE1549</c:v>
                </c:pt>
                <c:pt idx="1550">
                  <c:v>SALE1550</c:v>
                </c:pt>
                <c:pt idx="1551">
                  <c:v>SALE1551</c:v>
                </c:pt>
                <c:pt idx="1552">
                  <c:v>SALE1552</c:v>
                </c:pt>
                <c:pt idx="1553">
                  <c:v>SALE1553</c:v>
                </c:pt>
                <c:pt idx="1554">
                  <c:v>SALE1554</c:v>
                </c:pt>
                <c:pt idx="1555">
                  <c:v>SALE1555</c:v>
                </c:pt>
                <c:pt idx="1556">
                  <c:v>SALE1556</c:v>
                </c:pt>
                <c:pt idx="1557">
                  <c:v>SALE1557</c:v>
                </c:pt>
                <c:pt idx="1558">
                  <c:v>SALE1558</c:v>
                </c:pt>
                <c:pt idx="1559">
                  <c:v>SALE1559</c:v>
                </c:pt>
                <c:pt idx="1560">
                  <c:v>SALE1560</c:v>
                </c:pt>
                <c:pt idx="1561">
                  <c:v>SALE1561</c:v>
                </c:pt>
                <c:pt idx="1562">
                  <c:v>SALE1562</c:v>
                </c:pt>
                <c:pt idx="1563">
                  <c:v>SALE1563</c:v>
                </c:pt>
                <c:pt idx="1564">
                  <c:v>SALE1564</c:v>
                </c:pt>
                <c:pt idx="1565">
                  <c:v>SALE1565</c:v>
                </c:pt>
                <c:pt idx="1566">
                  <c:v>SALE1566</c:v>
                </c:pt>
                <c:pt idx="1567">
                  <c:v>SALE1567</c:v>
                </c:pt>
                <c:pt idx="1568">
                  <c:v>SALE1568</c:v>
                </c:pt>
                <c:pt idx="1569">
                  <c:v>SALE1569</c:v>
                </c:pt>
                <c:pt idx="1570">
                  <c:v>SALE1570</c:v>
                </c:pt>
                <c:pt idx="1571">
                  <c:v>SALE1571</c:v>
                </c:pt>
                <c:pt idx="1572">
                  <c:v>SALE1572</c:v>
                </c:pt>
                <c:pt idx="1573">
                  <c:v>SALE1573</c:v>
                </c:pt>
                <c:pt idx="1574">
                  <c:v>SALE1574</c:v>
                </c:pt>
                <c:pt idx="1575">
                  <c:v>SALE1575</c:v>
                </c:pt>
                <c:pt idx="1576">
                  <c:v>SALE1576</c:v>
                </c:pt>
                <c:pt idx="1577">
                  <c:v>SALE1577</c:v>
                </c:pt>
                <c:pt idx="1578">
                  <c:v>SALE1578</c:v>
                </c:pt>
                <c:pt idx="1579">
                  <c:v>SALE1579</c:v>
                </c:pt>
                <c:pt idx="1580">
                  <c:v>SALE1580</c:v>
                </c:pt>
                <c:pt idx="1581">
                  <c:v>SALE1581</c:v>
                </c:pt>
                <c:pt idx="1582">
                  <c:v>SALE1582</c:v>
                </c:pt>
                <c:pt idx="1583">
                  <c:v>SALE1583</c:v>
                </c:pt>
                <c:pt idx="1584">
                  <c:v>SALE1584</c:v>
                </c:pt>
                <c:pt idx="1585">
                  <c:v>SALE1585</c:v>
                </c:pt>
                <c:pt idx="1586">
                  <c:v>SALE1586</c:v>
                </c:pt>
                <c:pt idx="1587">
                  <c:v>SALE1587</c:v>
                </c:pt>
                <c:pt idx="1588">
                  <c:v>SALE1588</c:v>
                </c:pt>
                <c:pt idx="1589">
                  <c:v>SALE1589</c:v>
                </c:pt>
                <c:pt idx="1590">
                  <c:v>SALE1590</c:v>
                </c:pt>
                <c:pt idx="1591">
                  <c:v>SALE1591</c:v>
                </c:pt>
                <c:pt idx="1592">
                  <c:v>SALE1592</c:v>
                </c:pt>
                <c:pt idx="1593">
                  <c:v>SALE1593</c:v>
                </c:pt>
                <c:pt idx="1594">
                  <c:v>SALE1594</c:v>
                </c:pt>
                <c:pt idx="1595">
                  <c:v>SALE1595</c:v>
                </c:pt>
                <c:pt idx="1596">
                  <c:v>SALE1596</c:v>
                </c:pt>
                <c:pt idx="1597">
                  <c:v>SALE1597</c:v>
                </c:pt>
                <c:pt idx="1598">
                  <c:v>SALE1598</c:v>
                </c:pt>
                <c:pt idx="1599">
                  <c:v>SALE1599</c:v>
                </c:pt>
                <c:pt idx="1600">
                  <c:v>SALE1600</c:v>
                </c:pt>
                <c:pt idx="1601">
                  <c:v>SALE1601</c:v>
                </c:pt>
                <c:pt idx="1602">
                  <c:v>SALE1602</c:v>
                </c:pt>
                <c:pt idx="1603">
                  <c:v>SALE1603</c:v>
                </c:pt>
                <c:pt idx="1604">
                  <c:v>SALE1604</c:v>
                </c:pt>
                <c:pt idx="1605">
                  <c:v>SALE1605</c:v>
                </c:pt>
                <c:pt idx="1606">
                  <c:v>SALE1606</c:v>
                </c:pt>
                <c:pt idx="1607">
                  <c:v>SALE1607</c:v>
                </c:pt>
                <c:pt idx="1608">
                  <c:v>SALE1608</c:v>
                </c:pt>
                <c:pt idx="1609">
                  <c:v>SALE1609</c:v>
                </c:pt>
                <c:pt idx="1610">
                  <c:v>SALE1610</c:v>
                </c:pt>
                <c:pt idx="1611">
                  <c:v>SALE1611</c:v>
                </c:pt>
                <c:pt idx="1612">
                  <c:v>SALE1612</c:v>
                </c:pt>
                <c:pt idx="1613">
                  <c:v>SALE1613</c:v>
                </c:pt>
                <c:pt idx="1614">
                  <c:v>SALE1614</c:v>
                </c:pt>
                <c:pt idx="1615">
                  <c:v>SALE1615</c:v>
                </c:pt>
                <c:pt idx="1616">
                  <c:v>SALE1616</c:v>
                </c:pt>
                <c:pt idx="1617">
                  <c:v>SALE1617</c:v>
                </c:pt>
                <c:pt idx="1618">
                  <c:v>SALE1618</c:v>
                </c:pt>
                <c:pt idx="1619">
                  <c:v>SALE1619</c:v>
                </c:pt>
                <c:pt idx="1620">
                  <c:v>SALE1620</c:v>
                </c:pt>
                <c:pt idx="1621">
                  <c:v>SALE1621</c:v>
                </c:pt>
                <c:pt idx="1622">
                  <c:v>SALE1622</c:v>
                </c:pt>
                <c:pt idx="1623">
                  <c:v>SALE1623</c:v>
                </c:pt>
                <c:pt idx="1624">
                  <c:v>SALE1624</c:v>
                </c:pt>
                <c:pt idx="1625">
                  <c:v>SALE1625</c:v>
                </c:pt>
                <c:pt idx="1626">
                  <c:v>SALE1626</c:v>
                </c:pt>
                <c:pt idx="1627">
                  <c:v>SALE1627</c:v>
                </c:pt>
                <c:pt idx="1628">
                  <c:v>SALE1628</c:v>
                </c:pt>
                <c:pt idx="1629">
                  <c:v>SALE1629</c:v>
                </c:pt>
                <c:pt idx="1630">
                  <c:v>SALE1630</c:v>
                </c:pt>
                <c:pt idx="1631">
                  <c:v>SALE1631</c:v>
                </c:pt>
                <c:pt idx="1632">
                  <c:v>SALE1632</c:v>
                </c:pt>
                <c:pt idx="1633">
                  <c:v>SALE1633</c:v>
                </c:pt>
                <c:pt idx="1634">
                  <c:v>SALE1634</c:v>
                </c:pt>
                <c:pt idx="1635">
                  <c:v>SALE1635</c:v>
                </c:pt>
                <c:pt idx="1636">
                  <c:v>SALE1636</c:v>
                </c:pt>
                <c:pt idx="1637">
                  <c:v>SALE1637</c:v>
                </c:pt>
                <c:pt idx="1638">
                  <c:v>SALE1638</c:v>
                </c:pt>
                <c:pt idx="1639">
                  <c:v>SALE1639</c:v>
                </c:pt>
                <c:pt idx="1640">
                  <c:v>SALE1640</c:v>
                </c:pt>
                <c:pt idx="1641">
                  <c:v>SALE1641</c:v>
                </c:pt>
                <c:pt idx="1642">
                  <c:v>SALE1642</c:v>
                </c:pt>
                <c:pt idx="1643">
                  <c:v>SALE1643</c:v>
                </c:pt>
                <c:pt idx="1644">
                  <c:v>SALE1644</c:v>
                </c:pt>
                <c:pt idx="1645">
                  <c:v>SALE1645</c:v>
                </c:pt>
                <c:pt idx="1646">
                  <c:v>SALE1646</c:v>
                </c:pt>
                <c:pt idx="1647">
                  <c:v>SALE1647</c:v>
                </c:pt>
                <c:pt idx="1648">
                  <c:v>SALE1648</c:v>
                </c:pt>
                <c:pt idx="1649">
                  <c:v>SALE1649</c:v>
                </c:pt>
                <c:pt idx="1650">
                  <c:v>SALE1650</c:v>
                </c:pt>
                <c:pt idx="1651">
                  <c:v>SALE1651</c:v>
                </c:pt>
                <c:pt idx="1652">
                  <c:v>SALE1652</c:v>
                </c:pt>
                <c:pt idx="1653">
                  <c:v>SALE1653</c:v>
                </c:pt>
                <c:pt idx="1654">
                  <c:v>SALE1654</c:v>
                </c:pt>
                <c:pt idx="1655">
                  <c:v>SALE1655</c:v>
                </c:pt>
                <c:pt idx="1656">
                  <c:v>SALE1656</c:v>
                </c:pt>
                <c:pt idx="1657">
                  <c:v>SALE1657</c:v>
                </c:pt>
                <c:pt idx="1658">
                  <c:v>SALE1658</c:v>
                </c:pt>
                <c:pt idx="1659">
                  <c:v>SALE1659</c:v>
                </c:pt>
                <c:pt idx="1660">
                  <c:v>SALE1660</c:v>
                </c:pt>
                <c:pt idx="1661">
                  <c:v>SALE1661</c:v>
                </c:pt>
                <c:pt idx="1662">
                  <c:v>SALE1662</c:v>
                </c:pt>
                <c:pt idx="1663">
                  <c:v>SALE1663</c:v>
                </c:pt>
                <c:pt idx="1664">
                  <c:v>SALE1664</c:v>
                </c:pt>
                <c:pt idx="1665">
                  <c:v>SALE1665</c:v>
                </c:pt>
                <c:pt idx="1666">
                  <c:v>SALE1666</c:v>
                </c:pt>
                <c:pt idx="1667">
                  <c:v>SALE1667</c:v>
                </c:pt>
                <c:pt idx="1668">
                  <c:v>SALE1668</c:v>
                </c:pt>
                <c:pt idx="1669">
                  <c:v>SALE1669</c:v>
                </c:pt>
                <c:pt idx="1670">
                  <c:v>SALE1670</c:v>
                </c:pt>
                <c:pt idx="1671">
                  <c:v>SALE1671</c:v>
                </c:pt>
                <c:pt idx="1672">
                  <c:v>SALE1672</c:v>
                </c:pt>
                <c:pt idx="1673">
                  <c:v>SALE1673</c:v>
                </c:pt>
                <c:pt idx="1674">
                  <c:v>SALE1674</c:v>
                </c:pt>
                <c:pt idx="1675">
                  <c:v>SALE1675</c:v>
                </c:pt>
                <c:pt idx="1676">
                  <c:v>SALE1676</c:v>
                </c:pt>
                <c:pt idx="1677">
                  <c:v>SALE1677</c:v>
                </c:pt>
                <c:pt idx="1678">
                  <c:v>SALE1678</c:v>
                </c:pt>
                <c:pt idx="1679">
                  <c:v>SALE1679</c:v>
                </c:pt>
                <c:pt idx="1680">
                  <c:v>SALE1680</c:v>
                </c:pt>
                <c:pt idx="1681">
                  <c:v>SALE1681</c:v>
                </c:pt>
                <c:pt idx="1682">
                  <c:v>SALE1682</c:v>
                </c:pt>
                <c:pt idx="1683">
                  <c:v>SALE1683</c:v>
                </c:pt>
                <c:pt idx="1684">
                  <c:v>SALE1684</c:v>
                </c:pt>
                <c:pt idx="1685">
                  <c:v>SALE1685</c:v>
                </c:pt>
                <c:pt idx="1686">
                  <c:v>SALE1686</c:v>
                </c:pt>
                <c:pt idx="1687">
                  <c:v>SALE1687</c:v>
                </c:pt>
                <c:pt idx="1688">
                  <c:v>SALE1688</c:v>
                </c:pt>
                <c:pt idx="1689">
                  <c:v>SALE1689</c:v>
                </c:pt>
                <c:pt idx="1690">
                  <c:v>SALE1690</c:v>
                </c:pt>
                <c:pt idx="1691">
                  <c:v>SALE1691</c:v>
                </c:pt>
                <c:pt idx="1692">
                  <c:v>SALE1692</c:v>
                </c:pt>
                <c:pt idx="1693">
                  <c:v>SALE1693</c:v>
                </c:pt>
                <c:pt idx="1694">
                  <c:v>SALE1694</c:v>
                </c:pt>
                <c:pt idx="1695">
                  <c:v>SALE1695</c:v>
                </c:pt>
                <c:pt idx="1696">
                  <c:v>SALE1696</c:v>
                </c:pt>
                <c:pt idx="1697">
                  <c:v>SALE1697</c:v>
                </c:pt>
                <c:pt idx="1698">
                  <c:v>SALE1698</c:v>
                </c:pt>
                <c:pt idx="1699">
                  <c:v>SALE1699</c:v>
                </c:pt>
                <c:pt idx="1700">
                  <c:v>SALE1700</c:v>
                </c:pt>
                <c:pt idx="1701">
                  <c:v>SALE1701</c:v>
                </c:pt>
                <c:pt idx="1702">
                  <c:v>SALE1702</c:v>
                </c:pt>
                <c:pt idx="1703">
                  <c:v>SALE1703</c:v>
                </c:pt>
                <c:pt idx="1704">
                  <c:v>SALE1704</c:v>
                </c:pt>
                <c:pt idx="1705">
                  <c:v>SALE1705</c:v>
                </c:pt>
                <c:pt idx="1706">
                  <c:v>SALE1706</c:v>
                </c:pt>
                <c:pt idx="1707">
                  <c:v>SALE1707</c:v>
                </c:pt>
                <c:pt idx="1708">
                  <c:v>SALE1708</c:v>
                </c:pt>
                <c:pt idx="1709">
                  <c:v>SALE1709</c:v>
                </c:pt>
                <c:pt idx="1710">
                  <c:v>SALE1710</c:v>
                </c:pt>
                <c:pt idx="1711">
                  <c:v>SALE1711</c:v>
                </c:pt>
                <c:pt idx="1712">
                  <c:v>SALE1712</c:v>
                </c:pt>
                <c:pt idx="1713">
                  <c:v>SALE1713</c:v>
                </c:pt>
                <c:pt idx="1714">
                  <c:v>SALE1714</c:v>
                </c:pt>
                <c:pt idx="1715">
                  <c:v>SALE1715</c:v>
                </c:pt>
                <c:pt idx="1716">
                  <c:v>SALE1716</c:v>
                </c:pt>
                <c:pt idx="1717">
                  <c:v>SALE1717</c:v>
                </c:pt>
                <c:pt idx="1718">
                  <c:v>SALE1718</c:v>
                </c:pt>
                <c:pt idx="1719">
                  <c:v>SALE1719</c:v>
                </c:pt>
                <c:pt idx="1720">
                  <c:v>SALE1720</c:v>
                </c:pt>
                <c:pt idx="1721">
                  <c:v>SALE1721</c:v>
                </c:pt>
                <c:pt idx="1722">
                  <c:v>SALE1722</c:v>
                </c:pt>
                <c:pt idx="1723">
                  <c:v>SALE1723</c:v>
                </c:pt>
                <c:pt idx="1724">
                  <c:v>SALE1724</c:v>
                </c:pt>
                <c:pt idx="1725">
                  <c:v>SALE1725</c:v>
                </c:pt>
                <c:pt idx="1726">
                  <c:v>SALE1726</c:v>
                </c:pt>
                <c:pt idx="1727">
                  <c:v>SALE1727</c:v>
                </c:pt>
                <c:pt idx="1728">
                  <c:v>SALE1728</c:v>
                </c:pt>
                <c:pt idx="1729">
                  <c:v>SALE1729</c:v>
                </c:pt>
                <c:pt idx="1730">
                  <c:v>SALE1730</c:v>
                </c:pt>
                <c:pt idx="1731">
                  <c:v>SALE1731</c:v>
                </c:pt>
                <c:pt idx="1732">
                  <c:v>SALE1732</c:v>
                </c:pt>
                <c:pt idx="1733">
                  <c:v>SALE1733</c:v>
                </c:pt>
                <c:pt idx="1734">
                  <c:v>SALE1734</c:v>
                </c:pt>
                <c:pt idx="1735">
                  <c:v>SALE1735</c:v>
                </c:pt>
                <c:pt idx="1736">
                  <c:v>SALE1736</c:v>
                </c:pt>
                <c:pt idx="1737">
                  <c:v>SALE1737</c:v>
                </c:pt>
                <c:pt idx="1738">
                  <c:v>SALE1738</c:v>
                </c:pt>
                <c:pt idx="1739">
                  <c:v>SALE1739</c:v>
                </c:pt>
                <c:pt idx="1740">
                  <c:v>SALE1740</c:v>
                </c:pt>
                <c:pt idx="1741">
                  <c:v>SALE1741</c:v>
                </c:pt>
                <c:pt idx="1742">
                  <c:v>SALE1742</c:v>
                </c:pt>
                <c:pt idx="1743">
                  <c:v>SALE1743</c:v>
                </c:pt>
                <c:pt idx="1744">
                  <c:v>SALE1744</c:v>
                </c:pt>
                <c:pt idx="1745">
                  <c:v>SALE1745</c:v>
                </c:pt>
                <c:pt idx="1746">
                  <c:v>SALE1746</c:v>
                </c:pt>
                <c:pt idx="1747">
                  <c:v>SALE1747</c:v>
                </c:pt>
                <c:pt idx="1748">
                  <c:v>SALE1748</c:v>
                </c:pt>
                <c:pt idx="1749">
                  <c:v>SALE1749</c:v>
                </c:pt>
                <c:pt idx="1750">
                  <c:v>SALE1750</c:v>
                </c:pt>
                <c:pt idx="1751">
                  <c:v>SALE1751</c:v>
                </c:pt>
                <c:pt idx="1752">
                  <c:v>SALE1752</c:v>
                </c:pt>
                <c:pt idx="1753">
                  <c:v>SALE1753</c:v>
                </c:pt>
                <c:pt idx="1754">
                  <c:v>SALE1754</c:v>
                </c:pt>
                <c:pt idx="1755">
                  <c:v>SALE1755</c:v>
                </c:pt>
                <c:pt idx="1756">
                  <c:v>SALE1756</c:v>
                </c:pt>
                <c:pt idx="1757">
                  <c:v>SALE1757</c:v>
                </c:pt>
                <c:pt idx="1758">
                  <c:v>SALE1758</c:v>
                </c:pt>
                <c:pt idx="1759">
                  <c:v>SALE1759</c:v>
                </c:pt>
                <c:pt idx="1760">
                  <c:v>SALE1760</c:v>
                </c:pt>
                <c:pt idx="1761">
                  <c:v>SALE1761</c:v>
                </c:pt>
                <c:pt idx="1762">
                  <c:v>SALE1762</c:v>
                </c:pt>
                <c:pt idx="1763">
                  <c:v>SALE1763</c:v>
                </c:pt>
                <c:pt idx="1764">
                  <c:v>SALE1764</c:v>
                </c:pt>
                <c:pt idx="1765">
                  <c:v>SALE1765</c:v>
                </c:pt>
                <c:pt idx="1766">
                  <c:v>SALE1766</c:v>
                </c:pt>
                <c:pt idx="1767">
                  <c:v>SALE1767</c:v>
                </c:pt>
                <c:pt idx="1768">
                  <c:v>SALE1768</c:v>
                </c:pt>
                <c:pt idx="1769">
                  <c:v>SALE1769</c:v>
                </c:pt>
                <c:pt idx="1770">
                  <c:v>SALE1770</c:v>
                </c:pt>
                <c:pt idx="1771">
                  <c:v>SALE1771</c:v>
                </c:pt>
                <c:pt idx="1772">
                  <c:v>SALE1772</c:v>
                </c:pt>
                <c:pt idx="1773">
                  <c:v>SALE1773</c:v>
                </c:pt>
                <c:pt idx="1774">
                  <c:v>SALE1774</c:v>
                </c:pt>
                <c:pt idx="1775">
                  <c:v>SALE1775</c:v>
                </c:pt>
                <c:pt idx="1776">
                  <c:v>SALE1776</c:v>
                </c:pt>
                <c:pt idx="1777">
                  <c:v>SALE1777</c:v>
                </c:pt>
                <c:pt idx="1778">
                  <c:v>SALE1778</c:v>
                </c:pt>
                <c:pt idx="1779">
                  <c:v>SALE1779</c:v>
                </c:pt>
                <c:pt idx="1780">
                  <c:v>SALE1780</c:v>
                </c:pt>
                <c:pt idx="1781">
                  <c:v>SALE1781</c:v>
                </c:pt>
                <c:pt idx="1782">
                  <c:v>SALE1782</c:v>
                </c:pt>
                <c:pt idx="1783">
                  <c:v>SALE1783</c:v>
                </c:pt>
                <c:pt idx="1784">
                  <c:v>SALE1784</c:v>
                </c:pt>
                <c:pt idx="1785">
                  <c:v>SALE1785</c:v>
                </c:pt>
                <c:pt idx="1786">
                  <c:v>SALE1786</c:v>
                </c:pt>
                <c:pt idx="1787">
                  <c:v>SALE1787</c:v>
                </c:pt>
                <c:pt idx="1788">
                  <c:v>SALE1788</c:v>
                </c:pt>
                <c:pt idx="1789">
                  <c:v>SALE1789</c:v>
                </c:pt>
                <c:pt idx="1790">
                  <c:v>SALE1790</c:v>
                </c:pt>
                <c:pt idx="1791">
                  <c:v>SALE1791</c:v>
                </c:pt>
                <c:pt idx="1792">
                  <c:v>SALE1792</c:v>
                </c:pt>
                <c:pt idx="1793">
                  <c:v>SALE1793</c:v>
                </c:pt>
                <c:pt idx="1794">
                  <c:v>SALE1794</c:v>
                </c:pt>
                <c:pt idx="1795">
                  <c:v>SALE1795</c:v>
                </c:pt>
                <c:pt idx="1796">
                  <c:v>SALE1796</c:v>
                </c:pt>
                <c:pt idx="1797">
                  <c:v>SALE1797</c:v>
                </c:pt>
                <c:pt idx="1798">
                  <c:v>SALE1798</c:v>
                </c:pt>
                <c:pt idx="1799">
                  <c:v>SALE1799</c:v>
                </c:pt>
                <c:pt idx="1800">
                  <c:v>SALE1800</c:v>
                </c:pt>
                <c:pt idx="1801">
                  <c:v>SALE1801</c:v>
                </c:pt>
                <c:pt idx="1802">
                  <c:v>SALE1802</c:v>
                </c:pt>
                <c:pt idx="1803">
                  <c:v>SALE1803</c:v>
                </c:pt>
                <c:pt idx="1804">
                  <c:v>SALE1804</c:v>
                </c:pt>
                <c:pt idx="1805">
                  <c:v>SALE1805</c:v>
                </c:pt>
                <c:pt idx="1806">
                  <c:v>SALE1806</c:v>
                </c:pt>
                <c:pt idx="1807">
                  <c:v>SALE1807</c:v>
                </c:pt>
                <c:pt idx="1808">
                  <c:v>SALE1808</c:v>
                </c:pt>
                <c:pt idx="1809">
                  <c:v>SALE1809</c:v>
                </c:pt>
                <c:pt idx="1810">
                  <c:v>SALE1810</c:v>
                </c:pt>
                <c:pt idx="1811">
                  <c:v>SALE1811</c:v>
                </c:pt>
                <c:pt idx="1812">
                  <c:v>SALE1812</c:v>
                </c:pt>
                <c:pt idx="1813">
                  <c:v>SALE1813</c:v>
                </c:pt>
                <c:pt idx="1814">
                  <c:v>SALE1814</c:v>
                </c:pt>
                <c:pt idx="1815">
                  <c:v>SALE1815</c:v>
                </c:pt>
                <c:pt idx="1816">
                  <c:v>SALE1816</c:v>
                </c:pt>
                <c:pt idx="1817">
                  <c:v>SALE1817</c:v>
                </c:pt>
                <c:pt idx="1818">
                  <c:v>SALE1818</c:v>
                </c:pt>
                <c:pt idx="1819">
                  <c:v>SALE1819</c:v>
                </c:pt>
                <c:pt idx="1820">
                  <c:v>SALE1820</c:v>
                </c:pt>
                <c:pt idx="1821">
                  <c:v>SALE1821</c:v>
                </c:pt>
                <c:pt idx="1822">
                  <c:v>SALE1822</c:v>
                </c:pt>
                <c:pt idx="1823">
                  <c:v>SALE1823</c:v>
                </c:pt>
                <c:pt idx="1824">
                  <c:v>SALE1824</c:v>
                </c:pt>
                <c:pt idx="1825">
                  <c:v>SALE1825</c:v>
                </c:pt>
                <c:pt idx="1826">
                  <c:v>SALE1826</c:v>
                </c:pt>
                <c:pt idx="1827">
                  <c:v>SALE1827</c:v>
                </c:pt>
                <c:pt idx="1828">
                  <c:v>SALE1828</c:v>
                </c:pt>
                <c:pt idx="1829">
                  <c:v>SALE1829</c:v>
                </c:pt>
                <c:pt idx="1830">
                  <c:v>SALE1830</c:v>
                </c:pt>
                <c:pt idx="1831">
                  <c:v>SALE1831</c:v>
                </c:pt>
                <c:pt idx="1832">
                  <c:v>SALE1832</c:v>
                </c:pt>
                <c:pt idx="1833">
                  <c:v>SALE1833</c:v>
                </c:pt>
                <c:pt idx="1834">
                  <c:v>SALE1834</c:v>
                </c:pt>
                <c:pt idx="1835">
                  <c:v>SALE1835</c:v>
                </c:pt>
                <c:pt idx="1836">
                  <c:v>SALE1836</c:v>
                </c:pt>
                <c:pt idx="1837">
                  <c:v>SALE1837</c:v>
                </c:pt>
                <c:pt idx="1838">
                  <c:v>SALE1838</c:v>
                </c:pt>
                <c:pt idx="1839">
                  <c:v>SALE1839</c:v>
                </c:pt>
                <c:pt idx="1840">
                  <c:v>SALE1840</c:v>
                </c:pt>
                <c:pt idx="1841">
                  <c:v>SALE1841</c:v>
                </c:pt>
                <c:pt idx="1842">
                  <c:v>SALE1842</c:v>
                </c:pt>
                <c:pt idx="1843">
                  <c:v>SALE1843</c:v>
                </c:pt>
                <c:pt idx="1844">
                  <c:v>SALE1844</c:v>
                </c:pt>
                <c:pt idx="1845">
                  <c:v>SALE1845</c:v>
                </c:pt>
                <c:pt idx="1846">
                  <c:v>SALE1846</c:v>
                </c:pt>
                <c:pt idx="1847">
                  <c:v>SALE1847</c:v>
                </c:pt>
                <c:pt idx="1848">
                  <c:v>SALE1848</c:v>
                </c:pt>
                <c:pt idx="1849">
                  <c:v>SALE1849</c:v>
                </c:pt>
                <c:pt idx="1850">
                  <c:v>SALE1850</c:v>
                </c:pt>
                <c:pt idx="1851">
                  <c:v>SALE1851</c:v>
                </c:pt>
                <c:pt idx="1852">
                  <c:v>SALE1852</c:v>
                </c:pt>
                <c:pt idx="1853">
                  <c:v>SALE1853</c:v>
                </c:pt>
                <c:pt idx="1854">
                  <c:v>SALE1854</c:v>
                </c:pt>
                <c:pt idx="1855">
                  <c:v>SALE1855</c:v>
                </c:pt>
                <c:pt idx="1856">
                  <c:v>SALE1856</c:v>
                </c:pt>
                <c:pt idx="1857">
                  <c:v>SALE1857</c:v>
                </c:pt>
                <c:pt idx="1858">
                  <c:v>SALE1858</c:v>
                </c:pt>
                <c:pt idx="1859">
                  <c:v>SALE1859</c:v>
                </c:pt>
                <c:pt idx="1860">
                  <c:v>SALE1860</c:v>
                </c:pt>
                <c:pt idx="1861">
                  <c:v>SALE1861</c:v>
                </c:pt>
                <c:pt idx="1862">
                  <c:v>SALE1862</c:v>
                </c:pt>
                <c:pt idx="1863">
                  <c:v>SALE1863</c:v>
                </c:pt>
                <c:pt idx="1864">
                  <c:v>SALE1864</c:v>
                </c:pt>
                <c:pt idx="1865">
                  <c:v>SALE1865</c:v>
                </c:pt>
                <c:pt idx="1866">
                  <c:v>SALE1866</c:v>
                </c:pt>
                <c:pt idx="1867">
                  <c:v>SALE1867</c:v>
                </c:pt>
                <c:pt idx="1868">
                  <c:v>SALE1868</c:v>
                </c:pt>
                <c:pt idx="1869">
                  <c:v>SALE1869</c:v>
                </c:pt>
                <c:pt idx="1870">
                  <c:v>SALE1870</c:v>
                </c:pt>
                <c:pt idx="1871">
                  <c:v>SALE1871</c:v>
                </c:pt>
                <c:pt idx="1872">
                  <c:v>SALE1872</c:v>
                </c:pt>
                <c:pt idx="1873">
                  <c:v>SALE1873</c:v>
                </c:pt>
                <c:pt idx="1874">
                  <c:v>SALE1874</c:v>
                </c:pt>
                <c:pt idx="1875">
                  <c:v>SALE1875</c:v>
                </c:pt>
                <c:pt idx="1876">
                  <c:v>SALE1876</c:v>
                </c:pt>
                <c:pt idx="1877">
                  <c:v>SALE1877</c:v>
                </c:pt>
                <c:pt idx="1878">
                  <c:v>SALE1878</c:v>
                </c:pt>
                <c:pt idx="1879">
                  <c:v>SALE1879</c:v>
                </c:pt>
                <c:pt idx="1880">
                  <c:v>SALE1880</c:v>
                </c:pt>
                <c:pt idx="1881">
                  <c:v>SALE1881</c:v>
                </c:pt>
                <c:pt idx="1882">
                  <c:v>SALE1882</c:v>
                </c:pt>
                <c:pt idx="1883">
                  <c:v>SALE1883</c:v>
                </c:pt>
                <c:pt idx="1884">
                  <c:v>SALE1884</c:v>
                </c:pt>
                <c:pt idx="1885">
                  <c:v>SALE1885</c:v>
                </c:pt>
                <c:pt idx="1886">
                  <c:v>SALE1886</c:v>
                </c:pt>
                <c:pt idx="1887">
                  <c:v>SALE1887</c:v>
                </c:pt>
                <c:pt idx="1888">
                  <c:v>SALE1888</c:v>
                </c:pt>
                <c:pt idx="1889">
                  <c:v>SALE1889</c:v>
                </c:pt>
                <c:pt idx="1890">
                  <c:v>SALE1890</c:v>
                </c:pt>
                <c:pt idx="1891">
                  <c:v>SALE1891</c:v>
                </c:pt>
                <c:pt idx="1892">
                  <c:v>SALE1892</c:v>
                </c:pt>
                <c:pt idx="1893">
                  <c:v>SALE1893</c:v>
                </c:pt>
                <c:pt idx="1894">
                  <c:v>SALE1894</c:v>
                </c:pt>
                <c:pt idx="1895">
                  <c:v>SALE1895</c:v>
                </c:pt>
                <c:pt idx="1896">
                  <c:v>SALE1896</c:v>
                </c:pt>
                <c:pt idx="1897">
                  <c:v>SALE1897</c:v>
                </c:pt>
                <c:pt idx="1898">
                  <c:v>SALE1898</c:v>
                </c:pt>
                <c:pt idx="1899">
                  <c:v>SALE1899</c:v>
                </c:pt>
                <c:pt idx="1900">
                  <c:v>SALE1900</c:v>
                </c:pt>
                <c:pt idx="1901">
                  <c:v>SALE1901</c:v>
                </c:pt>
                <c:pt idx="1902">
                  <c:v>SALE1902</c:v>
                </c:pt>
                <c:pt idx="1903">
                  <c:v>SALE1903</c:v>
                </c:pt>
                <c:pt idx="1904">
                  <c:v>SALE1904</c:v>
                </c:pt>
                <c:pt idx="1905">
                  <c:v>SALE1905</c:v>
                </c:pt>
                <c:pt idx="1906">
                  <c:v>SALE1906</c:v>
                </c:pt>
                <c:pt idx="1907">
                  <c:v>SALE1907</c:v>
                </c:pt>
                <c:pt idx="1908">
                  <c:v>SALE1908</c:v>
                </c:pt>
                <c:pt idx="1909">
                  <c:v>SALE1909</c:v>
                </c:pt>
                <c:pt idx="1910">
                  <c:v>SALE1910</c:v>
                </c:pt>
                <c:pt idx="1911">
                  <c:v>SALE1911</c:v>
                </c:pt>
                <c:pt idx="1912">
                  <c:v>SALE1912</c:v>
                </c:pt>
                <c:pt idx="1913">
                  <c:v>SALE1913</c:v>
                </c:pt>
                <c:pt idx="1914">
                  <c:v>SALE1914</c:v>
                </c:pt>
                <c:pt idx="1915">
                  <c:v>SALE1915</c:v>
                </c:pt>
                <c:pt idx="1916">
                  <c:v>SALE1916</c:v>
                </c:pt>
                <c:pt idx="1917">
                  <c:v>SALE1917</c:v>
                </c:pt>
                <c:pt idx="1918">
                  <c:v>SALE1918</c:v>
                </c:pt>
                <c:pt idx="1919">
                  <c:v>SALE1919</c:v>
                </c:pt>
                <c:pt idx="1920">
                  <c:v>SALE1920</c:v>
                </c:pt>
                <c:pt idx="1921">
                  <c:v>SALE1921</c:v>
                </c:pt>
                <c:pt idx="1922">
                  <c:v>SALE1922</c:v>
                </c:pt>
                <c:pt idx="1923">
                  <c:v>SALE1923</c:v>
                </c:pt>
                <c:pt idx="1924">
                  <c:v>SALE1924</c:v>
                </c:pt>
                <c:pt idx="1925">
                  <c:v>SALE1925</c:v>
                </c:pt>
                <c:pt idx="1926">
                  <c:v>SALE1926</c:v>
                </c:pt>
                <c:pt idx="1927">
                  <c:v>SALE1927</c:v>
                </c:pt>
                <c:pt idx="1928">
                  <c:v>SALE1928</c:v>
                </c:pt>
                <c:pt idx="1929">
                  <c:v>SALE1929</c:v>
                </c:pt>
                <c:pt idx="1930">
                  <c:v>SALE1930</c:v>
                </c:pt>
                <c:pt idx="1931">
                  <c:v>SALE1931</c:v>
                </c:pt>
                <c:pt idx="1932">
                  <c:v>SALE1932</c:v>
                </c:pt>
                <c:pt idx="1933">
                  <c:v>SALE1933</c:v>
                </c:pt>
                <c:pt idx="1934">
                  <c:v>SALE1934</c:v>
                </c:pt>
                <c:pt idx="1935">
                  <c:v>SALE1935</c:v>
                </c:pt>
                <c:pt idx="1936">
                  <c:v>SALE1936</c:v>
                </c:pt>
                <c:pt idx="1937">
                  <c:v>SALE1937</c:v>
                </c:pt>
                <c:pt idx="1938">
                  <c:v>SALE1938</c:v>
                </c:pt>
                <c:pt idx="1939">
                  <c:v>SALE1939</c:v>
                </c:pt>
                <c:pt idx="1940">
                  <c:v>SALE1940</c:v>
                </c:pt>
                <c:pt idx="1941">
                  <c:v>SALE1941</c:v>
                </c:pt>
                <c:pt idx="1942">
                  <c:v>SALE1942</c:v>
                </c:pt>
                <c:pt idx="1943">
                  <c:v>SALE1943</c:v>
                </c:pt>
                <c:pt idx="1944">
                  <c:v>SALE1944</c:v>
                </c:pt>
                <c:pt idx="1945">
                  <c:v>SALE1945</c:v>
                </c:pt>
                <c:pt idx="1946">
                  <c:v>SALE1946</c:v>
                </c:pt>
                <c:pt idx="1947">
                  <c:v>SALE1947</c:v>
                </c:pt>
                <c:pt idx="1948">
                  <c:v>SALE1948</c:v>
                </c:pt>
                <c:pt idx="1949">
                  <c:v>SALE1949</c:v>
                </c:pt>
                <c:pt idx="1950">
                  <c:v>SALE1950</c:v>
                </c:pt>
                <c:pt idx="1951">
                  <c:v>SALE1951</c:v>
                </c:pt>
                <c:pt idx="1952">
                  <c:v>SALE1952</c:v>
                </c:pt>
                <c:pt idx="1953">
                  <c:v>SALE1953</c:v>
                </c:pt>
                <c:pt idx="1954">
                  <c:v>SALE1954</c:v>
                </c:pt>
                <c:pt idx="1955">
                  <c:v>SALE1955</c:v>
                </c:pt>
                <c:pt idx="1956">
                  <c:v>SALE1956</c:v>
                </c:pt>
                <c:pt idx="1957">
                  <c:v>SALE1957</c:v>
                </c:pt>
                <c:pt idx="1958">
                  <c:v>SALE1958</c:v>
                </c:pt>
                <c:pt idx="1959">
                  <c:v>SALE1959</c:v>
                </c:pt>
                <c:pt idx="1960">
                  <c:v>SALE1960</c:v>
                </c:pt>
                <c:pt idx="1961">
                  <c:v>SALE1961</c:v>
                </c:pt>
                <c:pt idx="1962">
                  <c:v>SALE1962</c:v>
                </c:pt>
                <c:pt idx="1963">
                  <c:v>SALE1963</c:v>
                </c:pt>
                <c:pt idx="1964">
                  <c:v>SALE1964</c:v>
                </c:pt>
                <c:pt idx="1965">
                  <c:v>SALE1965</c:v>
                </c:pt>
                <c:pt idx="1966">
                  <c:v>SALE1966</c:v>
                </c:pt>
                <c:pt idx="1967">
                  <c:v>SALE1967</c:v>
                </c:pt>
                <c:pt idx="1968">
                  <c:v>SALE1968</c:v>
                </c:pt>
                <c:pt idx="1969">
                  <c:v>SALE1969</c:v>
                </c:pt>
                <c:pt idx="1970">
                  <c:v>SALE1970</c:v>
                </c:pt>
                <c:pt idx="1971">
                  <c:v>SALE1971</c:v>
                </c:pt>
                <c:pt idx="1972">
                  <c:v>SALE1972</c:v>
                </c:pt>
                <c:pt idx="1973">
                  <c:v>SALE1973</c:v>
                </c:pt>
                <c:pt idx="1974">
                  <c:v>SALE1974</c:v>
                </c:pt>
                <c:pt idx="1975">
                  <c:v>SALE1975</c:v>
                </c:pt>
                <c:pt idx="1976">
                  <c:v>SALE1976</c:v>
                </c:pt>
                <c:pt idx="1977">
                  <c:v>SALE1977</c:v>
                </c:pt>
                <c:pt idx="1978">
                  <c:v>SALE1978</c:v>
                </c:pt>
                <c:pt idx="1979">
                  <c:v>SALE1979</c:v>
                </c:pt>
                <c:pt idx="1980">
                  <c:v>SALE1980</c:v>
                </c:pt>
                <c:pt idx="1981">
                  <c:v>SALE1981</c:v>
                </c:pt>
                <c:pt idx="1982">
                  <c:v>SALE1982</c:v>
                </c:pt>
                <c:pt idx="1983">
                  <c:v>SALE1983</c:v>
                </c:pt>
                <c:pt idx="1984">
                  <c:v>SALE1984</c:v>
                </c:pt>
                <c:pt idx="1985">
                  <c:v>SALE1985</c:v>
                </c:pt>
                <c:pt idx="1986">
                  <c:v>SALE1986</c:v>
                </c:pt>
                <c:pt idx="1987">
                  <c:v>SALE1987</c:v>
                </c:pt>
                <c:pt idx="1988">
                  <c:v>SALE1988</c:v>
                </c:pt>
                <c:pt idx="1989">
                  <c:v>SALE1989</c:v>
                </c:pt>
                <c:pt idx="1990">
                  <c:v>SALE1990</c:v>
                </c:pt>
                <c:pt idx="1991">
                  <c:v>SALE1991</c:v>
                </c:pt>
                <c:pt idx="1992">
                  <c:v>SALE1992</c:v>
                </c:pt>
                <c:pt idx="1993">
                  <c:v>SALE1993</c:v>
                </c:pt>
                <c:pt idx="1994">
                  <c:v>SALE1994</c:v>
                </c:pt>
                <c:pt idx="1995">
                  <c:v>SALE1995</c:v>
                </c:pt>
                <c:pt idx="1996">
                  <c:v>SALE1996</c:v>
                </c:pt>
                <c:pt idx="1997">
                  <c:v>SALE1997</c:v>
                </c:pt>
                <c:pt idx="1998">
                  <c:v>SALE1998</c:v>
                </c:pt>
                <c:pt idx="1999">
                  <c:v>SALE1999</c:v>
                </c:pt>
              </c:strCache>
            </c:strRef>
          </c:xVal>
          <c:yVal>
            <c:numRef>
              <c:f>'SALES RANGE IN AMOUNT'!$E$4:$E$2003</c:f>
              <c:numCache>
                <c:formatCode>_ [$₹-4009]\ * #,##0.00_ ;_ [$₹-4009]\ * \-#,##0.00_ ;_ [$₹-4009]\ * "-"??_ ;_ @_ </c:formatCode>
                <c:ptCount val="2000"/>
                <c:pt idx="0">
                  <c:v>198.41640000000001</c:v>
                </c:pt>
                <c:pt idx="1">
                  <c:v>228.7893</c:v>
                </c:pt>
                <c:pt idx="2">
                  <c:v>2742.15</c:v>
                </c:pt>
                <c:pt idx="3">
                  <c:v>774.0684</c:v>
                </c:pt>
                <c:pt idx="4">
                  <c:v>1833.4380000000001</c:v>
                </c:pt>
                <c:pt idx="5">
                  <c:v>357.23430000000002</c:v>
                </c:pt>
                <c:pt idx="6">
                  <c:v>1335.027</c:v>
                </c:pt>
                <c:pt idx="7">
                  <c:v>1054.5612000000001</c:v>
                </c:pt>
                <c:pt idx="8">
                  <c:v>1250.6175000000001</c:v>
                </c:pt>
                <c:pt idx="9">
                  <c:v>1344.6818000000001</c:v>
                </c:pt>
                <c:pt idx="10">
                  <c:v>259.1259</c:v>
                </c:pt>
                <c:pt idx="11">
                  <c:v>952.57439999999997</c:v>
                </c:pt>
                <c:pt idx="12">
                  <c:v>2552.5367999999999</c:v>
                </c:pt>
                <c:pt idx="13">
                  <c:v>443.66</c:v>
                </c:pt>
                <c:pt idx="14">
                  <c:v>1145.8548000000001</c:v>
                </c:pt>
                <c:pt idx="15">
                  <c:v>2509.4591999999998</c:v>
                </c:pt>
                <c:pt idx="16">
                  <c:v>677.97</c:v>
                </c:pt>
                <c:pt idx="17">
                  <c:v>774.14260000000002</c:v>
                </c:pt>
                <c:pt idx="18">
                  <c:v>838.84500000000003</c:v>
                </c:pt>
                <c:pt idx="19">
                  <c:v>1782.4512</c:v>
                </c:pt>
                <c:pt idx="20">
                  <c:v>2159.4276</c:v>
                </c:pt>
                <c:pt idx="21">
                  <c:v>459.85680000000002</c:v>
                </c:pt>
                <c:pt idx="22">
                  <c:v>2850.1122</c:v>
                </c:pt>
                <c:pt idx="23">
                  <c:v>661.73760000000004</c:v>
                </c:pt>
                <c:pt idx="24">
                  <c:v>216.50399999999999</c:v>
                </c:pt>
                <c:pt idx="25">
                  <c:v>2933.3224</c:v>
                </c:pt>
                <c:pt idx="26">
                  <c:v>599.65440000000001</c:v>
                </c:pt>
                <c:pt idx="27">
                  <c:v>2030.5700999999999</c:v>
                </c:pt>
                <c:pt idx="28">
                  <c:v>132.09379999999999</c:v>
                </c:pt>
                <c:pt idx="29">
                  <c:v>1535.6780000000001</c:v>
                </c:pt>
                <c:pt idx="30">
                  <c:v>373.56060000000002</c:v>
                </c:pt>
                <c:pt idx="31">
                  <c:v>288.98239999999998</c:v>
                </c:pt>
                <c:pt idx="32">
                  <c:v>1154.8943999999999</c:v>
                </c:pt>
                <c:pt idx="33">
                  <c:v>1219.4269999999999</c:v>
                </c:pt>
                <c:pt idx="34">
                  <c:v>2148.1212</c:v>
                </c:pt>
                <c:pt idx="35">
                  <c:v>354.32639999999998</c:v>
                </c:pt>
                <c:pt idx="36">
                  <c:v>1409.9903999999999</c:v>
                </c:pt>
                <c:pt idx="37">
                  <c:v>266.65440000000001</c:v>
                </c:pt>
                <c:pt idx="38">
                  <c:v>2764.8031999999998</c:v>
                </c:pt>
                <c:pt idx="39">
                  <c:v>1105.3432</c:v>
                </c:pt>
                <c:pt idx="40">
                  <c:v>1625.3796</c:v>
                </c:pt>
                <c:pt idx="41">
                  <c:v>945.21720000000016</c:v>
                </c:pt>
                <c:pt idx="42">
                  <c:v>1537.452</c:v>
                </c:pt>
                <c:pt idx="43">
                  <c:v>1864.3176000000001</c:v>
                </c:pt>
                <c:pt idx="44">
                  <c:v>322.3528</c:v>
                </c:pt>
                <c:pt idx="45">
                  <c:v>1050.5039999999999</c:v>
                </c:pt>
                <c:pt idx="46">
                  <c:v>393.5686</c:v>
                </c:pt>
                <c:pt idx="47">
                  <c:v>116.77079999999999</c:v>
                </c:pt>
                <c:pt idx="48">
                  <c:v>372.33359999999999</c:v>
                </c:pt>
                <c:pt idx="49">
                  <c:v>707.77440000000013</c:v>
                </c:pt>
                <c:pt idx="50">
                  <c:v>190.83600000000001</c:v>
                </c:pt>
                <c:pt idx="51">
                  <c:v>169.9854</c:v>
                </c:pt>
                <c:pt idx="52">
                  <c:v>486.06330000000003</c:v>
                </c:pt>
                <c:pt idx="53">
                  <c:v>783.30449999999996</c:v>
                </c:pt>
                <c:pt idx="54">
                  <c:v>1592.4947999999999</c:v>
                </c:pt>
                <c:pt idx="55">
                  <c:v>783.59400000000005</c:v>
                </c:pt>
                <c:pt idx="56">
                  <c:v>1567.356</c:v>
                </c:pt>
                <c:pt idx="57">
                  <c:v>979.43039999999996</c:v>
                </c:pt>
                <c:pt idx="58">
                  <c:v>2552.3015999999998</c:v>
                </c:pt>
                <c:pt idx="59">
                  <c:v>767.17410000000007</c:v>
                </c:pt>
                <c:pt idx="60">
                  <c:v>180.93530000000001</c:v>
                </c:pt>
                <c:pt idx="61">
                  <c:v>307.43439999999998</c:v>
                </c:pt>
                <c:pt idx="62">
                  <c:v>412.66719999999998</c:v>
                </c:pt>
                <c:pt idx="63">
                  <c:v>230.60300000000001</c:v>
                </c:pt>
                <c:pt idx="64">
                  <c:v>1425.7782000000002</c:v>
                </c:pt>
                <c:pt idx="65">
                  <c:v>1301.9864</c:v>
                </c:pt>
                <c:pt idx="66">
                  <c:v>2670.74</c:v>
                </c:pt>
                <c:pt idx="67">
                  <c:v>791.33600000000001</c:v>
                </c:pt>
                <c:pt idx="68">
                  <c:v>204.93440000000001</c:v>
                </c:pt>
                <c:pt idx="69">
                  <c:v>1706.1695999999999</c:v>
                </c:pt>
                <c:pt idx="70">
                  <c:v>199.23839999999996</c:v>
                </c:pt>
                <c:pt idx="71">
                  <c:v>1243.038</c:v>
                </c:pt>
                <c:pt idx="72">
                  <c:v>503.97620000000012</c:v>
                </c:pt>
                <c:pt idx="73">
                  <c:v>968.18819999999994</c:v>
                </c:pt>
                <c:pt idx="74">
                  <c:v>166.482</c:v>
                </c:pt>
                <c:pt idx="75">
                  <c:v>2156.5544</c:v>
                </c:pt>
                <c:pt idx="76">
                  <c:v>1029.4649999999999</c:v>
                </c:pt>
                <c:pt idx="77">
                  <c:v>502.10860000000002</c:v>
                </c:pt>
                <c:pt idx="78">
                  <c:v>1512.924</c:v>
                </c:pt>
                <c:pt idx="79">
                  <c:v>289.99450000000002</c:v>
                </c:pt>
                <c:pt idx="80">
                  <c:v>415.73379999999997</c:v>
                </c:pt>
                <c:pt idx="81">
                  <c:v>272.79750000000001</c:v>
                </c:pt>
                <c:pt idx="82">
                  <c:v>1010.2344000000001</c:v>
                </c:pt>
                <c:pt idx="83">
                  <c:v>133.4332</c:v>
                </c:pt>
                <c:pt idx="84">
                  <c:v>734.89150000000006</c:v>
                </c:pt>
                <c:pt idx="85">
                  <c:v>386.38400000000001</c:v>
                </c:pt>
                <c:pt idx="86">
                  <c:v>1943.0927999999999</c:v>
                </c:pt>
                <c:pt idx="87">
                  <c:v>2777.4432000000002</c:v>
                </c:pt>
                <c:pt idx="88">
                  <c:v>374.66759999999999</c:v>
                </c:pt>
                <c:pt idx="89">
                  <c:v>705.78959999999995</c:v>
                </c:pt>
                <c:pt idx="90">
                  <c:v>616.21119999999996</c:v>
                </c:pt>
                <c:pt idx="91">
                  <c:v>339.27080000000001</c:v>
                </c:pt>
                <c:pt idx="92">
                  <c:v>578.11989999999992</c:v>
                </c:pt>
                <c:pt idx="93">
                  <c:v>556.78399999999999</c:v>
                </c:pt>
                <c:pt idx="94">
                  <c:v>1127.3328000000001</c:v>
                </c:pt>
                <c:pt idx="95">
                  <c:v>117.4588</c:v>
                </c:pt>
                <c:pt idx="96">
                  <c:v>792.32599999999991</c:v>
                </c:pt>
                <c:pt idx="97">
                  <c:v>1669.3068000000001</c:v>
                </c:pt>
                <c:pt idx="98">
                  <c:v>1581.2496000000001</c:v>
                </c:pt>
                <c:pt idx="99">
                  <c:v>1235.7372</c:v>
                </c:pt>
                <c:pt idx="100">
                  <c:v>658.46</c:v>
                </c:pt>
                <c:pt idx="101">
                  <c:v>895.30439999999999</c:v>
                </c:pt>
                <c:pt idx="102">
                  <c:v>717.25760000000002</c:v>
                </c:pt>
                <c:pt idx="103">
                  <c:v>2997.615600000001</c:v>
                </c:pt>
                <c:pt idx="104">
                  <c:v>1636.1117999999999</c:v>
                </c:pt>
                <c:pt idx="105">
                  <c:v>602.25120000000004</c:v>
                </c:pt>
                <c:pt idx="106">
                  <c:v>1605.5052000000001</c:v>
                </c:pt>
                <c:pt idx="107">
                  <c:v>2060.3912</c:v>
                </c:pt>
                <c:pt idx="108">
                  <c:v>2372.5230000000001</c:v>
                </c:pt>
                <c:pt idx="109">
                  <c:v>1027.7357999999999</c:v>
                </c:pt>
                <c:pt idx="110">
                  <c:v>882.57440000000008</c:v>
                </c:pt>
                <c:pt idx="111">
                  <c:v>1674.5057999999999</c:v>
                </c:pt>
                <c:pt idx="112">
                  <c:v>2020.7097000000001</c:v>
                </c:pt>
                <c:pt idx="113">
                  <c:v>225.57599999999999</c:v>
                </c:pt>
                <c:pt idx="114">
                  <c:v>1388.9190000000001</c:v>
                </c:pt>
                <c:pt idx="115">
                  <c:v>3239.3580000000002</c:v>
                </c:pt>
                <c:pt idx="116">
                  <c:v>2404.8024</c:v>
                </c:pt>
                <c:pt idx="117">
                  <c:v>1007.223</c:v>
                </c:pt>
                <c:pt idx="118">
                  <c:v>115.5</c:v>
                </c:pt>
                <c:pt idx="119">
                  <c:v>215.14420000000001</c:v>
                </c:pt>
                <c:pt idx="120">
                  <c:v>1239.5606</c:v>
                </c:pt>
                <c:pt idx="121">
                  <c:v>1245.3119999999999</c:v>
                </c:pt>
                <c:pt idx="122">
                  <c:v>379.69920000000002</c:v>
                </c:pt>
                <c:pt idx="123">
                  <c:v>893.38200000000006</c:v>
                </c:pt>
                <c:pt idx="124">
                  <c:v>70.960000000000008</c:v>
                </c:pt>
                <c:pt idx="125">
                  <c:v>803.9944999999999</c:v>
                </c:pt>
                <c:pt idx="126">
                  <c:v>926.7263999999999</c:v>
                </c:pt>
                <c:pt idx="127">
                  <c:v>2762.1428999999998</c:v>
                </c:pt>
                <c:pt idx="128">
                  <c:v>1304.9459999999999</c:v>
                </c:pt>
                <c:pt idx="129">
                  <c:v>548.27499999999998</c:v>
                </c:pt>
                <c:pt idx="130">
                  <c:v>782.17539999999997</c:v>
                </c:pt>
                <c:pt idx="131">
                  <c:v>850.29750000000001</c:v>
                </c:pt>
                <c:pt idx="132">
                  <c:v>3306.1392000000001</c:v>
                </c:pt>
                <c:pt idx="133">
                  <c:v>496.97340000000003</c:v>
                </c:pt>
                <c:pt idx="134">
                  <c:v>273.08879999999999</c:v>
                </c:pt>
                <c:pt idx="135">
                  <c:v>1349.0568000000001</c:v>
                </c:pt>
                <c:pt idx="136">
                  <c:v>2471.6376</c:v>
                </c:pt>
                <c:pt idx="137">
                  <c:v>201.59700000000001</c:v>
                </c:pt>
                <c:pt idx="138">
                  <c:v>641.73599999999999</c:v>
                </c:pt>
                <c:pt idx="139">
                  <c:v>2147.5500000000002</c:v>
                </c:pt>
                <c:pt idx="140">
                  <c:v>948.12300000000005</c:v>
                </c:pt>
                <c:pt idx="141">
                  <c:v>372.923</c:v>
                </c:pt>
                <c:pt idx="142">
                  <c:v>1443.7103999999999</c:v>
                </c:pt>
                <c:pt idx="143">
                  <c:v>1278.3407999999999</c:v>
                </c:pt>
                <c:pt idx="144">
                  <c:v>540.90719999999999</c:v>
                </c:pt>
                <c:pt idx="145">
                  <c:v>977.04880000000014</c:v>
                </c:pt>
                <c:pt idx="146">
                  <c:v>1753.23</c:v>
                </c:pt>
                <c:pt idx="147">
                  <c:v>562.32820000000004</c:v>
                </c:pt>
                <c:pt idx="148">
                  <c:v>475.9819</c:v>
                </c:pt>
                <c:pt idx="149">
                  <c:v>1432.2744</c:v>
                </c:pt>
                <c:pt idx="150">
                  <c:v>1194.9503999999999</c:v>
                </c:pt>
                <c:pt idx="151">
                  <c:v>1584.7840000000001</c:v>
                </c:pt>
                <c:pt idx="152">
                  <c:v>193.55719999999999</c:v>
                </c:pt>
                <c:pt idx="153">
                  <c:v>1491.7896000000001</c:v>
                </c:pt>
                <c:pt idx="154">
                  <c:v>300.2022</c:v>
                </c:pt>
                <c:pt idx="155">
                  <c:v>3077.5992000000001</c:v>
                </c:pt>
                <c:pt idx="156">
                  <c:v>1843.04</c:v>
                </c:pt>
                <c:pt idx="157">
                  <c:v>79.775999999999996</c:v>
                </c:pt>
                <c:pt idx="158">
                  <c:v>93.909199999999998</c:v>
                </c:pt>
                <c:pt idx="159">
                  <c:v>193.1234</c:v>
                </c:pt>
                <c:pt idx="160">
                  <c:v>1084.6812</c:v>
                </c:pt>
                <c:pt idx="161">
                  <c:v>455.60099999999989</c:v>
                </c:pt>
                <c:pt idx="162">
                  <c:v>952.84559999999999</c:v>
                </c:pt>
                <c:pt idx="163">
                  <c:v>473.66070000000002</c:v>
                </c:pt>
                <c:pt idx="164">
                  <c:v>485.55839999999989</c:v>
                </c:pt>
                <c:pt idx="165">
                  <c:v>1741.557</c:v>
                </c:pt>
                <c:pt idx="166">
                  <c:v>2343.4616000000001</c:v>
                </c:pt>
                <c:pt idx="167">
                  <c:v>1620.8255999999999</c:v>
                </c:pt>
                <c:pt idx="168">
                  <c:v>798.55200000000013</c:v>
                </c:pt>
                <c:pt idx="169">
                  <c:v>604.41920000000005</c:v>
                </c:pt>
                <c:pt idx="170">
                  <c:v>109.5624</c:v>
                </c:pt>
                <c:pt idx="171">
                  <c:v>240.5592</c:v>
                </c:pt>
                <c:pt idx="172">
                  <c:v>1241.8800000000001</c:v>
                </c:pt>
                <c:pt idx="173">
                  <c:v>1068.2460000000001</c:v>
                </c:pt>
                <c:pt idx="174">
                  <c:v>2873.864</c:v>
                </c:pt>
                <c:pt idx="175">
                  <c:v>1217.1579999999999</c:v>
                </c:pt>
                <c:pt idx="176">
                  <c:v>617.29200000000003</c:v>
                </c:pt>
                <c:pt idx="177">
                  <c:v>75.84</c:v>
                </c:pt>
                <c:pt idx="178">
                  <c:v>2555.64</c:v>
                </c:pt>
                <c:pt idx="179">
                  <c:v>762.36819999999989</c:v>
                </c:pt>
                <c:pt idx="180">
                  <c:v>2089.8951000000002</c:v>
                </c:pt>
                <c:pt idx="181">
                  <c:v>137.49600000000001</c:v>
                </c:pt>
                <c:pt idx="182">
                  <c:v>2908.1696000000002</c:v>
                </c:pt>
                <c:pt idx="183">
                  <c:v>541.6191</c:v>
                </c:pt>
                <c:pt idx="184">
                  <c:v>678.84100000000001</c:v>
                </c:pt>
                <c:pt idx="185">
                  <c:v>1301.6094000000001</c:v>
                </c:pt>
                <c:pt idx="186">
                  <c:v>968.17919999999992</c:v>
                </c:pt>
                <c:pt idx="187">
                  <c:v>1087.6733999999999</c:v>
                </c:pt>
                <c:pt idx="188">
                  <c:v>1786.2336</c:v>
                </c:pt>
                <c:pt idx="189">
                  <c:v>522.68399999999997</c:v>
                </c:pt>
                <c:pt idx="190">
                  <c:v>1146.9390000000001</c:v>
                </c:pt>
                <c:pt idx="191">
                  <c:v>780.75299999999993</c:v>
                </c:pt>
                <c:pt idx="192">
                  <c:v>922.20749999999987</c:v>
                </c:pt>
                <c:pt idx="193">
                  <c:v>263.60719999999998</c:v>
                </c:pt>
                <c:pt idx="194">
                  <c:v>2184.5819999999999</c:v>
                </c:pt>
                <c:pt idx="195">
                  <c:v>862.51430000000005</c:v>
                </c:pt>
                <c:pt idx="196">
                  <c:v>2620.7460000000001</c:v>
                </c:pt>
                <c:pt idx="197">
                  <c:v>525.00279999999998</c:v>
                </c:pt>
                <c:pt idx="198">
                  <c:v>381.95639999999997</c:v>
                </c:pt>
                <c:pt idx="199">
                  <c:v>588.49239999999998</c:v>
                </c:pt>
                <c:pt idx="200">
                  <c:v>1661.8032000000001</c:v>
                </c:pt>
                <c:pt idx="201">
                  <c:v>752.86199999999997</c:v>
                </c:pt>
                <c:pt idx="202">
                  <c:v>1175.2416000000001</c:v>
                </c:pt>
                <c:pt idx="203">
                  <c:v>859.7808</c:v>
                </c:pt>
                <c:pt idx="204">
                  <c:v>1909.9608000000001</c:v>
                </c:pt>
                <c:pt idx="205">
                  <c:v>374.34539999999998</c:v>
                </c:pt>
                <c:pt idx="206">
                  <c:v>1146.4795999999999</c:v>
                </c:pt>
                <c:pt idx="207">
                  <c:v>125.8389</c:v>
                </c:pt>
                <c:pt idx="208">
                  <c:v>3576.0383999999999</c:v>
                </c:pt>
                <c:pt idx="209">
                  <c:v>595.97759999999994</c:v>
                </c:pt>
                <c:pt idx="210">
                  <c:v>600.97979999999995</c:v>
                </c:pt>
                <c:pt idx="211">
                  <c:v>1491.4119000000001</c:v>
                </c:pt>
                <c:pt idx="212">
                  <c:v>417.00839999999999</c:v>
                </c:pt>
                <c:pt idx="213">
                  <c:v>558.39019999999994</c:v>
                </c:pt>
                <c:pt idx="214">
                  <c:v>574.12160000000006</c:v>
                </c:pt>
                <c:pt idx="215">
                  <c:v>907.52549999999997</c:v>
                </c:pt>
                <c:pt idx="216">
                  <c:v>390.81599999999997</c:v>
                </c:pt>
                <c:pt idx="217">
                  <c:v>286.22519999999997</c:v>
                </c:pt>
                <c:pt idx="218">
                  <c:v>2281.8532</c:v>
                </c:pt>
                <c:pt idx="219">
                  <c:v>295.4504</c:v>
                </c:pt>
                <c:pt idx="220">
                  <c:v>1199.3579999999999</c:v>
                </c:pt>
                <c:pt idx="221">
                  <c:v>2217.752</c:v>
                </c:pt>
                <c:pt idx="222">
                  <c:v>529.8900000000001</c:v>
                </c:pt>
                <c:pt idx="223">
                  <c:v>1495.74</c:v>
                </c:pt>
                <c:pt idx="224">
                  <c:v>1447.2216000000001</c:v>
                </c:pt>
                <c:pt idx="225">
                  <c:v>2532.348</c:v>
                </c:pt>
                <c:pt idx="226">
                  <c:v>1825.3248000000001</c:v>
                </c:pt>
                <c:pt idx="227">
                  <c:v>1819.7998</c:v>
                </c:pt>
                <c:pt idx="228">
                  <c:v>1630.0416</c:v>
                </c:pt>
                <c:pt idx="229">
                  <c:v>2123.9856</c:v>
                </c:pt>
                <c:pt idx="230">
                  <c:v>1214.6759999999999</c:v>
                </c:pt>
                <c:pt idx="231">
                  <c:v>1519.6104</c:v>
                </c:pt>
                <c:pt idx="232">
                  <c:v>2416.7087999999999</c:v>
                </c:pt>
                <c:pt idx="233">
                  <c:v>940.1484999999999</c:v>
                </c:pt>
                <c:pt idx="234">
                  <c:v>348.78480000000002</c:v>
                </c:pt>
                <c:pt idx="235">
                  <c:v>672.29899999999998</c:v>
                </c:pt>
                <c:pt idx="236">
                  <c:v>1521.7632000000001</c:v>
                </c:pt>
                <c:pt idx="237">
                  <c:v>1026.048</c:v>
                </c:pt>
                <c:pt idx="238">
                  <c:v>469.60759999999999</c:v>
                </c:pt>
                <c:pt idx="239">
                  <c:v>253.09200000000001</c:v>
                </c:pt>
                <c:pt idx="240">
                  <c:v>2157.2703000000001</c:v>
                </c:pt>
                <c:pt idx="241">
                  <c:v>655.17379999999991</c:v>
                </c:pt>
                <c:pt idx="242">
                  <c:v>358.85849999999999</c:v>
                </c:pt>
                <c:pt idx="243">
                  <c:v>1365.663</c:v>
                </c:pt>
                <c:pt idx="244">
                  <c:v>1303.6895999999999</c:v>
                </c:pt>
                <c:pt idx="245">
                  <c:v>641.41</c:v>
                </c:pt>
                <c:pt idx="246">
                  <c:v>200.9392</c:v>
                </c:pt>
                <c:pt idx="247">
                  <c:v>736.59950000000003</c:v>
                </c:pt>
                <c:pt idx="248">
                  <c:v>1422.492</c:v>
                </c:pt>
                <c:pt idx="249">
                  <c:v>1341.87</c:v>
                </c:pt>
                <c:pt idx="250">
                  <c:v>2290.4243999999999</c:v>
                </c:pt>
                <c:pt idx="251">
                  <c:v>3143.84</c:v>
                </c:pt>
                <c:pt idx="252">
                  <c:v>494.56799999999998</c:v>
                </c:pt>
                <c:pt idx="253">
                  <c:v>403.06560000000002</c:v>
                </c:pt>
                <c:pt idx="254">
                  <c:v>1562.9290000000001</c:v>
                </c:pt>
                <c:pt idx="255">
                  <c:v>1329.1128000000001</c:v>
                </c:pt>
                <c:pt idx="256">
                  <c:v>111.96120000000001</c:v>
                </c:pt>
                <c:pt idx="257">
                  <c:v>1060.5816</c:v>
                </c:pt>
                <c:pt idx="258">
                  <c:v>180.5814</c:v>
                </c:pt>
                <c:pt idx="259">
                  <c:v>589.798</c:v>
                </c:pt>
                <c:pt idx="260">
                  <c:v>2176.2280000000001</c:v>
                </c:pt>
                <c:pt idx="261">
                  <c:v>3159.0612000000001</c:v>
                </c:pt>
                <c:pt idx="262">
                  <c:v>1194.7392</c:v>
                </c:pt>
                <c:pt idx="263">
                  <c:v>1481.0512000000001</c:v>
                </c:pt>
                <c:pt idx="264">
                  <c:v>2407.2647999999999</c:v>
                </c:pt>
                <c:pt idx="265">
                  <c:v>388.5</c:v>
                </c:pt>
                <c:pt idx="266">
                  <c:v>2337.75</c:v>
                </c:pt>
                <c:pt idx="267">
                  <c:v>692.27</c:v>
                </c:pt>
                <c:pt idx="268">
                  <c:v>315.24779999999998</c:v>
                </c:pt>
                <c:pt idx="269">
                  <c:v>2599.5947999999999</c:v>
                </c:pt>
                <c:pt idx="270">
                  <c:v>1330.0704000000001</c:v>
                </c:pt>
                <c:pt idx="271">
                  <c:v>197.68199999999999</c:v>
                </c:pt>
                <c:pt idx="272">
                  <c:v>1519.4975999999999</c:v>
                </c:pt>
                <c:pt idx="273">
                  <c:v>811.07159999999999</c:v>
                </c:pt>
                <c:pt idx="274">
                  <c:v>394.58629999999999</c:v>
                </c:pt>
                <c:pt idx="275">
                  <c:v>581.76959999999997</c:v>
                </c:pt>
                <c:pt idx="276">
                  <c:v>1212.9007999999999</c:v>
                </c:pt>
                <c:pt idx="277">
                  <c:v>1741.5192</c:v>
                </c:pt>
                <c:pt idx="278">
                  <c:v>937.4896</c:v>
                </c:pt>
                <c:pt idx="279">
                  <c:v>2687.5259999999998</c:v>
                </c:pt>
                <c:pt idx="280">
                  <c:v>299.6721</c:v>
                </c:pt>
                <c:pt idx="281">
                  <c:v>177.19200000000001</c:v>
                </c:pt>
                <c:pt idx="282">
                  <c:v>1568.5425</c:v>
                </c:pt>
                <c:pt idx="283">
                  <c:v>346.49400000000003</c:v>
                </c:pt>
                <c:pt idx="284">
                  <c:v>442.79050000000001</c:v>
                </c:pt>
                <c:pt idx="285">
                  <c:v>553.18960000000004</c:v>
                </c:pt>
                <c:pt idx="286">
                  <c:v>2181.4650000000011</c:v>
                </c:pt>
                <c:pt idx="287">
                  <c:v>2175.5252</c:v>
                </c:pt>
                <c:pt idx="288">
                  <c:v>1504.4760000000001</c:v>
                </c:pt>
                <c:pt idx="289">
                  <c:v>154.74359999999999</c:v>
                </c:pt>
                <c:pt idx="290">
                  <c:v>1501.152</c:v>
                </c:pt>
                <c:pt idx="291">
                  <c:v>480.41250000000002</c:v>
                </c:pt>
                <c:pt idx="292">
                  <c:v>491.77100000000002</c:v>
                </c:pt>
                <c:pt idx="293">
                  <c:v>425.41759999999999</c:v>
                </c:pt>
                <c:pt idx="294">
                  <c:v>378.59399999999999</c:v>
                </c:pt>
                <c:pt idx="295">
                  <c:v>1879.05</c:v>
                </c:pt>
                <c:pt idx="296">
                  <c:v>356.04399999999998</c:v>
                </c:pt>
                <c:pt idx="297">
                  <c:v>1372.2396000000001</c:v>
                </c:pt>
                <c:pt idx="298">
                  <c:v>208.25280000000001</c:v>
                </c:pt>
                <c:pt idx="299">
                  <c:v>1536.6559999999999</c:v>
                </c:pt>
                <c:pt idx="300">
                  <c:v>2703.9888000000001</c:v>
                </c:pt>
                <c:pt idx="301">
                  <c:v>1953.1368</c:v>
                </c:pt>
                <c:pt idx="302">
                  <c:v>1384.2239999999999</c:v>
                </c:pt>
                <c:pt idx="303">
                  <c:v>1283.086</c:v>
                </c:pt>
                <c:pt idx="304">
                  <c:v>2062.8696</c:v>
                </c:pt>
                <c:pt idx="305">
                  <c:v>2156.6952000000001</c:v>
                </c:pt>
                <c:pt idx="306">
                  <c:v>1625.2544</c:v>
                </c:pt>
                <c:pt idx="307">
                  <c:v>326.25599999999997</c:v>
                </c:pt>
                <c:pt idx="308">
                  <c:v>1475.0916</c:v>
                </c:pt>
                <c:pt idx="309">
                  <c:v>1127.0219999999999</c:v>
                </c:pt>
                <c:pt idx="310">
                  <c:v>271.28359999999998</c:v>
                </c:pt>
                <c:pt idx="311">
                  <c:v>2699.0963999999999</c:v>
                </c:pt>
                <c:pt idx="312">
                  <c:v>954.01800000000003</c:v>
                </c:pt>
                <c:pt idx="313">
                  <c:v>72.025200000000012</c:v>
                </c:pt>
                <c:pt idx="314">
                  <c:v>269.21699999999998</c:v>
                </c:pt>
                <c:pt idx="315">
                  <c:v>844.38199999999995</c:v>
                </c:pt>
                <c:pt idx="316">
                  <c:v>2873.9969999999989</c:v>
                </c:pt>
                <c:pt idx="317">
                  <c:v>330.7824</c:v>
                </c:pt>
                <c:pt idx="318">
                  <c:v>199.56780000000001</c:v>
                </c:pt>
                <c:pt idx="319">
                  <c:v>218.49100000000001</c:v>
                </c:pt>
                <c:pt idx="320">
                  <c:v>1552.9793999999999</c:v>
                </c:pt>
                <c:pt idx="321">
                  <c:v>547.17700000000002</c:v>
                </c:pt>
                <c:pt idx="322">
                  <c:v>423.62840000000011</c:v>
                </c:pt>
                <c:pt idx="323">
                  <c:v>831.92750000000001</c:v>
                </c:pt>
                <c:pt idx="324">
                  <c:v>2084.0720000000001</c:v>
                </c:pt>
                <c:pt idx="325">
                  <c:v>1018.3302</c:v>
                </c:pt>
                <c:pt idx="326">
                  <c:v>1098.6659999999999</c:v>
                </c:pt>
                <c:pt idx="327">
                  <c:v>190.54</c:v>
                </c:pt>
                <c:pt idx="328">
                  <c:v>1444.212</c:v>
                </c:pt>
                <c:pt idx="329">
                  <c:v>71.193599999999989</c:v>
                </c:pt>
                <c:pt idx="330">
                  <c:v>750.20309999999995</c:v>
                </c:pt>
                <c:pt idx="331">
                  <c:v>65.155000000000001</c:v>
                </c:pt>
                <c:pt idx="332">
                  <c:v>1174.2947999999999</c:v>
                </c:pt>
                <c:pt idx="333">
                  <c:v>1353.7854</c:v>
                </c:pt>
                <c:pt idx="334">
                  <c:v>1042.491</c:v>
                </c:pt>
                <c:pt idx="335">
                  <c:v>2799.0720000000001</c:v>
                </c:pt>
                <c:pt idx="336">
                  <c:v>2495.4744000000001</c:v>
                </c:pt>
                <c:pt idx="337">
                  <c:v>96.25</c:v>
                </c:pt>
                <c:pt idx="338">
                  <c:v>346.38</c:v>
                </c:pt>
                <c:pt idx="339">
                  <c:v>1032.3599999999999</c:v>
                </c:pt>
                <c:pt idx="340">
                  <c:v>2724.4034999999999</c:v>
                </c:pt>
                <c:pt idx="341">
                  <c:v>339.37560000000002</c:v>
                </c:pt>
                <c:pt idx="342">
                  <c:v>1205.3327999999999</c:v>
                </c:pt>
                <c:pt idx="343">
                  <c:v>2312.2568999999999</c:v>
                </c:pt>
                <c:pt idx="344">
                  <c:v>817.15500000000009</c:v>
                </c:pt>
                <c:pt idx="345">
                  <c:v>1083.7284</c:v>
                </c:pt>
                <c:pt idx="346">
                  <c:v>1321.9595999999999</c:v>
                </c:pt>
                <c:pt idx="347">
                  <c:v>437.37720000000002</c:v>
                </c:pt>
                <c:pt idx="348">
                  <c:v>148.30019999999999</c:v>
                </c:pt>
                <c:pt idx="349">
                  <c:v>833.68399999999997</c:v>
                </c:pt>
                <c:pt idx="350">
                  <c:v>1589.3951999999999</c:v>
                </c:pt>
                <c:pt idx="351">
                  <c:v>2317.1543999999999</c:v>
                </c:pt>
                <c:pt idx="352">
                  <c:v>1446.1376</c:v>
                </c:pt>
                <c:pt idx="353">
                  <c:v>612.16679999999997</c:v>
                </c:pt>
                <c:pt idx="354">
                  <c:v>868.98</c:v>
                </c:pt>
                <c:pt idx="355">
                  <c:v>1492.7882</c:v>
                </c:pt>
                <c:pt idx="356">
                  <c:v>615.32820000000004</c:v>
                </c:pt>
                <c:pt idx="357">
                  <c:v>414.25920000000002</c:v>
                </c:pt>
                <c:pt idx="358">
                  <c:v>2019.684</c:v>
                </c:pt>
                <c:pt idx="359">
                  <c:v>2199.3449999999998</c:v>
                </c:pt>
                <c:pt idx="360">
                  <c:v>2329.7399999999998</c:v>
                </c:pt>
                <c:pt idx="361">
                  <c:v>477.65519999999998</c:v>
                </c:pt>
                <c:pt idx="362">
                  <c:v>1307.5999999999999</c:v>
                </c:pt>
                <c:pt idx="363">
                  <c:v>535.62400000000002</c:v>
                </c:pt>
                <c:pt idx="364">
                  <c:v>153.85679999999999</c:v>
                </c:pt>
                <c:pt idx="365">
                  <c:v>158.56</c:v>
                </c:pt>
                <c:pt idx="366">
                  <c:v>610.11059999999998</c:v>
                </c:pt>
                <c:pt idx="367">
                  <c:v>2097.1008000000002</c:v>
                </c:pt>
                <c:pt idx="368">
                  <c:v>228.79599999999999</c:v>
                </c:pt>
                <c:pt idx="369">
                  <c:v>1002.5028</c:v>
                </c:pt>
                <c:pt idx="370">
                  <c:v>583.25200000000007</c:v>
                </c:pt>
                <c:pt idx="371">
                  <c:v>594.43550000000005</c:v>
                </c:pt>
                <c:pt idx="372">
                  <c:v>331.26280000000003</c:v>
                </c:pt>
                <c:pt idx="373">
                  <c:v>1331.91</c:v>
                </c:pt>
                <c:pt idx="374">
                  <c:v>456.4948</c:v>
                </c:pt>
                <c:pt idx="375">
                  <c:v>303.29640000000001</c:v>
                </c:pt>
                <c:pt idx="376">
                  <c:v>2634.0079999999998</c:v>
                </c:pt>
                <c:pt idx="377">
                  <c:v>776.50559999999996</c:v>
                </c:pt>
                <c:pt idx="378">
                  <c:v>685.34879999999998</c:v>
                </c:pt>
                <c:pt idx="379">
                  <c:v>1793.6045999999999</c:v>
                </c:pt>
                <c:pt idx="380">
                  <c:v>2051.2539999999999</c:v>
                </c:pt>
                <c:pt idx="381">
                  <c:v>959.13239999999985</c:v>
                </c:pt>
                <c:pt idx="382">
                  <c:v>104.7144</c:v>
                </c:pt>
                <c:pt idx="383">
                  <c:v>127.611</c:v>
                </c:pt>
                <c:pt idx="384">
                  <c:v>1193.2704000000001</c:v>
                </c:pt>
                <c:pt idx="385">
                  <c:v>3265.2919999999999</c:v>
                </c:pt>
                <c:pt idx="386">
                  <c:v>2389.1322</c:v>
                </c:pt>
                <c:pt idx="387">
                  <c:v>2847.6208000000001</c:v>
                </c:pt>
                <c:pt idx="388">
                  <c:v>598.23900000000003</c:v>
                </c:pt>
                <c:pt idx="389">
                  <c:v>1793.2632000000001</c:v>
                </c:pt>
                <c:pt idx="390">
                  <c:v>3225.5819999999999</c:v>
                </c:pt>
                <c:pt idx="391">
                  <c:v>224.60640000000001</c:v>
                </c:pt>
                <c:pt idx="392">
                  <c:v>836.47409999999991</c:v>
                </c:pt>
                <c:pt idx="393">
                  <c:v>299.73419999999999</c:v>
                </c:pt>
                <c:pt idx="394">
                  <c:v>1810.0827999999999</c:v>
                </c:pt>
                <c:pt idx="395">
                  <c:v>972.32960000000003</c:v>
                </c:pt>
                <c:pt idx="396">
                  <c:v>2676.6990000000001</c:v>
                </c:pt>
                <c:pt idx="397">
                  <c:v>2785.7894999999999</c:v>
                </c:pt>
                <c:pt idx="398">
                  <c:v>493.92</c:v>
                </c:pt>
                <c:pt idx="399">
                  <c:v>1320.9659999999999</c:v>
                </c:pt>
                <c:pt idx="400">
                  <c:v>35.053199999999997</c:v>
                </c:pt>
                <c:pt idx="401">
                  <c:v>2266.7328000000002</c:v>
                </c:pt>
                <c:pt idx="402">
                  <c:v>723.25439999999992</c:v>
                </c:pt>
                <c:pt idx="403">
                  <c:v>2989.0783999999999</c:v>
                </c:pt>
                <c:pt idx="404">
                  <c:v>1756.35</c:v>
                </c:pt>
                <c:pt idx="405">
                  <c:v>558.86249999999995</c:v>
                </c:pt>
                <c:pt idx="406">
                  <c:v>814.74239999999998</c:v>
                </c:pt>
                <c:pt idx="407">
                  <c:v>445.80599999999998</c:v>
                </c:pt>
                <c:pt idx="408">
                  <c:v>648.29939999999999</c:v>
                </c:pt>
                <c:pt idx="409">
                  <c:v>1363.9184</c:v>
                </c:pt>
                <c:pt idx="410">
                  <c:v>1245.4304</c:v>
                </c:pt>
                <c:pt idx="411">
                  <c:v>693.78300000000002</c:v>
                </c:pt>
                <c:pt idx="412">
                  <c:v>1430.6705999999999</c:v>
                </c:pt>
                <c:pt idx="413">
                  <c:v>82.513199999999998</c:v>
                </c:pt>
                <c:pt idx="414">
                  <c:v>1204.6944000000001</c:v>
                </c:pt>
                <c:pt idx="415">
                  <c:v>97.442999999999998</c:v>
                </c:pt>
                <c:pt idx="416">
                  <c:v>1325.9992</c:v>
                </c:pt>
                <c:pt idx="417">
                  <c:v>829.9606</c:v>
                </c:pt>
                <c:pt idx="418">
                  <c:v>2851.3002000000001</c:v>
                </c:pt>
                <c:pt idx="419">
                  <c:v>1298.3026</c:v>
                </c:pt>
                <c:pt idx="420">
                  <c:v>147.76740000000001</c:v>
                </c:pt>
                <c:pt idx="421">
                  <c:v>1176.2550000000001</c:v>
                </c:pt>
                <c:pt idx="422">
                  <c:v>175.48249999999999</c:v>
                </c:pt>
                <c:pt idx="423">
                  <c:v>570.87099999999998</c:v>
                </c:pt>
                <c:pt idx="424">
                  <c:v>592.99919999999997</c:v>
                </c:pt>
                <c:pt idx="425">
                  <c:v>419.92</c:v>
                </c:pt>
                <c:pt idx="426">
                  <c:v>3412.134</c:v>
                </c:pt>
                <c:pt idx="427">
                  <c:v>3111.192</c:v>
                </c:pt>
                <c:pt idx="428">
                  <c:v>1111.7945999999999</c:v>
                </c:pt>
                <c:pt idx="429">
                  <c:v>587.33360000000005</c:v>
                </c:pt>
                <c:pt idx="430">
                  <c:v>837.23609999999985</c:v>
                </c:pt>
                <c:pt idx="431">
                  <c:v>1597.624</c:v>
                </c:pt>
                <c:pt idx="432">
                  <c:v>1042.3728000000001</c:v>
                </c:pt>
                <c:pt idx="433">
                  <c:v>129.4</c:v>
                </c:pt>
                <c:pt idx="434">
                  <c:v>1309.4226000000001</c:v>
                </c:pt>
                <c:pt idx="435">
                  <c:v>2548.5264000000002</c:v>
                </c:pt>
                <c:pt idx="436">
                  <c:v>2721.1183999999998</c:v>
                </c:pt>
                <c:pt idx="437">
                  <c:v>1455.2208000000001</c:v>
                </c:pt>
                <c:pt idx="438">
                  <c:v>874.91959999999983</c:v>
                </c:pt>
                <c:pt idx="439">
                  <c:v>2556.1972000000001</c:v>
                </c:pt>
                <c:pt idx="440">
                  <c:v>439.27420000000001</c:v>
                </c:pt>
                <c:pt idx="441">
                  <c:v>513.702</c:v>
                </c:pt>
                <c:pt idx="442">
                  <c:v>566.21899999999994</c:v>
                </c:pt>
                <c:pt idx="443">
                  <c:v>2230.3303999999998</c:v>
                </c:pt>
                <c:pt idx="444">
                  <c:v>216.44739999999999</c:v>
                </c:pt>
                <c:pt idx="445">
                  <c:v>649.51920000000007</c:v>
                </c:pt>
                <c:pt idx="446">
                  <c:v>865.1164</c:v>
                </c:pt>
                <c:pt idx="447">
                  <c:v>1394.5596</c:v>
                </c:pt>
                <c:pt idx="448">
                  <c:v>810.57139999999993</c:v>
                </c:pt>
                <c:pt idx="449">
                  <c:v>1050.2965999999999</c:v>
                </c:pt>
                <c:pt idx="450">
                  <c:v>2148.2759999999989</c:v>
                </c:pt>
                <c:pt idx="451">
                  <c:v>2952.5216</c:v>
                </c:pt>
                <c:pt idx="452">
                  <c:v>773.60919999999999</c:v>
                </c:pt>
                <c:pt idx="453">
                  <c:v>1640.0519999999999</c:v>
                </c:pt>
                <c:pt idx="454">
                  <c:v>1729.4748</c:v>
                </c:pt>
                <c:pt idx="455">
                  <c:v>1372.8879999999999</c:v>
                </c:pt>
                <c:pt idx="456">
                  <c:v>1023.678</c:v>
                </c:pt>
                <c:pt idx="457">
                  <c:v>1182.8481999999999</c:v>
                </c:pt>
                <c:pt idx="458">
                  <c:v>1484.7293999999999</c:v>
                </c:pt>
                <c:pt idx="459">
                  <c:v>1208.27</c:v>
                </c:pt>
                <c:pt idx="460">
                  <c:v>2240.9920000000002</c:v>
                </c:pt>
                <c:pt idx="461">
                  <c:v>615.47840000000008</c:v>
                </c:pt>
                <c:pt idx="462">
                  <c:v>437.76</c:v>
                </c:pt>
                <c:pt idx="463">
                  <c:v>434.05680000000001</c:v>
                </c:pt>
                <c:pt idx="464">
                  <c:v>612.59760000000006</c:v>
                </c:pt>
                <c:pt idx="465">
                  <c:v>79.638499999999993</c:v>
                </c:pt>
                <c:pt idx="466">
                  <c:v>1403.8920000000001</c:v>
                </c:pt>
                <c:pt idx="467">
                  <c:v>3066.6687999999999</c:v>
                </c:pt>
                <c:pt idx="468">
                  <c:v>766.37429999999995</c:v>
                </c:pt>
                <c:pt idx="469">
                  <c:v>2198.16</c:v>
                </c:pt>
                <c:pt idx="470">
                  <c:v>411.35200000000009</c:v>
                </c:pt>
                <c:pt idx="471">
                  <c:v>426.03600000000012</c:v>
                </c:pt>
                <c:pt idx="472">
                  <c:v>1223.0694000000001</c:v>
                </c:pt>
                <c:pt idx="473">
                  <c:v>24.442599999999999</c:v>
                </c:pt>
                <c:pt idx="474">
                  <c:v>1579.3443</c:v>
                </c:pt>
                <c:pt idx="475">
                  <c:v>235.3212</c:v>
                </c:pt>
                <c:pt idx="476">
                  <c:v>2859.9407999999999</c:v>
                </c:pt>
                <c:pt idx="477">
                  <c:v>645.08080000000007</c:v>
                </c:pt>
                <c:pt idx="478">
                  <c:v>600.95479999999998</c:v>
                </c:pt>
                <c:pt idx="479">
                  <c:v>1733.9049</c:v>
                </c:pt>
                <c:pt idx="480">
                  <c:v>633.14800000000002</c:v>
                </c:pt>
                <c:pt idx="481">
                  <c:v>462.01499999999999</c:v>
                </c:pt>
                <c:pt idx="482">
                  <c:v>1286.56</c:v>
                </c:pt>
                <c:pt idx="483">
                  <c:v>617.38400000000001</c:v>
                </c:pt>
                <c:pt idx="484">
                  <c:v>426.98430000000002</c:v>
                </c:pt>
                <c:pt idx="485">
                  <c:v>678.93999999999994</c:v>
                </c:pt>
                <c:pt idx="486">
                  <c:v>387.59039999999999</c:v>
                </c:pt>
                <c:pt idx="487">
                  <c:v>1115.0047999999999</c:v>
                </c:pt>
                <c:pt idx="488">
                  <c:v>3100.2384000000002</c:v>
                </c:pt>
                <c:pt idx="489">
                  <c:v>1429.2719999999999</c:v>
                </c:pt>
                <c:pt idx="490">
                  <c:v>165.31710000000001</c:v>
                </c:pt>
                <c:pt idx="491">
                  <c:v>1398.2841000000001</c:v>
                </c:pt>
                <c:pt idx="492">
                  <c:v>1357.0372</c:v>
                </c:pt>
                <c:pt idx="493">
                  <c:v>712.50919999999996</c:v>
                </c:pt>
                <c:pt idx="494">
                  <c:v>797.93790000000001</c:v>
                </c:pt>
                <c:pt idx="495">
                  <c:v>569.04399999999998</c:v>
                </c:pt>
                <c:pt idx="496">
                  <c:v>470.61419999999998</c:v>
                </c:pt>
                <c:pt idx="497">
                  <c:v>323.67660000000001</c:v>
                </c:pt>
                <c:pt idx="498">
                  <c:v>933.61599999999999</c:v>
                </c:pt>
                <c:pt idx="499">
                  <c:v>560.37950000000001</c:v>
                </c:pt>
                <c:pt idx="500">
                  <c:v>341.31200000000001</c:v>
                </c:pt>
                <c:pt idx="501">
                  <c:v>573.07000000000005</c:v>
                </c:pt>
                <c:pt idx="502">
                  <c:v>216.69820000000001</c:v>
                </c:pt>
                <c:pt idx="503">
                  <c:v>618.41340000000002</c:v>
                </c:pt>
                <c:pt idx="504">
                  <c:v>1973.6496</c:v>
                </c:pt>
                <c:pt idx="505">
                  <c:v>220.16800000000001</c:v>
                </c:pt>
                <c:pt idx="506">
                  <c:v>54.406799999999997</c:v>
                </c:pt>
                <c:pt idx="507">
                  <c:v>1034.6335999999999</c:v>
                </c:pt>
                <c:pt idx="508">
                  <c:v>139.86799999999999</c:v>
                </c:pt>
                <c:pt idx="509">
                  <c:v>962.47320000000002</c:v>
                </c:pt>
                <c:pt idx="510">
                  <c:v>279.00959999999998</c:v>
                </c:pt>
                <c:pt idx="511">
                  <c:v>701.0544000000001</c:v>
                </c:pt>
                <c:pt idx="512">
                  <c:v>449.65469999999999</c:v>
                </c:pt>
                <c:pt idx="513">
                  <c:v>691.02719999999999</c:v>
                </c:pt>
                <c:pt idx="514">
                  <c:v>620.94600000000003</c:v>
                </c:pt>
                <c:pt idx="515">
                  <c:v>132.35820000000001</c:v>
                </c:pt>
                <c:pt idx="516">
                  <c:v>133.79560000000001</c:v>
                </c:pt>
                <c:pt idx="517">
                  <c:v>2750.1219999999998</c:v>
                </c:pt>
                <c:pt idx="518">
                  <c:v>798.21719999999993</c:v>
                </c:pt>
                <c:pt idx="519">
                  <c:v>1154.6808000000001</c:v>
                </c:pt>
                <c:pt idx="520">
                  <c:v>1813.5174</c:v>
                </c:pt>
                <c:pt idx="521">
                  <c:v>2107.8629999999998</c:v>
                </c:pt>
                <c:pt idx="522">
                  <c:v>70.470799999999997</c:v>
                </c:pt>
                <c:pt idx="523">
                  <c:v>3178.2564000000002</c:v>
                </c:pt>
                <c:pt idx="524">
                  <c:v>769.8975999999999</c:v>
                </c:pt>
                <c:pt idx="525">
                  <c:v>643.78679999999997</c:v>
                </c:pt>
                <c:pt idx="526">
                  <c:v>524.76480000000004</c:v>
                </c:pt>
                <c:pt idx="527">
                  <c:v>1719.4431999999999</c:v>
                </c:pt>
                <c:pt idx="528">
                  <c:v>50.407799999999988</c:v>
                </c:pt>
                <c:pt idx="529">
                  <c:v>421.27800000000002</c:v>
                </c:pt>
                <c:pt idx="530">
                  <c:v>2775.3519999999999</c:v>
                </c:pt>
                <c:pt idx="531">
                  <c:v>2589.8643999999999</c:v>
                </c:pt>
                <c:pt idx="532">
                  <c:v>2584.6271999999999</c:v>
                </c:pt>
                <c:pt idx="533">
                  <c:v>666.71699999999998</c:v>
                </c:pt>
                <c:pt idx="534">
                  <c:v>680.44199999999989</c:v>
                </c:pt>
                <c:pt idx="535">
                  <c:v>743.87839999999994</c:v>
                </c:pt>
                <c:pt idx="536">
                  <c:v>2485.364</c:v>
                </c:pt>
                <c:pt idx="537">
                  <c:v>437.0256</c:v>
                </c:pt>
                <c:pt idx="538">
                  <c:v>2221.9061999999999</c:v>
                </c:pt>
                <c:pt idx="539">
                  <c:v>1106.3052</c:v>
                </c:pt>
                <c:pt idx="540">
                  <c:v>929.02079999999989</c:v>
                </c:pt>
                <c:pt idx="541">
                  <c:v>632.76480000000004</c:v>
                </c:pt>
                <c:pt idx="542">
                  <c:v>380.42959999999999</c:v>
                </c:pt>
                <c:pt idx="543">
                  <c:v>679.37260000000003</c:v>
                </c:pt>
                <c:pt idx="544">
                  <c:v>454.46100000000001</c:v>
                </c:pt>
                <c:pt idx="545">
                  <c:v>332.37759999999997</c:v>
                </c:pt>
                <c:pt idx="546">
                  <c:v>1112.79</c:v>
                </c:pt>
                <c:pt idx="547">
                  <c:v>303.08980000000003</c:v>
                </c:pt>
                <c:pt idx="548">
                  <c:v>900.75200000000007</c:v>
                </c:pt>
                <c:pt idx="549">
                  <c:v>460.108</c:v>
                </c:pt>
                <c:pt idx="550">
                  <c:v>2430.6260000000002</c:v>
                </c:pt>
                <c:pt idx="551">
                  <c:v>305.84940000000012</c:v>
                </c:pt>
                <c:pt idx="552">
                  <c:v>2017.5011999999999</c:v>
                </c:pt>
                <c:pt idx="553">
                  <c:v>1267.1328000000001</c:v>
                </c:pt>
                <c:pt idx="554">
                  <c:v>1548.1769999999999</c:v>
                </c:pt>
                <c:pt idx="555">
                  <c:v>1824.2927999999999</c:v>
                </c:pt>
                <c:pt idx="556">
                  <c:v>1111.0344</c:v>
                </c:pt>
                <c:pt idx="557">
                  <c:v>1043.328</c:v>
                </c:pt>
                <c:pt idx="558">
                  <c:v>1553.7023999999999</c:v>
                </c:pt>
                <c:pt idx="559">
                  <c:v>484.60230000000001</c:v>
                </c:pt>
                <c:pt idx="560">
                  <c:v>792.09600000000012</c:v>
                </c:pt>
                <c:pt idx="561">
                  <c:v>1528.4588000000001</c:v>
                </c:pt>
                <c:pt idx="562">
                  <c:v>794.62400000000002</c:v>
                </c:pt>
                <c:pt idx="563">
                  <c:v>2163.1104</c:v>
                </c:pt>
                <c:pt idx="564">
                  <c:v>2509.1999999999998</c:v>
                </c:pt>
                <c:pt idx="565">
                  <c:v>764.55679999999995</c:v>
                </c:pt>
                <c:pt idx="566">
                  <c:v>1331.4911999999999</c:v>
                </c:pt>
                <c:pt idx="567">
                  <c:v>1005.6288</c:v>
                </c:pt>
                <c:pt idx="568">
                  <c:v>1451.7328</c:v>
                </c:pt>
                <c:pt idx="569">
                  <c:v>1279.2354</c:v>
                </c:pt>
                <c:pt idx="570">
                  <c:v>808.65719999999999</c:v>
                </c:pt>
                <c:pt idx="571">
                  <c:v>964.77480000000003</c:v>
                </c:pt>
                <c:pt idx="572">
                  <c:v>787.70069999999998</c:v>
                </c:pt>
                <c:pt idx="573">
                  <c:v>576.7944</c:v>
                </c:pt>
                <c:pt idx="574">
                  <c:v>1385.8368</c:v>
                </c:pt>
                <c:pt idx="575">
                  <c:v>918.92480000000012</c:v>
                </c:pt>
                <c:pt idx="576">
                  <c:v>922.36099999999988</c:v>
                </c:pt>
                <c:pt idx="577">
                  <c:v>1451.7072000000001</c:v>
                </c:pt>
                <c:pt idx="578">
                  <c:v>51.302599999999998</c:v>
                </c:pt>
                <c:pt idx="579">
                  <c:v>1015.32</c:v>
                </c:pt>
                <c:pt idx="580">
                  <c:v>3756.8876</c:v>
                </c:pt>
                <c:pt idx="581">
                  <c:v>1633.056</c:v>
                </c:pt>
                <c:pt idx="582">
                  <c:v>257.03719999999998</c:v>
                </c:pt>
                <c:pt idx="583">
                  <c:v>122.7324</c:v>
                </c:pt>
                <c:pt idx="584">
                  <c:v>31.239000000000001</c:v>
                </c:pt>
                <c:pt idx="585">
                  <c:v>1475.8869999999999</c:v>
                </c:pt>
                <c:pt idx="586">
                  <c:v>867.34800000000007</c:v>
                </c:pt>
                <c:pt idx="587">
                  <c:v>2965.1507999999999</c:v>
                </c:pt>
                <c:pt idx="588">
                  <c:v>243.42150000000001</c:v>
                </c:pt>
                <c:pt idx="589">
                  <c:v>2383.6680000000001</c:v>
                </c:pt>
                <c:pt idx="590">
                  <c:v>2201.7408</c:v>
                </c:pt>
                <c:pt idx="591">
                  <c:v>1793.4336000000001</c:v>
                </c:pt>
                <c:pt idx="592">
                  <c:v>592.20720000000006</c:v>
                </c:pt>
                <c:pt idx="593">
                  <c:v>3271.7496000000001</c:v>
                </c:pt>
                <c:pt idx="594">
                  <c:v>55.216700000000003</c:v>
                </c:pt>
                <c:pt idx="595">
                  <c:v>3400.733999999999</c:v>
                </c:pt>
                <c:pt idx="596">
                  <c:v>3028.2264</c:v>
                </c:pt>
                <c:pt idx="597">
                  <c:v>1039.1135999999999</c:v>
                </c:pt>
                <c:pt idx="598">
                  <c:v>2080.2770999999998</c:v>
                </c:pt>
                <c:pt idx="599">
                  <c:v>1349.7692</c:v>
                </c:pt>
                <c:pt idx="600">
                  <c:v>92.722300000000004</c:v>
                </c:pt>
                <c:pt idx="601">
                  <c:v>469.6508</c:v>
                </c:pt>
                <c:pt idx="602">
                  <c:v>1376.721</c:v>
                </c:pt>
                <c:pt idx="603">
                  <c:v>796.63200000000006</c:v>
                </c:pt>
                <c:pt idx="604">
                  <c:v>2592.2763</c:v>
                </c:pt>
                <c:pt idx="605">
                  <c:v>54.999000000000002</c:v>
                </c:pt>
                <c:pt idx="606">
                  <c:v>2011.7483999999999</c:v>
                </c:pt>
                <c:pt idx="607">
                  <c:v>2280.0509999999999</c:v>
                </c:pt>
                <c:pt idx="608">
                  <c:v>620.95889999999997</c:v>
                </c:pt>
                <c:pt idx="609">
                  <c:v>1456.4944</c:v>
                </c:pt>
                <c:pt idx="610">
                  <c:v>389.59829999999999</c:v>
                </c:pt>
                <c:pt idx="611">
                  <c:v>2832.9380000000001</c:v>
                </c:pt>
                <c:pt idx="612">
                  <c:v>2651.3568</c:v>
                </c:pt>
                <c:pt idx="613">
                  <c:v>2240.7020000000002</c:v>
                </c:pt>
                <c:pt idx="614">
                  <c:v>275.36079999999998</c:v>
                </c:pt>
                <c:pt idx="615">
                  <c:v>2512.0783999999999</c:v>
                </c:pt>
                <c:pt idx="616">
                  <c:v>1344.7067999999999</c:v>
                </c:pt>
                <c:pt idx="617">
                  <c:v>733.85640000000001</c:v>
                </c:pt>
                <c:pt idx="618">
                  <c:v>499.24360000000001</c:v>
                </c:pt>
                <c:pt idx="619">
                  <c:v>560.18999999999994</c:v>
                </c:pt>
                <c:pt idx="620">
                  <c:v>1172.0625</c:v>
                </c:pt>
                <c:pt idx="621">
                  <c:v>1565.982</c:v>
                </c:pt>
                <c:pt idx="622">
                  <c:v>1045.6292000000001</c:v>
                </c:pt>
                <c:pt idx="623">
                  <c:v>2242.8216000000002</c:v>
                </c:pt>
                <c:pt idx="624">
                  <c:v>615.46699999999998</c:v>
                </c:pt>
                <c:pt idx="625">
                  <c:v>323.35199999999998</c:v>
                </c:pt>
                <c:pt idx="626">
                  <c:v>977.69849999999985</c:v>
                </c:pt>
                <c:pt idx="627">
                  <c:v>3529.1619999999998</c:v>
                </c:pt>
                <c:pt idx="628">
                  <c:v>959.13179999999988</c:v>
                </c:pt>
                <c:pt idx="629">
                  <c:v>68.694199999999995</c:v>
                </c:pt>
                <c:pt idx="630">
                  <c:v>1452.4944</c:v>
                </c:pt>
                <c:pt idx="631">
                  <c:v>1592.3416</c:v>
                </c:pt>
                <c:pt idx="632">
                  <c:v>239.32259999999999</c:v>
                </c:pt>
                <c:pt idx="633">
                  <c:v>246.99600000000001</c:v>
                </c:pt>
                <c:pt idx="634">
                  <c:v>332.02339999999998</c:v>
                </c:pt>
                <c:pt idx="635">
                  <c:v>116.23139999999999</c:v>
                </c:pt>
                <c:pt idx="636">
                  <c:v>655.61040000000003</c:v>
                </c:pt>
                <c:pt idx="637">
                  <c:v>557.68680000000006</c:v>
                </c:pt>
                <c:pt idx="638">
                  <c:v>264.93889999999999</c:v>
                </c:pt>
                <c:pt idx="639">
                  <c:v>1211.0416</c:v>
                </c:pt>
                <c:pt idx="640">
                  <c:v>2681.3406</c:v>
                </c:pt>
                <c:pt idx="641">
                  <c:v>1006.2063000000001</c:v>
                </c:pt>
                <c:pt idx="642">
                  <c:v>2380.7628</c:v>
                </c:pt>
                <c:pt idx="643">
                  <c:v>215.47200000000001</c:v>
                </c:pt>
                <c:pt idx="644">
                  <c:v>165.1584</c:v>
                </c:pt>
                <c:pt idx="645">
                  <c:v>369.74</c:v>
                </c:pt>
                <c:pt idx="646">
                  <c:v>2286.1343999999999</c:v>
                </c:pt>
                <c:pt idx="647">
                  <c:v>191.88</c:v>
                </c:pt>
                <c:pt idx="648">
                  <c:v>424.875</c:v>
                </c:pt>
                <c:pt idx="649">
                  <c:v>605.43299999999999</c:v>
                </c:pt>
                <c:pt idx="650">
                  <c:v>426.411</c:v>
                </c:pt>
                <c:pt idx="651">
                  <c:v>710.44</c:v>
                </c:pt>
                <c:pt idx="652">
                  <c:v>1197.9756</c:v>
                </c:pt>
                <c:pt idx="653">
                  <c:v>729.07759999999996</c:v>
                </c:pt>
                <c:pt idx="654">
                  <c:v>3908.2428</c:v>
                </c:pt>
                <c:pt idx="655">
                  <c:v>1547.9168</c:v>
                </c:pt>
                <c:pt idx="656">
                  <c:v>1211.364</c:v>
                </c:pt>
                <c:pt idx="657">
                  <c:v>1548.0453</c:v>
                </c:pt>
                <c:pt idx="658">
                  <c:v>1768.96</c:v>
                </c:pt>
                <c:pt idx="659">
                  <c:v>1745.2989</c:v>
                </c:pt>
                <c:pt idx="660">
                  <c:v>235.2936</c:v>
                </c:pt>
                <c:pt idx="661">
                  <c:v>2094.8568</c:v>
                </c:pt>
                <c:pt idx="662">
                  <c:v>711.05579999999986</c:v>
                </c:pt>
                <c:pt idx="663">
                  <c:v>739.55970000000002</c:v>
                </c:pt>
                <c:pt idx="664">
                  <c:v>2158.7103999999999</c:v>
                </c:pt>
                <c:pt idx="665">
                  <c:v>67.502399999999994</c:v>
                </c:pt>
                <c:pt idx="666">
                  <c:v>2092.2192</c:v>
                </c:pt>
                <c:pt idx="667">
                  <c:v>198.50559999999999</c:v>
                </c:pt>
                <c:pt idx="668">
                  <c:v>391.77640000000002</c:v>
                </c:pt>
                <c:pt idx="669">
                  <c:v>214.8664</c:v>
                </c:pt>
                <c:pt idx="670">
                  <c:v>231.0198</c:v>
                </c:pt>
                <c:pt idx="671">
                  <c:v>2346.4584</c:v>
                </c:pt>
                <c:pt idx="672">
                  <c:v>1730.1479999999999</c:v>
                </c:pt>
                <c:pt idx="673">
                  <c:v>878.0687999999999</c:v>
                </c:pt>
                <c:pt idx="674">
                  <c:v>427.49560000000002</c:v>
                </c:pt>
                <c:pt idx="675">
                  <c:v>3179.3807999999999</c:v>
                </c:pt>
                <c:pt idx="676">
                  <c:v>191.4016</c:v>
                </c:pt>
                <c:pt idx="677">
                  <c:v>60.280200000000008</c:v>
                </c:pt>
                <c:pt idx="678">
                  <c:v>318.46080000000001</c:v>
                </c:pt>
                <c:pt idx="679">
                  <c:v>837.31829999999991</c:v>
                </c:pt>
                <c:pt idx="680">
                  <c:v>1396.5696</c:v>
                </c:pt>
                <c:pt idx="681">
                  <c:v>78.194399999999987</c:v>
                </c:pt>
                <c:pt idx="682">
                  <c:v>1402.7832000000001</c:v>
                </c:pt>
                <c:pt idx="683">
                  <c:v>1192.2174</c:v>
                </c:pt>
                <c:pt idx="684">
                  <c:v>1663.9503999999999</c:v>
                </c:pt>
                <c:pt idx="685">
                  <c:v>1697.3016</c:v>
                </c:pt>
                <c:pt idx="686">
                  <c:v>1641.63</c:v>
                </c:pt>
                <c:pt idx="687">
                  <c:v>783.42399999999998</c:v>
                </c:pt>
                <c:pt idx="688">
                  <c:v>1012.1856</c:v>
                </c:pt>
                <c:pt idx="689">
                  <c:v>616.54750000000001</c:v>
                </c:pt>
                <c:pt idx="690">
                  <c:v>424.20510000000002</c:v>
                </c:pt>
                <c:pt idx="691">
                  <c:v>695.95499999999993</c:v>
                </c:pt>
                <c:pt idx="692">
                  <c:v>1169.2264</c:v>
                </c:pt>
                <c:pt idx="693">
                  <c:v>268.10359999999997</c:v>
                </c:pt>
                <c:pt idx="694">
                  <c:v>1276.7118</c:v>
                </c:pt>
                <c:pt idx="695">
                  <c:v>1620.8416</c:v>
                </c:pt>
                <c:pt idx="696">
                  <c:v>570.62200000000007</c:v>
                </c:pt>
                <c:pt idx="697">
                  <c:v>1043.8271999999999</c:v>
                </c:pt>
                <c:pt idx="698">
                  <c:v>853.05420000000004</c:v>
                </c:pt>
                <c:pt idx="699">
                  <c:v>1555.992</c:v>
                </c:pt>
                <c:pt idx="700">
                  <c:v>958.57439999999997</c:v>
                </c:pt>
                <c:pt idx="701">
                  <c:v>320.76</c:v>
                </c:pt>
                <c:pt idx="702">
                  <c:v>810.84600000000012</c:v>
                </c:pt>
                <c:pt idx="703">
                  <c:v>756.54719999999986</c:v>
                </c:pt>
                <c:pt idx="704">
                  <c:v>497.76479999999998</c:v>
                </c:pt>
                <c:pt idx="705">
                  <c:v>2364.6480000000001</c:v>
                </c:pt>
                <c:pt idx="706">
                  <c:v>778.35680000000002</c:v>
                </c:pt>
                <c:pt idx="707">
                  <c:v>447.45299999999992</c:v>
                </c:pt>
                <c:pt idx="708">
                  <c:v>2724.32</c:v>
                </c:pt>
                <c:pt idx="709">
                  <c:v>2488.6336000000001</c:v>
                </c:pt>
                <c:pt idx="710">
                  <c:v>1661.0527999999999</c:v>
                </c:pt>
                <c:pt idx="711">
                  <c:v>527.33479999999997</c:v>
                </c:pt>
                <c:pt idx="712">
                  <c:v>494.99560000000002</c:v>
                </c:pt>
                <c:pt idx="713">
                  <c:v>1143.252</c:v>
                </c:pt>
                <c:pt idx="714">
                  <c:v>3139.3784000000001</c:v>
                </c:pt>
                <c:pt idx="715">
                  <c:v>217.77209999999999</c:v>
                </c:pt>
                <c:pt idx="716">
                  <c:v>1810.56</c:v>
                </c:pt>
                <c:pt idx="717">
                  <c:v>1395.6096</c:v>
                </c:pt>
                <c:pt idx="718">
                  <c:v>1656.395</c:v>
                </c:pt>
                <c:pt idx="719">
                  <c:v>161.238</c:v>
                </c:pt>
                <c:pt idx="720">
                  <c:v>1574.4498000000001</c:v>
                </c:pt>
                <c:pt idx="721">
                  <c:v>207.27930000000001</c:v>
                </c:pt>
                <c:pt idx="722">
                  <c:v>24.7744</c:v>
                </c:pt>
                <c:pt idx="723">
                  <c:v>955.54599999999994</c:v>
                </c:pt>
                <c:pt idx="724">
                  <c:v>3030.5223999999998</c:v>
                </c:pt>
                <c:pt idx="725">
                  <c:v>364.71600000000001</c:v>
                </c:pt>
                <c:pt idx="726">
                  <c:v>84.348600000000005</c:v>
                </c:pt>
                <c:pt idx="727">
                  <c:v>81.673900000000003</c:v>
                </c:pt>
                <c:pt idx="728">
                  <c:v>1089.5352</c:v>
                </c:pt>
                <c:pt idx="729">
                  <c:v>701.4348</c:v>
                </c:pt>
                <c:pt idx="730">
                  <c:v>392.04</c:v>
                </c:pt>
                <c:pt idx="731">
                  <c:v>2811.1181999999999</c:v>
                </c:pt>
                <c:pt idx="732">
                  <c:v>478.66559999999998</c:v>
                </c:pt>
                <c:pt idx="733">
                  <c:v>2881.4259999999999</c:v>
                </c:pt>
                <c:pt idx="734">
                  <c:v>571.38619999999992</c:v>
                </c:pt>
                <c:pt idx="735">
                  <c:v>218.804</c:v>
                </c:pt>
                <c:pt idx="736">
                  <c:v>1419.0192</c:v>
                </c:pt>
                <c:pt idx="737">
                  <c:v>689.5</c:v>
                </c:pt>
                <c:pt idx="738">
                  <c:v>307.71359999999999</c:v>
                </c:pt>
                <c:pt idx="739">
                  <c:v>2277.2944000000002</c:v>
                </c:pt>
                <c:pt idx="740">
                  <c:v>136.34880000000001</c:v>
                </c:pt>
                <c:pt idx="741">
                  <c:v>392.83789999999999</c:v>
                </c:pt>
                <c:pt idx="742">
                  <c:v>934.32449999999983</c:v>
                </c:pt>
                <c:pt idx="743">
                  <c:v>753.49019999999996</c:v>
                </c:pt>
                <c:pt idx="744">
                  <c:v>2681.1651999999999</c:v>
                </c:pt>
                <c:pt idx="745">
                  <c:v>611.68040000000008</c:v>
                </c:pt>
                <c:pt idx="746">
                  <c:v>317.32470000000001</c:v>
                </c:pt>
                <c:pt idx="747">
                  <c:v>119.7855</c:v>
                </c:pt>
                <c:pt idx="748">
                  <c:v>1951.7436</c:v>
                </c:pt>
                <c:pt idx="749">
                  <c:v>1316.2085999999999</c:v>
                </c:pt>
                <c:pt idx="750">
                  <c:v>101.2608</c:v>
                </c:pt>
                <c:pt idx="751">
                  <c:v>1375.2876000000001</c:v>
                </c:pt>
                <c:pt idx="752">
                  <c:v>2569.1024000000002</c:v>
                </c:pt>
                <c:pt idx="753">
                  <c:v>467.91</c:v>
                </c:pt>
                <c:pt idx="754">
                  <c:v>999.5920000000001</c:v>
                </c:pt>
                <c:pt idx="755">
                  <c:v>1088.1378</c:v>
                </c:pt>
                <c:pt idx="756">
                  <c:v>407.57679999999999</c:v>
                </c:pt>
                <c:pt idx="757">
                  <c:v>821.92160000000001</c:v>
                </c:pt>
                <c:pt idx="758">
                  <c:v>175.85310000000001</c:v>
                </c:pt>
                <c:pt idx="759">
                  <c:v>366.95339999999999</c:v>
                </c:pt>
                <c:pt idx="760">
                  <c:v>2574.9856</c:v>
                </c:pt>
                <c:pt idx="761">
                  <c:v>1306.4175</c:v>
                </c:pt>
                <c:pt idx="762">
                  <c:v>835.84800000000007</c:v>
                </c:pt>
                <c:pt idx="763">
                  <c:v>612.56039999999996</c:v>
                </c:pt>
                <c:pt idx="764">
                  <c:v>271.59300000000002</c:v>
                </c:pt>
                <c:pt idx="765">
                  <c:v>573.61920000000009</c:v>
                </c:pt>
                <c:pt idx="766">
                  <c:v>1900.2672</c:v>
                </c:pt>
                <c:pt idx="767">
                  <c:v>654.0489</c:v>
                </c:pt>
                <c:pt idx="768">
                  <c:v>230.88040000000001</c:v>
                </c:pt>
                <c:pt idx="769">
                  <c:v>629.36520000000007</c:v>
                </c:pt>
                <c:pt idx="770">
                  <c:v>2148.8544000000002</c:v>
                </c:pt>
                <c:pt idx="771">
                  <c:v>629.96500000000003</c:v>
                </c:pt>
                <c:pt idx="772">
                  <c:v>624.49519999999995</c:v>
                </c:pt>
                <c:pt idx="773">
                  <c:v>1383.2583999999999</c:v>
                </c:pt>
                <c:pt idx="774">
                  <c:v>2081.9225999999999</c:v>
                </c:pt>
                <c:pt idx="775">
                  <c:v>251.04419999999999</c:v>
                </c:pt>
                <c:pt idx="776">
                  <c:v>1936.7025000000001</c:v>
                </c:pt>
                <c:pt idx="777">
                  <c:v>363.09980000000002</c:v>
                </c:pt>
                <c:pt idx="778">
                  <c:v>1247.4552000000001</c:v>
                </c:pt>
                <c:pt idx="779">
                  <c:v>1228.8078</c:v>
                </c:pt>
                <c:pt idx="780">
                  <c:v>261.58</c:v>
                </c:pt>
                <c:pt idx="781">
                  <c:v>368.83280000000002</c:v>
                </c:pt>
                <c:pt idx="782">
                  <c:v>312.67360000000002</c:v>
                </c:pt>
                <c:pt idx="783">
                  <c:v>846.98459999999989</c:v>
                </c:pt>
                <c:pt idx="784">
                  <c:v>823.27499999999998</c:v>
                </c:pt>
                <c:pt idx="785">
                  <c:v>1646.3879999999999</c:v>
                </c:pt>
                <c:pt idx="786">
                  <c:v>1759.9428</c:v>
                </c:pt>
                <c:pt idx="787">
                  <c:v>427.58760000000001</c:v>
                </c:pt>
                <c:pt idx="788">
                  <c:v>2168.64</c:v>
                </c:pt>
                <c:pt idx="789">
                  <c:v>1245.1189999999999</c:v>
                </c:pt>
                <c:pt idx="790">
                  <c:v>1146.0820000000001</c:v>
                </c:pt>
                <c:pt idx="791">
                  <c:v>868.45639999999992</c:v>
                </c:pt>
                <c:pt idx="792">
                  <c:v>501.91680000000002</c:v>
                </c:pt>
                <c:pt idx="793">
                  <c:v>927.92699999999991</c:v>
                </c:pt>
                <c:pt idx="794">
                  <c:v>2310.0987</c:v>
                </c:pt>
                <c:pt idx="795">
                  <c:v>359.7783</c:v>
                </c:pt>
                <c:pt idx="796">
                  <c:v>355.5342</c:v>
                </c:pt>
                <c:pt idx="797">
                  <c:v>480.75359999999989</c:v>
                </c:pt>
                <c:pt idx="798">
                  <c:v>347.25360000000012</c:v>
                </c:pt>
                <c:pt idx="799">
                  <c:v>84.852000000000004</c:v>
                </c:pt>
                <c:pt idx="800">
                  <c:v>1715.8679999999999</c:v>
                </c:pt>
                <c:pt idx="801">
                  <c:v>1045.2354</c:v>
                </c:pt>
                <c:pt idx="802">
                  <c:v>494.0684</c:v>
                </c:pt>
                <c:pt idx="803">
                  <c:v>1134.4007999999999</c:v>
                </c:pt>
                <c:pt idx="804">
                  <c:v>835.95240000000001</c:v>
                </c:pt>
                <c:pt idx="805">
                  <c:v>1016.0784</c:v>
                </c:pt>
                <c:pt idx="806">
                  <c:v>1609.9962</c:v>
                </c:pt>
                <c:pt idx="807">
                  <c:v>485.51580000000001</c:v>
                </c:pt>
                <c:pt idx="808">
                  <c:v>925.74649999999997</c:v>
                </c:pt>
                <c:pt idx="809">
                  <c:v>1333.4780000000001</c:v>
                </c:pt>
                <c:pt idx="810">
                  <c:v>2729.8292000000001</c:v>
                </c:pt>
                <c:pt idx="811">
                  <c:v>373.59129999999999</c:v>
                </c:pt>
                <c:pt idx="812">
                  <c:v>237.6524</c:v>
                </c:pt>
                <c:pt idx="813">
                  <c:v>902.30399999999997</c:v>
                </c:pt>
                <c:pt idx="814">
                  <c:v>1254.9264000000001</c:v>
                </c:pt>
                <c:pt idx="815">
                  <c:v>1144.4248</c:v>
                </c:pt>
                <c:pt idx="816">
                  <c:v>707.02719999999999</c:v>
                </c:pt>
                <c:pt idx="817">
                  <c:v>2326.4778000000001</c:v>
                </c:pt>
                <c:pt idx="818">
                  <c:v>1314.0072</c:v>
                </c:pt>
                <c:pt idx="819">
                  <c:v>554.35380000000009</c:v>
                </c:pt>
                <c:pt idx="820">
                  <c:v>433.92960000000011</c:v>
                </c:pt>
                <c:pt idx="821">
                  <c:v>563.48699999999997</c:v>
                </c:pt>
                <c:pt idx="822">
                  <c:v>320.04199999999997</c:v>
                </c:pt>
                <c:pt idx="823">
                  <c:v>1643.4792</c:v>
                </c:pt>
                <c:pt idx="824">
                  <c:v>3026.6716000000001</c:v>
                </c:pt>
                <c:pt idx="825">
                  <c:v>531.5616</c:v>
                </c:pt>
                <c:pt idx="826">
                  <c:v>866.04959999999994</c:v>
                </c:pt>
                <c:pt idx="827">
                  <c:v>30.175999999999998</c:v>
                </c:pt>
                <c:pt idx="828">
                  <c:v>463.85820000000001</c:v>
                </c:pt>
                <c:pt idx="829">
                  <c:v>19.481000000000002</c:v>
                </c:pt>
                <c:pt idx="830">
                  <c:v>1509.2352000000001</c:v>
                </c:pt>
                <c:pt idx="831">
                  <c:v>1795.982</c:v>
                </c:pt>
                <c:pt idx="832">
                  <c:v>1186.9680000000001</c:v>
                </c:pt>
                <c:pt idx="833">
                  <c:v>919.29179999999997</c:v>
                </c:pt>
                <c:pt idx="834">
                  <c:v>1149.066</c:v>
                </c:pt>
                <c:pt idx="835">
                  <c:v>611.17420000000004</c:v>
                </c:pt>
                <c:pt idx="836">
                  <c:v>615.79719999999998</c:v>
                </c:pt>
                <c:pt idx="837">
                  <c:v>612.68850000000009</c:v>
                </c:pt>
                <c:pt idx="838">
                  <c:v>891.53279999999995</c:v>
                </c:pt>
                <c:pt idx="839">
                  <c:v>1913.8391999999999</c:v>
                </c:pt>
                <c:pt idx="840">
                  <c:v>2164.6943999999999</c:v>
                </c:pt>
                <c:pt idx="841">
                  <c:v>262.78019999999998</c:v>
                </c:pt>
                <c:pt idx="842">
                  <c:v>800.21129999999994</c:v>
                </c:pt>
                <c:pt idx="843">
                  <c:v>245.80199999999999</c:v>
                </c:pt>
                <c:pt idx="844">
                  <c:v>1686.4275</c:v>
                </c:pt>
                <c:pt idx="845">
                  <c:v>460.96080000000001</c:v>
                </c:pt>
                <c:pt idx="846">
                  <c:v>1555.4619</c:v>
                </c:pt>
                <c:pt idx="847">
                  <c:v>171.45179999999999</c:v>
                </c:pt>
                <c:pt idx="848">
                  <c:v>2579.2651999999998</c:v>
                </c:pt>
                <c:pt idx="849">
                  <c:v>1263.5904</c:v>
                </c:pt>
                <c:pt idx="850">
                  <c:v>907.70659999999998</c:v>
                </c:pt>
                <c:pt idx="851">
                  <c:v>1912.96</c:v>
                </c:pt>
                <c:pt idx="852">
                  <c:v>897.05280000000005</c:v>
                </c:pt>
                <c:pt idx="853">
                  <c:v>1048.1238000000001</c:v>
                </c:pt>
                <c:pt idx="854">
                  <c:v>705.11850000000004</c:v>
                </c:pt>
                <c:pt idx="855">
                  <c:v>1558.4646</c:v>
                </c:pt>
                <c:pt idx="856">
                  <c:v>667.20539999999994</c:v>
                </c:pt>
                <c:pt idx="857">
                  <c:v>1289.3399999999999</c:v>
                </c:pt>
                <c:pt idx="858">
                  <c:v>661.59</c:v>
                </c:pt>
                <c:pt idx="859">
                  <c:v>1278.3675000000001</c:v>
                </c:pt>
                <c:pt idx="860">
                  <c:v>2524.8384000000001</c:v>
                </c:pt>
                <c:pt idx="861">
                  <c:v>1373.2991999999999</c:v>
                </c:pt>
                <c:pt idx="862">
                  <c:v>2250.2979999999998</c:v>
                </c:pt>
                <c:pt idx="863">
                  <c:v>629.74340000000007</c:v>
                </c:pt>
                <c:pt idx="864">
                  <c:v>607.64800000000002</c:v>
                </c:pt>
                <c:pt idx="865">
                  <c:v>2495.2049999999999</c:v>
                </c:pt>
                <c:pt idx="866">
                  <c:v>308.14710000000002</c:v>
                </c:pt>
                <c:pt idx="867">
                  <c:v>1200.9059999999999</c:v>
                </c:pt>
                <c:pt idx="868">
                  <c:v>767.98800000000006</c:v>
                </c:pt>
                <c:pt idx="869">
                  <c:v>139.29</c:v>
                </c:pt>
                <c:pt idx="870">
                  <c:v>1240.8389999999999</c:v>
                </c:pt>
                <c:pt idx="871">
                  <c:v>367.65219999999999</c:v>
                </c:pt>
                <c:pt idx="872">
                  <c:v>802.1579999999999</c:v>
                </c:pt>
                <c:pt idx="873">
                  <c:v>595.14840000000004</c:v>
                </c:pt>
                <c:pt idx="874">
                  <c:v>229.88249999999999</c:v>
                </c:pt>
                <c:pt idx="875">
                  <c:v>2777.1016</c:v>
                </c:pt>
                <c:pt idx="876">
                  <c:v>306.77249999999998</c:v>
                </c:pt>
                <c:pt idx="877">
                  <c:v>1550.5662</c:v>
                </c:pt>
                <c:pt idx="878">
                  <c:v>437.17020000000002</c:v>
                </c:pt>
                <c:pt idx="879">
                  <c:v>1095.864</c:v>
                </c:pt>
                <c:pt idx="880">
                  <c:v>637.50080000000014</c:v>
                </c:pt>
                <c:pt idx="881">
                  <c:v>1128.9969000000001</c:v>
                </c:pt>
                <c:pt idx="882">
                  <c:v>523.71</c:v>
                </c:pt>
                <c:pt idx="883">
                  <c:v>2240.2800000000002</c:v>
                </c:pt>
                <c:pt idx="884">
                  <c:v>41.875999999999998</c:v>
                </c:pt>
                <c:pt idx="885">
                  <c:v>754.20119999999997</c:v>
                </c:pt>
                <c:pt idx="886">
                  <c:v>991.30199999999979</c:v>
                </c:pt>
                <c:pt idx="887">
                  <c:v>1179.1369999999999</c:v>
                </c:pt>
                <c:pt idx="888">
                  <c:v>1731.4914000000001</c:v>
                </c:pt>
                <c:pt idx="889">
                  <c:v>200.1354</c:v>
                </c:pt>
                <c:pt idx="890">
                  <c:v>1185.4584</c:v>
                </c:pt>
                <c:pt idx="891">
                  <c:v>353.56760000000003</c:v>
                </c:pt>
                <c:pt idx="892">
                  <c:v>389.67399999999998</c:v>
                </c:pt>
                <c:pt idx="893">
                  <c:v>1113.6584</c:v>
                </c:pt>
                <c:pt idx="894">
                  <c:v>383.32799999999997</c:v>
                </c:pt>
                <c:pt idx="895">
                  <c:v>28.044</c:v>
                </c:pt>
                <c:pt idx="896">
                  <c:v>818.46659999999997</c:v>
                </c:pt>
                <c:pt idx="897">
                  <c:v>85.933199999999999</c:v>
                </c:pt>
                <c:pt idx="898">
                  <c:v>695.04819999999995</c:v>
                </c:pt>
                <c:pt idx="899">
                  <c:v>1561.9212</c:v>
                </c:pt>
                <c:pt idx="900">
                  <c:v>139.03120000000001</c:v>
                </c:pt>
                <c:pt idx="901">
                  <c:v>122.9456</c:v>
                </c:pt>
                <c:pt idx="902">
                  <c:v>751.58879999999988</c:v>
                </c:pt>
                <c:pt idx="903">
                  <c:v>493.91449999999992</c:v>
                </c:pt>
                <c:pt idx="904">
                  <c:v>1613.556</c:v>
                </c:pt>
                <c:pt idx="905">
                  <c:v>537.11840000000007</c:v>
                </c:pt>
                <c:pt idx="906">
                  <c:v>621.27</c:v>
                </c:pt>
                <c:pt idx="907">
                  <c:v>867.5</c:v>
                </c:pt>
                <c:pt idx="908">
                  <c:v>272.30130000000003</c:v>
                </c:pt>
                <c:pt idx="909">
                  <c:v>212.83199999999999</c:v>
                </c:pt>
                <c:pt idx="910">
                  <c:v>844.96719999999993</c:v>
                </c:pt>
                <c:pt idx="911">
                  <c:v>3138.6759999999999</c:v>
                </c:pt>
                <c:pt idx="912">
                  <c:v>1375.6759999999999</c:v>
                </c:pt>
                <c:pt idx="913">
                  <c:v>246.77549999999999</c:v>
                </c:pt>
                <c:pt idx="914">
                  <c:v>1748.7384</c:v>
                </c:pt>
                <c:pt idx="915">
                  <c:v>623.19839999999999</c:v>
                </c:pt>
                <c:pt idx="916">
                  <c:v>502.95960000000002</c:v>
                </c:pt>
                <c:pt idx="917">
                  <c:v>520.43039999999996</c:v>
                </c:pt>
                <c:pt idx="918">
                  <c:v>316.22199999999998</c:v>
                </c:pt>
                <c:pt idx="919">
                  <c:v>544.55939999999998</c:v>
                </c:pt>
                <c:pt idx="920">
                  <c:v>56.010599999999997</c:v>
                </c:pt>
                <c:pt idx="921">
                  <c:v>1641.3904</c:v>
                </c:pt>
                <c:pt idx="922">
                  <c:v>107.0748</c:v>
                </c:pt>
                <c:pt idx="923">
                  <c:v>523.66020000000003</c:v>
                </c:pt>
                <c:pt idx="924">
                  <c:v>18.459</c:v>
                </c:pt>
                <c:pt idx="925">
                  <c:v>3205.3728000000001</c:v>
                </c:pt>
                <c:pt idx="926">
                  <c:v>2470.6439999999998</c:v>
                </c:pt>
                <c:pt idx="927">
                  <c:v>474.41449999999998</c:v>
                </c:pt>
                <c:pt idx="928">
                  <c:v>370.75619999999998</c:v>
                </c:pt>
                <c:pt idx="929">
                  <c:v>571.26209999999992</c:v>
                </c:pt>
                <c:pt idx="930">
                  <c:v>934.46460000000013</c:v>
                </c:pt>
                <c:pt idx="931">
                  <c:v>647.2349999999999</c:v>
                </c:pt>
                <c:pt idx="932">
                  <c:v>1060.4369999999999</c:v>
                </c:pt>
                <c:pt idx="933">
                  <c:v>1754.4059999999999</c:v>
                </c:pt>
                <c:pt idx="934">
                  <c:v>1874.787</c:v>
                </c:pt>
                <c:pt idx="935">
                  <c:v>124.336</c:v>
                </c:pt>
                <c:pt idx="936">
                  <c:v>2746.7712000000001</c:v>
                </c:pt>
                <c:pt idx="937">
                  <c:v>2143.6176</c:v>
                </c:pt>
                <c:pt idx="938">
                  <c:v>2486.2139999999999</c:v>
                </c:pt>
                <c:pt idx="939">
                  <c:v>154.93799999999999</c:v>
                </c:pt>
                <c:pt idx="940">
                  <c:v>2421.7944000000002</c:v>
                </c:pt>
                <c:pt idx="941">
                  <c:v>541.10160000000008</c:v>
                </c:pt>
                <c:pt idx="942">
                  <c:v>844.77059999999994</c:v>
                </c:pt>
                <c:pt idx="943">
                  <c:v>1196.5536</c:v>
                </c:pt>
                <c:pt idx="944">
                  <c:v>1082.835</c:v>
                </c:pt>
                <c:pt idx="945">
                  <c:v>3817.6880000000001</c:v>
                </c:pt>
                <c:pt idx="946">
                  <c:v>267.20600000000002</c:v>
                </c:pt>
                <c:pt idx="947">
                  <c:v>603.71640000000002</c:v>
                </c:pt>
                <c:pt idx="948">
                  <c:v>1866.2719999999999</c:v>
                </c:pt>
                <c:pt idx="949">
                  <c:v>1661.6624999999999</c:v>
                </c:pt>
                <c:pt idx="950">
                  <c:v>1206.6407999999999</c:v>
                </c:pt>
                <c:pt idx="951">
                  <c:v>824.48639999999989</c:v>
                </c:pt>
                <c:pt idx="952">
                  <c:v>1069.5302999999999</c:v>
                </c:pt>
                <c:pt idx="953">
                  <c:v>1968.5753999999999</c:v>
                </c:pt>
                <c:pt idx="954">
                  <c:v>1483.8119999999999</c:v>
                </c:pt>
                <c:pt idx="955">
                  <c:v>345.32479999999998</c:v>
                </c:pt>
                <c:pt idx="956">
                  <c:v>59.593499999999999</c:v>
                </c:pt>
                <c:pt idx="957">
                  <c:v>568.09620000000007</c:v>
                </c:pt>
                <c:pt idx="958">
                  <c:v>671.02289999999994</c:v>
                </c:pt>
                <c:pt idx="959">
                  <c:v>1573.9359999999999</c:v>
                </c:pt>
                <c:pt idx="960">
                  <c:v>488.90660000000003</c:v>
                </c:pt>
                <c:pt idx="961">
                  <c:v>2286.4674</c:v>
                </c:pt>
                <c:pt idx="962">
                  <c:v>1901.4159999999999</c:v>
                </c:pt>
                <c:pt idx="963">
                  <c:v>675.94240000000013</c:v>
                </c:pt>
                <c:pt idx="964">
                  <c:v>2066.3663999999999</c:v>
                </c:pt>
                <c:pt idx="965">
                  <c:v>711.42959999999994</c:v>
                </c:pt>
                <c:pt idx="966">
                  <c:v>443.327</c:v>
                </c:pt>
                <c:pt idx="967">
                  <c:v>1255.8393000000001</c:v>
                </c:pt>
                <c:pt idx="968">
                  <c:v>1583.806</c:v>
                </c:pt>
                <c:pt idx="969">
                  <c:v>355.23840000000001</c:v>
                </c:pt>
                <c:pt idx="970">
                  <c:v>1813.1728000000001</c:v>
                </c:pt>
                <c:pt idx="971">
                  <c:v>2593.9104000000002</c:v>
                </c:pt>
                <c:pt idx="972">
                  <c:v>326.00070000000011</c:v>
                </c:pt>
                <c:pt idx="973">
                  <c:v>803.01599999999996</c:v>
                </c:pt>
                <c:pt idx="974">
                  <c:v>1799.55</c:v>
                </c:pt>
                <c:pt idx="975">
                  <c:v>113.0128</c:v>
                </c:pt>
                <c:pt idx="976">
                  <c:v>820.89920000000006</c:v>
                </c:pt>
                <c:pt idx="977">
                  <c:v>1968.1116</c:v>
                </c:pt>
                <c:pt idx="978">
                  <c:v>1930.761</c:v>
                </c:pt>
                <c:pt idx="979">
                  <c:v>1733.2565999999999</c:v>
                </c:pt>
                <c:pt idx="980">
                  <c:v>2312.2912000000001</c:v>
                </c:pt>
                <c:pt idx="981">
                  <c:v>1472.5308</c:v>
                </c:pt>
                <c:pt idx="982">
                  <c:v>2090.2723999999998</c:v>
                </c:pt>
                <c:pt idx="983">
                  <c:v>1690.7814000000001</c:v>
                </c:pt>
                <c:pt idx="984">
                  <c:v>1377.6432</c:v>
                </c:pt>
                <c:pt idx="985">
                  <c:v>3133.7256000000002</c:v>
                </c:pt>
                <c:pt idx="986">
                  <c:v>981.97259999999994</c:v>
                </c:pt>
                <c:pt idx="987">
                  <c:v>441.55169999999998</c:v>
                </c:pt>
                <c:pt idx="988">
                  <c:v>476.91660000000002</c:v>
                </c:pt>
                <c:pt idx="989">
                  <c:v>56.880400000000002</c:v>
                </c:pt>
                <c:pt idx="990">
                  <c:v>2408.6664000000001</c:v>
                </c:pt>
                <c:pt idx="991">
                  <c:v>787.28039999999999</c:v>
                </c:pt>
                <c:pt idx="992">
                  <c:v>1087.8444</c:v>
                </c:pt>
                <c:pt idx="993">
                  <c:v>1723.5719999999999</c:v>
                </c:pt>
                <c:pt idx="994">
                  <c:v>584.78399999999988</c:v>
                </c:pt>
                <c:pt idx="995">
                  <c:v>1281.8937000000001</c:v>
                </c:pt>
                <c:pt idx="996">
                  <c:v>2380.4639999999999</c:v>
                </c:pt>
                <c:pt idx="997">
                  <c:v>1304.2182</c:v>
                </c:pt>
                <c:pt idx="998">
                  <c:v>968.16959999999995</c:v>
                </c:pt>
                <c:pt idx="999">
                  <c:v>65.729200000000006</c:v>
                </c:pt>
                <c:pt idx="1000">
                  <c:v>1327.8846000000001</c:v>
                </c:pt>
                <c:pt idx="1001">
                  <c:v>1805.2736</c:v>
                </c:pt>
                <c:pt idx="1002">
                  <c:v>2100.0441000000001</c:v>
                </c:pt>
                <c:pt idx="1003">
                  <c:v>3030.424</c:v>
                </c:pt>
                <c:pt idx="1004">
                  <c:v>491.32860000000011</c:v>
                </c:pt>
                <c:pt idx="1005">
                  <c:v>689.17200000000014</c:v>
                </c:pt>
                <c:pt idx="1006">
                  <c:v>1914.8480999999999</c:v>
                </c:pt>
                <c:pt idx="1007">
                  <c:v>801.44959999999992</c:v>
                </c:pt>
                <c:pt idx="1008">
                  <c:v>359.61380000000003</c:v>
                </c:pt>
                <c:pt idx="1009">
                  <c:v>187.14840000000001</c:v>
                </c:pt>
                <c:pt idx="1010">
                  <c:v>761.73839999999996</c:v>
                </c:pt>
                <c:pt idx="1011">
                  <c:v>680.88400000000001</c:v>
                </c:pt>
                <c:pt idx="1012">
                  <c:v>246.5856</c:v>
                </c:pt>
                <c:pt idx="1013">
                  <c:v>2862.1208000000001</c:v>
                </c:pt>
                <c:pt idx="1014">
                  <c:v>159.3408</c:v>
                </c:pt>
                <c:pt idx="1015">
                  <c:v>394.90199999999999</c:v>
                </c:pt>
                <c:pt idx="1016">
                  <c:v>453.58170000000001</c:v>
                </c:pt>
                <c:pt idx="1017">
                  <c:v>447.82960000000003</c:v>
                </c:pt>
                <c:pt idx="1018">
                  <c:v>1638.3912</c:v>
                </c:pt>
                <c:pt idx="1019">
                  <c:v>1320.0640000000001</c:v>
                </c:pt>
                <c:pt idx="1020">
                  <c:v>828.83359999999993</c:v>
                </c:pt>
                <c:pt idx="1021">
                  <c:v>209.65119999999999</c:v>
                </c:pt>
                <c:pt idx="1022">
                  <c:v>726.36479999999995</c:v>
                </c:pt>
                <c:pt idx="1023">
                  <c:v>373.83839999999998</c:v>
                </c:pt>
                <c:pt idx="1024">
                  <c:v>283.7484</c:v>
                </c:pt>
                <c:pt idx="1025">
                  <c:v>208.3134</c:v>
                </c:pt>
                <c:pt idx="1026">
                  <c:v>1299.9000000000001</c:v>
                </c:pt>
                <c:pt idx="1027">
                  <c:v>70.924799999999991</c:v>
                </c:pt>
                <c:pt idx="1028">
                  <c:v>721.8119999999999</c:v>
                </c:pt>
                <c:pt idx="1029">
                  <c:v>2897.233999999999</c:v>
                </c:pt>
                <c:pt idx="1030">
                  <c:v>262.80799999999999</c:v>
                </c:pt>
                <c:pt idx="1031">
                  <c:v>33.129600000000003</c:v>
                </c:pt>
                <c:pt idx="1032">
                  <c:v>1871.7185999999999</c:v>
                </c:pt>
                <c:pt idx="1033">
                  <c:v>356.18669999999997</c:v>
                </c:pt>
                <c:pt idx="1034">
                  <c:v>1230.9501</c:v>
                </c:pt>
                <c:pt idx="1035">
                  <c:v>1489.8743999999999</c:v>
                </c:pt>
                <c:pt idx="1036">
                  <c:v>1818.3263999999999</c:v>
                </c:pt>
                <c:pt idx="1037">
                  <c:v>489.78199999999993</c:v>
                </c:pt>
                <c:pt idx="1038">
                  <c:v>509.14980000000008</c:v>
                </c:pt>
                <c:pt idx="1039">
                  <c:v>998.18729999999994</c:v>
                </c:pt>
                <c:pt idx="1040">
                  <c:v>466.78170000000011</c:v>
                </c:pt>
                <c:pt idx="1041">
                  <c:v>698.76</c:v>
                </c:pt>
                <c:pt idx="1042">
                  <c:v>1988.568</c:v>
                </c:pt>
                <c:pt idx="1043">
                  <c:v>1177.0512000000001</c:v>
                </c:pt>
                <c:pt idx="1044">
                  <c:v>680.65200000000004</c:v>
                </c:pt>
                <c:pt idx="1045">
                  <c:v>808.64189999999996</c:v>
                </c:pt>
                <c:pt idx="1046">
                  <c:v>150.76079999999999</c:v>
                </c:pt>
                <c:pt idx="1047">
                  <c:v>626.67989999999998</c:v>
                </c:pt>
                <c:pt idx="1048">
                  <c:v>116.39700000000001</c:v>
                </c:pt>
                <c:pt idx="1049">
                  <c:v>3181.8919999999998</c:v>
                </c:pt>
                <c:pt idx="1050">
                  <c:v>127.3944</c:v>
                </c:pt>
                <c:pt idx="1051">
                  <c:v>2826.5160000000001</c:v>
                </c:pt>
                <c:pt idx="1052">
                  <c:v>1542.1751999999999</c:v>
                </c:pt>
                <c:pt idx="1053">
                  <c:v>467.77280000000002</c:v>
                </c:pt>
                <c:pt idx="1054">
                  <c:v>1413.93</c:v>
                </c:pt>
                <c:pt idx="1055">
                  <c:v>1066.0735999999999</c:v>
                </c:pt>
                <c:pt idx="1056">
                  <c:v>355.71519999999998</c:v>
                </c:pt>
                <c:pt idx="1057">
                  <c:v>2404.6821</c:v>
                </c:pt>
                <c:pt idx="1058">
                  <c:v>606.73080000000004</c:v>
                </c:pt>
                <c:pt idx="1059">
                  <c:v>1173.508</c:v>
                </c:pt>
                <c:pt idx="1060">
                  <c:v>1191.6812</c:v>
                </c:pt>
                <c:pt idx="1061">
                  <c:v>955.01519999999994</c:v>
                </c:pt>
                <c:pt idx="1062">
                  <c:v>1690.3040000000001</c:v>
                </c:pt>
                <c:pt idx="1063">
                  <c:v>136.5984</c:v>
                </c:pt>
                <c:pt idx="1064">
                  <c:v>1270.7460000000001</c:v>
                </c:pt>
                <c:pt idx="1065">
                  <c:v>1968.6941999999999</c:v>
                </c:pt>
                <c:pt idx="1066">
                  <c:v>809.04560000000004</c:v>
                </c:pt>
                <c:pt idx="1067">
                  <c:v>144.9624</c:v>
                </c:pt>
                <c:pt idx="1068">
                  <c:v>1018.668</c:v>
                </c:pt>
                <c:pt idx="1069">
                  <c:v>2468.4387000000002</c:v>
                </c:pt>
                <c:pt idx="1070">
                  <c:v>2278.3208</c:v>
                </c:pt>
                <c:pt idx="1071">
                  <c:v>2291.6432</c:v>
                </c:pt>
                <c:pt idx="1072">
                  <c:v>64.895600000000002</c:v>
                </c:pt>
                <c:pt idx="1073">
                  <c:v>1266.356</c:v>
                </c:pt>
                <c:pt idx="1074">
                  <c:v>991.26239999999996</c:v>
                </c:pt>
                <c:pt idx="1075">
                  <c:v>1742.0255999999999</c:v>
                </c:pt>
                <c:pt idx="1076">
                  <c:v>1628.1702</c:v>
                </c:pt>
                <c:pt idx="1077">
                  <c:v>1518.6335999999999</c:v>
                </c:pt>
                <c:pt idx="1078">
                  <c:v>646.29599999999994</c:v>
                </c:pt>
                <c:pt idx="1079">
                  <c:v>197.7336</c:v>
                </c:pt>
                <c:pt idx="1080">
                  <c:v>433.77199999999999</c:v>
                </c:pt>
                <c:pt idx="1081">
                  <c:v>721.8211</c:v>
                </c:pt>
                <c:pt idx="1082">
                  <c:v>1267.6251</c:v>
                </c:pt>
                <c:pt idx="1083">
                  <c:v>603.54259999999988</c:v>
                </c:pt>
                <c:pt idx="1084">
                  <c:v>1251.5072</c:v>
                </c:pt>
                <c:pt idx="1085">
                  <c:v>895.68809999999996</c:v>
                </c:pt>
                <c:pt idx="1086">
                  <c:v>946.53000000000009</c:v>
                </c:pt>
                <c:pt idx="1087">
                  <c:v>1787.3469</c:v>
                </c:pt>
                <c:pt idx="1088">
                  <c:v>528.3066</c:v>
                </c:pt>
                <c:pt idx="1089">
                  <c:v>305.94240000000002</c:v>
                </c:pt>
                <c:pt idx="1090">
                  <c:v>1369.6744000000001</c:v>
                </c:pt>
                <c:pt idx="1091">
                  <c:v>1228.4412</c:v>
                </c:pt>
                <c:pt idx="1092">
                  <c:v>1896.72</c:v>
                </c:pt>
                <c:pt idx="1093">
                  <c:v>1386.2428</c:v>
                </c:pt>
                <c:pt idx="1094">
                  <c:v>478.03019999999998</c:v>
                </c:pt>
                <c:pt idx="1095">
                  <c:v>671.89779999999996</c:v>
                </c:pt>
                <c:pt idx="1096">
                  <c:v>91.402000000000001</c:v>
                </c:pt>
                <c:pt idx="1097">
                  <c:v>591.58360000000005</c:v>
                </c:pt>
                <c:pt idx="1098">
                  <c:v>566.42039999999997</c:v>
                </c:pt>
                <c:pt idx="1099">
                  <c:v>674.63560000000007</c:v>
                </c:pt>
                <c:pt idx="1100">
                  <c:v>155.22720000000001</c:v>
                </c:pt>
                <c:pt idx="1101">
                  <c:v>817.21080000000006</c:v>
                </c:pt>
                <c:pt idx="1102">
                  <c:v>956.16639999999995</c:v>
                </c:pt>
                <c:pt idx="1103">
                  <c:v>664.35</c:v>
                </c:pt>
                <c:pt idx="1104">
                  <c:v>353.27339999999998</c:v>
                </c:pt>
                <c:pt idx="1105">
                  <c:v>2691.7435999999998</c:v>
                </c:pt>
                <c:pt idx="1106">
                  <c:v>763.30799999999999</c:v>
                </c:pt>
                <c:pt idx="1107">
                  <c:v>222.26750000000001</c:v>
                </c:pt>
                <c:pt idx="1108">
                  <c:v>2135.4168</c:v>
                </c:pt>
                <c:pt idx="1109">
                  <c:v>2478.4499999999998</c:v>
                </c:pt>
                <c:pt idx="1110">
                  <c:v>1439.136</c:v>
                </c:pt>
                <c:pt idx="1111">
                  <c:v>871.41929999999991</c:v>
                </c:pt>
                <c:pt idx="1112">
                  <c:v>1236.48</c:v>
                </c:pt>
                <c:pt idx="1113">
                  <c:v>1794.3030000000001</c:v>
                </c:pt>
                <c:pt idx="1114">
                  <c:v>199.2928</c:v>
                </c:pt>
                <c:pt idx="1115">
                  <c:v>1022.6838</c:v>
                </c:pt>
                <c:pt idx="1116">
                  <c:v>810.08579999999995</c:v>
                </c:pt>
                <c:pt idx="1117">
                  <c:v>2807.8008</c:v>
                </c:pt>
                <c:pt idx="1118">
                  <c:v>616.029</c:v>
                </c:pt>
                <c:pt idx="1119">
                  <c:v>1442.76</c:v>
                </c:pt>
                <c:pt idx="1120">
                  <c:v>69.273600000000002</c:v>
                </c:pt>
                <c:pt idx="1121">
                  <c:v>2263.0068000000001</c:v>
                </c:pt>
                <c:pt idx="1122">
                  <c:v>1149.558</c:v>
                </c:pt>
                <c:pt idx="1123">
                  <c:v>803.22879999999998</c:v>
                </c:pt>
                <c:pt idx="1124">
                  <c:v>611.20500000000004</c:v>
                </c:pt>
                <c:pt idx="1125">
                  <c:v>676.73919999999998</c:v>
                </c:pt>
                <c:pt idx="1126">
                  <c:v>514.69319999999993</c:v>
                </c:pt>
                <c:pt idx="1127">
                  <c:v>92.848399999999998</c:v>
                </c:pt>
                <c:pt idx="1128">
                  <c:v>756.76580000000001</c:v>
                </c:pt>
                <c:pt idx="1129">
                  <c:v>2545.44</c:v>
                </c:pt>
                <c:pt idx="1130">
                  <c:v>887.56200000000013</c:v>
                </c:pt>
                <c:pt idx="1131">
                  <c:v>769.04399999999998</c:v>
                </c:pt>
                <c:pt idx="1132">
                  <c:v>780.69119999999998</c:v>
                </c:pt>
                <c:pt idx="1133">
                  <c:v>398.95310000000012</c:v>
                </c:pt>
                <c:pt idx="1134">
                  <c:v>124.8768</c:v>
                </c:pt>
                <c:pt idx="1135">
                  <c:v>2167.9223999999999</c:v>
                </c:pt>
                <c:pt idx="1136">
                  <c:v>526.24439999999993</c:v>
                </c:pt>
                <c:pt idx="1137">
                  <c:v>435.27359999999999</c:v>
                </c:pt>
                <c:pt idx="1138">
                  <c:v>616.50819999999999</c:v>
                </c:pt>
                <c:pt idx="1139">
                  <c:v>514.9</c:v>
                </c:pt>
                <c:pt idx="1140">
                  <c:v>1156.3725999999999</c:v>
                </c:pt>
                <c:pt idx="1141">
                  <c:v>258.822</c:v>
                </c:pt>
                <c:pt idx="1142">
                  <c:v>1120.0599</c:v>
                </c:pt>
                <c:pt idx="1143">
                  <c:v>131.047</c:v>
                </c:pt>
                <c:pt idx="1144">
                  <c:v>2168.9369999999999</c:v>
                </c:pt>
                <c:pt idx="1145">
                  <c:v>815.07200000000012</c:v>
                </c:pt>
                <c:pt idx="1146">
                  <c:v>1665.692</c:v>
                </c:pt>
                <c:pt idx="1147">
                  <c:v>1570.4166</c:v>
                </c:pt>
                <c:pt idx="1148">
                  <c:v>405.32</c:v>
                </c:pt>
                <c:pt idx="1149">
                  <c:v>2269.4976000000001</c:v>
                </c:pt>
                <c:pt idx="1150">
                  <c:v>3225.9468000000002</c:v>
                </c:pt>
                <c:pt idx="1151">
                  <c:v>2107.5246000000002</c:v>
                </c:pt>
                <c:pt idx="1152">
                  <c:v>774.18000000000006</c:v>
                </c:pt>
                <c:pt idx="1153">
                  <c:v>1080.2103999999999</c:v>
                </c:pt>
                <c:pt idx="1154">
                  <c:v>689.38279999999997</c:v>
                </c:pt>
                <c:pt idx="1155">
                  <c:v>36.027200000000001</c:v>
                </c:pt>
                <c:pt idx="1156">
                  <c:v>600.29549999999995</c:v>
                </c:pt>
                <c:pt idx="1157">
                  <c:v>1631.3309999999999</c:v>
                </c:pt>
                <c:pt idx="1158">
                  <c:v>649.74</c:v>
                </c:pt>
                <c:pt idx="1159">
                  <c:v>231.55500000000001</c:v>
                </c:pt>
                <c:pt idx="1160">
                  <c:v>1404.075</c:v>
                </c:pt>
                <c:pt idx="1161">
                  <c:v>193.2576</c:v>
                </c:pt>
                <c:pt idx="1162">
                  <c:v>1351.3584000000001</c:v>
                </c:pt>
                <c:pt idx="1163">
                  <c:v>570.11760000000004</c:v>
                </c:pt>
                <c:pt idx="1164">
                  <c:v>52.003</c:v>
                </c:pt>
                <c:pt idx="1165">
                  <c:v>1404.0527999999999</c:v>
                </c:pt>
                <c:pt idx="1166">
                  <c:v>81.647999999999996</c:v>
                </c:pt>
                <c:pt idx="1167">
                  <c:v>385.2996</c:v>
                </c:pt>
                <c:pt idx="1168">
                  <c:v>159.87549999999999</c:v>
                </c:pt>
                <c:pt idx="1169">
                  <c:v>352.59300000000002</c:v>
                </c:pt>
                <c:pt idx="1170">
                  <c:v>403.58850000000001</c:v>
                </c:pt>
                <c:pt idx="1171">
                  <c:v>449.51400000000001</c:v>
                </c:pt>
                <c:pt idx="1172">
                  <c:v>1187.1780000000001</c:v>
                </c:pt>
                <c:pt idx="1173">
                  <c:v>1175.4168</c:v>
                </c:pt>
                <c:pt idx="1174">
                  <c:v>3440.0272</c:v>
                </c:pt>
                <c:pt idx="1175">
                  <c:v>645.30080000000009</c:v>
                </c:pt>
                <c:pt idx="1176">
                  <c:v>190.7064</c:v>
                </c:pt>
                <c:pt idx="1177">
                  <c:v>906.23660000000007</c:v>
                </c:pt>
                <c:pt idx="1178">
                  <c:v>1482.0798</c:v>
                </c:pt>
                <c:pt idx="1179">
                  <c:v>2102.424</c:v>
                </c:pt>
                <c:pt idx="1180">
                  <c:v>1219.2570000000001</c:v>
                </c:pt>
                <c:pt idx="1181">
                  <c:v>1655.7170000000001</c:v>
                </c:pt>
                <c:pt idx="1182">
                  <c:v>422.01299999999998</c:v>
                </c:pt>
                <c:pt idx="1183">
                  <c:v>429.32159999999999</c:v>
                </c:pt>
                <c:pt idx="1184">
                  <c:v>1639.2095999999999</c:v>
                </c:pt>
                <c:pt idx="1185">
                  <c:v>85.169700000000006</c:v>
                </c:pt>
                <c:pt idx="1186">
                  <c:v>2397.4079999999999</c:v>
                </c:pt>
                <c:pt idx="1187">
                  <c:v>296.31689999999998</c:v>
                </c:pt>
                <c:pt idx="1188">
                  <c:v>285.96719999999999</c:v>
                </c:pt>
                <c:pt idx="1189">
                  <c:v>304.76749999999998</c:v>
                </c:pt>
                <c:pt idx="1190">
                  <c:v>767.48159999999996</c:v>
                </c:pt>
                <c:pt idx="1191">
                  <c:v>1147.4495999999999</c:v>
                </c:pt>
                <c:pt idx="1192">
                  <c:v>1776.3743999999999</c:v>
                </c:pt>
                <c:pt idx="1193">
                  <c:v>545.80500000000006</c:v>
                </c:pt>
                <c:pt idx="1194">
                  <c:v>945.12599999999998</c:v>
                </c:pt>
                <c:pt idx="1195">
                  <c:v>2232.5688</c:v>
                </c:pt>
                <c:pt idx="1196">
                  <c:v>2971.0295999999998</c:v>
                </c:pt>
                <c:pt idx="1197">
                  <c:v>942.01600000000008</c:v>
                </c:pt>
                <c:pt idx="1198">
                  <c:v>1628.0208</c:v>
                </c:pt>
                <c:pt idx="1199">
                  <c:v>889.30799999999999</c:v>
                </c:pt>
                <c:pt idx="1200">
                  <c:v>661.7595</c:v>
                </c:pt>
                <c:pt idx="1201">
                  <c:v>1845.9659999999999</c:v>
                </c:pt>
                <c:pt idx="1202">
                  <c:v>1828.1120000000001</c:v>
                </c:pt>
                <c:pt idx="1203">
                  <c:v>593.79</c:v>
                </c:pt>
                <c:pt idx="1204">
                  <c:v>1900.1135999999999</c:v>
                </c:pt>
                <c:pt idx="1205">
                  <c:v>2950.14</c:v>
                </c:pt>
                <c:pt idx="1206">
                  <c:v>821.35159999999996</c:v>
                </c:pt>
                <c:pt idx="1207">
                  <c:v>1756.5324000000001</c:v>
                </c:pt>
                <c:pt idx="1208">
                  <c:v>1568.943</c:v>
                </c:pt>
                <c:pt idx="1209">
                  <c:v>548.06200000000001</c:v>
                </c:pt>
                <c:pt idx="1210">
                  <c:v>954.06080000000009</c:v>
                </c:pt>
                <c:pt idx="1211">
                  <c:v>1194.9028000000001</c:v>
                </c:pt>
                <c:pt idx="1212">
                  <c:v>3220.3444</c:v>
                </c:pt>
                <c:pt idx="1213">
                  <c:v>40.976100000000002</c:v>
                </c:pt>
                <c:pt idx="1214">
                  <c:v>189.61760000000001</c:v>
                </c:pt>
                <c:pt idx="1215">
                  <c:v>264.91500000000002</c:v>
                </c:pt>
                <c:pt idx="1216">
                  <c:v>1369.1215999999999</c:v>
                </c:pt>
                <c:pt idx="1217">
                  <c:v>331.17</c:v>
                </c:pt>
                <c:pt idx="1218">
                  <c:v>1275.799</c:v>
                </c:pt>
                <c:pt idx="1219">
                  <c:v>1926.15</c:v>
                </c:pt>
                <c:pt idx="1220">
                  <c:v>1370.5232000000001</c:v>
                </c:pt>
                <c:pt idx="1221">
                  <c:v>679.18619999999999</c:v>
                </c:pt>
                <c:pt idx="1222">
                  <c:v>1053.7551000000001</c:v>
                </c:pt>
                <c:pt idx="1223">
                  <c:v>333.85090000000002</c:v>
                </c:pt>
                <c:pt idx="1224">
                  <c:v>819.71759999999995</c:v>
                </c:pt>
                <c:pt idx="1225">
                  <c:v>1187.8979999999999</c:v>
                </c:pt>
                <c:pt idx="1226">
                  <c:v>2093.6736000000001</c:v>
                </c:pt>
                <c:pt idx="1227">
                  <c:v>202.9836</c:v>
                </c:pt>
                <c:pt idx="1228">
                  <c:v>32.659199999999998</c:v>
                </c:pt>
                <c:pt idx="1229">
                  <c:v>1031.7507000000001</c:v>
                </c:pt>
                <c:pt idx="1230">
                  <c:v>1746.712</c:v>
                </c:pt>
                <c:pt idx="1231">
                  <c:v>1754.94</c:v>
                </c:pt>
                <c:pt idx="1232">
                  <c:v>530.21159999999998</c:v>
                </c:pt>
                <c:pt idx="1233">
                  <c:v>2035.854</c:v>
                </c:pt>
                <c:pt idx="1234">
                  <c:v>361.45920000000001</c:v>
                </c:pt>
                <c:pt idx="1235">
                  <c:v>953.45100000000014</c:v>
                </c:pt>
                <c:pt idx="1236">
                  <c:v>685.3069999999999</c:v>
                </c:pt>
                <c:pt idx="1237">
                  <c:v>584.04599999999994</c:v>
                </c:pt>
                <c:pt idx="1238">
                  <c:v>530.14499999999998</c:v>
                </c:pt>
                <c:pt idx="1239">
                  <c:v>3721.52</c:v>
                </c:pt>
                <c:pt idx="1240">
                  <c:v>665.51679999999999</c:v>
                </c:pt>
                <c:pt idx="1241">
                  <c:v>229.35640000000001</c:v>
                </c:pt>
                <c:pt idx="1242">
                  <c:v>800.58119999999997</c:v>
                </c:pt>
                <c:pt idx="1243">
                  <c:v>122.968</c:v>
                </c:pt>
                <c:pt idx="1244">
                  <c:v>1363.4544000000001</c:v>
                </c:pt>
                <c:pt idx="1245">
                  <c:v>912.00359999999989</c:v>
                </c:pt>
                <c:pt idx="1246">
                  <c:v>112.4496</c:v>
                </c:pt>
                <c:pt idx="1247">
                  <c:v>1287.6084000000001</c:v>
                </c:pt>
                <c:pt idx="1248">
                  <c:v>3602.7264</c:v>
                </c:pt>
                <c:pt idx="1249">
                  <c:v>1538.4005999999999</c:v>
                </c:pt>
                <c:pt idx="1250">
                  <c:v>82.54679999999999</c:v>
                </c:pt>
                <c:pt idx="1251">
                  <c:v>1417.8240000000001</c:v>
                </c:pt>
                <c:pt idx="1252">
                  <c:v>213.709</c:v>
                </c:pt>
                <c:pt idx="1253">
                  <c:v>800.33699999999999</c:v>
                </c:pt>
                <c:pt idx="1254">
                  <c:v>333.04919999999998</c:v>
                </c:pt>
                <c:pt idx="1255">
                  <c:v>514.29959999999994</c:v>
                </c:pt>
                <c:pt idx="1256">
                  <c:v>2299.5983999999999</c:v>
                </c:pt>
                <c:pt idx="1257">
                  <c:v>2013.7872</c:v>
                </c:pt>
                <c:pt idx="1258">
                  <c:v>1228.4894999999999</c:v>
                </c:pt>
                <c:pt idx="1259">
                  <c:v>77.022000000000006</c:v>
                </c:pt>
                <c:pt idx="1260">
                  <c:v>2560</c:v>
                </c:pt>
                <c:pt idx="1261">
                  <c:v>262.51499999999999</c:v>
                </c:pt>
                <c:pt idx="1262">
                  <c:v>158.50749999999999</c:v>
                </c:pt>
                <c:pt idx="1263">
                  <c:v>2205.0239999999999</c:v>
                </c:pt>
                <c:pt idx="1264">
                  <c:v>1538.942</c:v>
                </c:pt>
                <c:pt idx="1265">
                  <c:v>909.83199999999999</c:v>
                </c:pt>
                <c:pt idx="1266">
                  <c:v>194.17859999999999</c:v>
                </c:pt>
                <c:pt idx="1267">
                  <c:v>2566.404</c:v>
                </c:pt>
                <c:pt idx="1268">
                  <c:v>786.19040000000007</c:v>
                </c:pt>
                <c:pt idx="1269">
                  <c:v>1125.896</c:v>
                </c:pt>
                <c:pt idx="1270">
                  <c:v>1715.0595000000001</c:v>
                </c:pt>
                <c:pt idx="1271">
                  <c:v>887.30400000000009</c:v>
                </c:pt>
                <c:pt idx="1272">
                  <c:v>800.72879999999998</c:v>
                </c:pt>
                <c:pt idx="1273">
                  <c:v>2859.2928000000002</c:v>
                </c:pt>
                <c:pt idx="1274">
                  <c:v>570.78420000000006</c:v>
                </c:pt>
                <c:pt idx="1275">
                  <c:v>2481.5216</c:v>
                </c:pt>
                <c:pt idx="1276">
                  <c:v>2358.1583999999998</c:v>
                </c:pt>
                <c:pt idx="1277">
                  <c:v>445.10399999999998</c:v>
                </c:pt>
                <c:pt idx="1278">
                  <c:v>1371.5504000000001</c:v>
                </c:pt>
                <c:pt idx="1279">
                  <c:v>673.875</c:v>
                </c:pt>
                <c:pt idx="1280">
                  <c:v>223.87280000000001</c:v>
                </c:pt>
                <c:pt idx="1281">
                  <c:v>574.10699999999997</c:v>
                </c:pt>
                <c:pt idx="1282">
                  <c:v>529.88580000000002</c:v>
                </c:pt>
                <c:pt idx="1283">
                  <c:v>929.16320000000007</c:v>
                </c:pt>
                <c:pt idx="1284">
                  <c:v>1071.904</c:v>
                </c:pt>
                <c:pt idx="1285">
                  <c:v>763.97759999999994</c:v>
                </c:pt>
                <c:pt idx="1286">
                  <c:v>712.59749999999985</c:v>
                </c:pt>
                <c:pt idx="1287">
                  <c:v>2013.5178000000001</c:v>
                </c:pt>
                <c:pt idx="1288">
                  <c:v>1438.8352</c:v>
                </c:pt>
                <c:pt idx="1289">
                  <c:v>213.55879999999999</c:v>
                </c:pt>
                <c:pt idx="1290">
                  <c:v>1925.8533</c:v>
                </c:pt>
                <c:pt idx="1291">
                  <c:v>1146.6271999999999</c:v>
                </c:pt>
                <c:pt idx="1292">
                  <c:v>64.878399999999999</c:v>
                </c:pt>
                <c:pt idx="1293">
                  <c:v>36.225000000000001</c:v>
                </c:pt>
                <c:pt idx="1294">
                  <c:v>1537.404</c:v>
                </c:pt>
                <c:pt idx="1295">
                  <c:v>1548.9465</c:v>
                </c:pt>
                <c:pt idx="1296">
                  <c:v>1969.9559999999999</c:v>
                </c:pt>
                <c:pt idx="1297">
                  <c:v>1659.9756</c:v>
                </c:pt>
                <c:pt idx="1298">
                  <c:v>1280.115</c:v>
                </c:pt>
                <c:pt idx="1299">
                  <c:v>150.7902</c:v>
                </c:pt>
                <c:pt idx="1300">
                  <c:v>812.75739999999996</c:v>
                </c:pt>
                <c:pt idx="1301">
                  <c:v>1005.3216</c:v>
                </c:pt>
                <c:pt idx="1302">
                  <c:v>590.84100000000001</c:v>
                </c:pt>
                <c:pt idx="1303">
                  <c:v>1040.2403999999999</c:v>
                </c:pt>
                <c:pt idx="1304">
                  <c:v>2182.4463999999998</c:v>
                </c:pt>
                <c:pt idx="1305">
                  <c:v>105.47280000000001</c:v>
                </c:pt>
                <c:pt idx="1306">
                  <c:v>343.6694</c:v>
                </c:pt>
                <c:pt idx="1307">
                  <c:v>103.9311</c:v>
                </c:pt>
                <c:pt idx="1308">
                  <c:v>900.59199999999998</c:v>
                </c:pt>
                <c:pt idx="1309">
                  <c:v>1505.2575999999999</c:v>
                </c:pt>
                <c:pt idx="1310">
                  <c:v>926.40100000000007</c:v>
                </c:pt>
                <c:pt idx="1311">
                  <c:v>242.03899999999999</c:v>
                </c:pt>
                <c:pt idx="1312">
                  <c:v>1627.4391000000001</c:v>
                </c:pt>
                <c:pt idx="1313">
                  <c:v>138.4229</c:v>
                </c:pt>
                <c:pt idx="1314">
                  <c:v>1774.3440000000001</c:v>
                </c:pt>
                <c:pt idx="1315">
                  <c:v>1477.5</c:v>
                </c:pt>
                <c:pt idx="1316">
                  <c:v>615.74040000000002</c:v>
                </c:pt>
                <c:pt idx="1317">
                  <c:v>2774.6131999999998</c:v>
                </c:pt>
                <c:pt idx="1318">
                  <c:v>450.52399999999989</c:v>
                </c:pt>
                <c:pt idx="1319">
                  <c:v>2549.4839999999999</c:v>
                </c:pt>
                <c:pt idx="1320">
                  <c:v>1359.5925</c:v>
                </c:pt>
                <c:pt idx="1321">
                  <c:v>1373.7651000000001</c:v>
                </c:pt>
                <c:pt idx="1322">
                  <c:v>502.62119999999999</c:v>
                </c:pt>
                <c:pt idx="1323">
                  <c:v>1861.9880000000001</c:v>
                </c:pt>
                <c:pt idx="1324">
                  <c:v>1904.5440000000001</c:v>
                </c:pt>
                <c:pt idx="1325">
                  <c:v>273.52260000000001</c:v>
                </c:pt>
                <c:pt idx="1326">
                  <c:v>95.408200000000008</c:v>
                </c:pt>
                <c:pt idx="1327">
                  <c:v>700.5544000000001</c:v>
                </c:pt>
                <c:pt idx="1328">
                  <c:v>257.24009999999998</c:v>
                </c:pt>
                <c:pt idx="1329">
                  <c:v>2460.3708000000001</c:v>
                </c:pt>
                <c:pt idx="1330">
                  <c:v>142.52520000000001</c:v>
                </c:pt>
                <c:pt idx="1331">
                  <c:v>287.38799999999998</c:v>
                </c:pt>
                <c:pt idx="1332">
                  <c:v>2760.5439999999999</c:v>
                </c:pt>
                <c:pt idx="1333">
                  <c:v>54.489600000000003</c:v>
                </c:pt>
                <c:pt idx="1334">
                  <c:v>1448.752</c:v>
                </c:pt>
                <c:pt idx="1335">
                  <c:v>469.00080000000003</c:v>
                </c:pt>
                <c:pt idx="1336">
                  <c:v>1741.35</c:v>
                </c:pt>
                <c:pt idx="1337">
                  <c:v>1482.1808000000001</c:v>
                </c:pt>
                <c:pt idx="1338">
                  <c:v>634.17840000000001</c:v>
                </c:pt>
                <c:pt idx="1339">
                  <c:v>3034.2824000000001</c:v>
                </c:pt>
                <c:pt idx="1340">
                  <c:v>1867.9205999999999</c:v>
                </c:pt>
                <c:pt idx="1341">
                  <c:v>2839.6248000000001</c:v>
                </c:pt>
                <c:pt idx="1342">
                  <c:v>1602.7067999999999</c:v>
                </c:pt>
                <c:pt idx="1343">
                  <c:v>2281.14</c:v>
                </c:pt>
                <c:pt idx="1344">
                  <c:v>1451.6960999999999</c:v>
                </c:pt>
                <c:pt idx="1345">
                  <c:v>1792.1180999999999</c:v>
                </c:pt>
                <c:pt idx="1346">
                  <c:v>954.76499999999999</c:v>
                </c:pt>
                <c:pt idx="1347">
                  <c:v>1142.4972</c:v>
                </c:pt>
                <c:pt idx="1348">
                  <c:v>396.23039999999992</c:v>
                </c:pt>
                <c:pt idx="1349">
                  <c:v>3019.2287999999999</c:v>
                </c:pt>
                <c:pt idx="1350">
                  <c:v>342.92250000000001</c:v>
                </c:pt>
                <c:pt idx="1351">
                  <c:v>2100.7728000000002</c:v>
                </c:pt>
                <c:pt idx="1352">
                  <c:v>523.77599999999995</c:v>
                </c:pt>
                <c:pt idx="1353">
                  <c:v>372.0299</c:v>
                </c:pt>
                <c:pt idx="1354">
                  <c:v>1311.4192</c:v>
                </c:pt>
                <c:pt idx="1355">
                  <c:v>2487.3809999999989</c:v>
                </c:pt>
                <c:pt idx="1356">
                  <c:v>373.66559999999998</c:v>
                </c:pt>
                <c:pt idx="1357">
                  <c:v>192.88499999999999</c:v>
                </c:pt>
                <c:pt idx="1358">
                  <c:v>1171.2978000000001</c:v>
                </c:pt>
                <c:pt idx="1359">
                  <c:v>255.88800000000001</c:v>
                </c:pt>
                <c:pt idx="1360">
                  <c:v>377.10980000000001</c:v>
                </c:pt>
                <c:pt idx="1361">
                  <c:v>2585.8643999999999</c:v>
                </c:pt>
                <c:pt idx="1362">
                  <c:v>2367.15</c:v>
                </c:pt>
                <c:pt idx="1363">
                  <c:v>570.52</c:v>
                </c:pt>
                <c:pt idx="1364">
                  <c:v>969.66480000000013</c:v>
                </c:pt>
                <c:pt idx="1365">
                  <c:v>848.82439999999997</c:v>
                </c:pt>
                <c:pt idx="1366">
                  <c:v>487.18799999999999</c:v>
                </c:pt>
                <c:pt idx="1367">
                  <c:v>896.04000000000019</c:v>
                </c:pt>
                <c:pt idx="1368">
                  <c:v>46.216799999999999</c:v>
                </c:pt>
                <c:pt idx="1369">
                  <c:v>586.71719999999993</c:v>
                </c:pt>
                <c:pt idx="1370">
                  <c:v>2033.9405999999999</c:v>
                </c:pt>
                <c:pt idx="1371">
                  <c:v>2576.2302</c:v>
                </c:pt>
                <c:pt idx="1372">
                  <c:v>736.66800000000001</c:v>
                </c:pt>
                <c:pt idx="1373">
                  <c:v>1022.2128</c:v>
                </c:pt>
                <c:pt idx="1374">
                  <c:v>547.74720000000002</c:v>
                </c:pt>
                <c:pt idx="1375">
                  <c:v>813.04719999999998</c:v>
                </c:pt>
                <c:pt idx="1376">
                  <c:v>48.101500000000001</c:v>
                </c:pt>
                <c:pt idx="1377">
                  <c:v>2906.5680000000002</c:v>
                </c:pt>
                <c:pt idx="1378">
                  <c:v>898.8216000000001</c:v>
                </c:pt>
                <c:pt idx="1379">
                  <c:v>311.43279999999999</c:v>
                </c:pt>
                <c:pt idx="1380">
                  <c:v>1005.3944</c:v>
                </c:pt>
                <c:pt idx="1381">
                  <c:v>1512.2267999999999</c:v>
                </c:pt>
                <c:pt idx="1382">
                  <c:v>1176.4536000000001</c:v>
                </c:pt>
                <c:pt idx="1383">
                  <c:v>291.5822</c:v>
                </c:pt>
                <c:pt idx="1384">
                  <c:v>513.81359999999995</c:v>
                </c:pt>
                <c:pt idx="1385">
                  <c:v>359.50400000000002</c:v>
                </c:pt>
                <c:pt idx="1386">
                  <c:v>1392.2716</c:v>
                </c:pt>
                <c:pt idx="1387">
                  <c:v>577.82339999999999</c:v>
                </c:pt>
                <c:pt idx="1388">
                  <c:v>103.8609</c:v>
                </c:pt>
                <c:pt idx="1389">
                  <c:v>457.73700000000002</c:v>
                </c:pt>
                <c:pt idx="1390">
                  <c:v>758.38120000000004</c:v>
                </c:pt>
                <c:pt idx="1391">
                  <c:v>127.2171</c:v>
                </c:pt>
                <c:pt idx="1392">
                  <c:v>2110.1255999999998</c:v>
                </c:pt>
                <c:pt idx="1393">
                  <c:v>449.03949999999998</c:v>
                </c:pt>
                <c:pt idx="1394">
                  <c:v>384.11040000000003</c:v>
                </c:pt>
                <c:pt idx="1395">
                  <c:v>372.28500000000003</c:v>
                </c:pt>
                <c:pt idx="1396">
                  <c:v>241.03399999999999</c:v>
                </c:pt>
                <c:pt idx="1397">
                  <c:v>1832.3789999999999</c:v>
                </c:pt>
                <c:pt idx="1398">
                  <c:v>1813.0716</c:v>
                </c:pt>
                <c:pt idx="1399">
                  <c:v>538.5634</c:v>
                </c:pt>
                <c:pt idx="1400">
                  <c:v>2163.7055999999998</c:v>
                </c:pt>
                <c:pt idx="1401">
                  <c:v>794.45699999999999</c:v>
                </c:pt>
                <c:pt idx="1402">
                  <c:v>888.0444</c:v>
                </c:pt>
                <c:pt idx="1403">
                  <c:v>1169.6238000000001</c:v>
                </c:pt>
                <c:pt idx="1404">
                  <c:v>269.87189999999998</c:v>
                </c:pt>
                <c:pt idx="1405">
                  <c:v>925.18960000000004</c:v>
                </c:pt>
                <c:pt idx="1406">
                  <c:v>1685.1573000000001</c:v>
                </c:pt>
                <c:pt idx="1407">
                  <c:v>660.11400000000003</c:v>
                </c:pt>
                <c:pt idx="1408">
                  <c:v>726.80000000000007</c:v>
                </c:pt>
                <c:pt idx="1409">
                  <c:v>1272.5920000000001</c:v>
                </c:pt>
                <c:pt idx="1410">
                  <c:v>542.57100000000003</c:v>
                </c:pt>
                <c:pt idx="1411">
                  <c:v>411.71490000000011</c:v>
                </c:pt>
                <c:pt idx="1412">
                  <c:v>229.023</c:v>
                </c:pt>
                <c:pt idx="1413">
                  <c:v>2234.7188000000001</c:v>
                </c:pt>
                <c:pt idx="1414">
                  <c:v>1138.83</c:v>
                </c:pt>
                <c:pt idx="1415">
                  <c:v>1677.4903999999999</c:v>
                </c:pt>
                <c:pt idx="1416">
                  <c:v>599.58359999999993</c:v>
                </c:pt>
                <c:pt idx="1417">
                  <c:v>101.3886</c:v>
                </c:pt>
                <c:pt idx="1418">
                  <c:v>3316.16</c:v>
                </c:pt>
                <c:pt idx="1419">
                  <c:v>125.8888</c:v>
                </c:pt>
                <c:pt idx="1420">
                  <c:v>1023.33</c:v>
                </c:pt>
                <c:pt idx="1421">
                  <c:v>1984.7356</c:v>
                </c:pt>
                <c:pt idx="1422">
                  <c:v>713.4</c:v>
                </c:pt>
                <c:pt idx="1423">
                  <c:v>1249.5006000000001</c:v>
                </c:pt>
                <c:pt idx="1424">
                  <c:v>340.06259999999997</c:v>
                </c:pt>
                <c:pt idx="1425">
                  <c:v>1171.2288000000001</c:v>
                </c:pt>
                <c:pt idx="1426">
                  <c:v>728.12040000000002</c:v>
                </c:pt>
                <c:pt idx="1427">
                  <c:v>2107.4004</c:v>
                </c:pt>
                <c:pt idx="1428">
                  <c:v>1818.4914000000001</c:v>
                </c:pt>
                <c:pt idx="1429">
                  <c:v>1283.2403999999999</c:v>
                </c:pt>
                <c:pt idx="1430">
                  <c:v>323.56099999999998</c:v>
                </c:pt>
                <c:pt idx="1431">
                  <c:v>339.42459999999988</c:v>
                </c:pt>
                <c:pt idx="1432">
                  <c:v>172.76669999999999</c:v>
                </c:pt>
                <c:pt idx="1433">
                  <c:v>1974.2418</c:v>
                </c:pt>
                <c:pt idx="1434">
                  <c:v>971.39200000000005</c:v>
                </c:pt>
                <c:pt idx="1435">
                  <c:v>519.15329999999994</c:v>
                </c:pt>
                <c:pt idx="1436">
                  <c:v>953.55000000000007</c:v>
                </c:pt>
                <c:pt idx="1437">
                  <c:v>165.84469999999999</c:v>
                </c:pt>
                <c:pt idx="1438">
                  <c:v>297.28919999999999</c:v>
                </c:pt>
                <c:pt idx="1439">
                  <c:v>1523.124</c:v>
                </c:pt>
                <c:pt idx="1440">
                  <c:v>730.19159999999999</c:v>
                </c:pt>
                <c:pt idx="1441">
                  <c:v>1657.5455999999999</c:v>
                </c:pt>
                <c:pt idx="1442">
                  <c:v>3228.8760000000002</c:v>
                </c:pt>
                <c:pt idx="1443">
                  <c:v>1426.6980000000001</c:v>
                </c:pt>
                <c:pt idx="1444">
                  <c:v>1450.89</c:v>
                </c:pt>
                <c:pt idx="1445">
                  <c:v>360.85559999999998</c:v>
                </c:pt>
                <c:pt idx="1446">
                  <c:v>1972.92</c:v>
                </c:pt>
                <c:pt idx="1447">
                  <c:v>86.285399999999996</c:v>
                </c:pt>
                <c:pt idx="1448">
                  <c:v>2748.2224000000001</c:v>
                </c:pt>
                <c:pt idx="1449">
                  <c:v>272.62180000000001</c:v>
                </c:pt>
                <c:pt idx="1450">
                  <c:v>426.12240000000003</c:v>
                </c:pt>
                <c:pt idx="1451">
                  <c:v>799.13340000000005</c:v>
                </c:pt>
                <c:pt idx="1452">
                  <c:v>2026.1829</c:v>
                </c:pt>
                <c:pt idx="1453">
                  <c:v>1395.6948</c:v>
                </c:pt>
                <c:pt idx="1454">
                  <c:v>1583.0316</c:v>
                </c:pt>
                <c:pt idx="1455">
                  <c:v>2801.768</c:v>
                </c:pt>
                <c:pt idx="1456">
                  <c:v>1857.2175999999999</c:v>
                </c:pt>
                <c:pt idx="1457">
                  <c:v>3745.8047999999999</c:v>
                </c:pt>
                <c:pt idx="1458">
                  <c:v>1776.5286000000001</c:v>
                </c:pt>
                <c:pt idx="1459">
                  <c:v>1905.1724999999999</c:v>
                </c:pt>
                <c:pt idx="1460">
                  <c:v>1462.0029999999999</c:v>
                </c:pt>
                <c:pt idx="1461">
                  <c:v>113.33580000000001</c:v>
                </c:pt>
                <c:pt idx="1462">
                  <c:v>90.479799999999997</c:v>
                </c:pt>
                <c:pt idx="1463">
                  <c:v>325.54419999999999</c:v>
                </c:pt>
                <c:pt idx="1464">
                  <c:v>535.35019999999997</c:v>
                </c:pt>
                <c:pt idx="1465">
                  <c:v>678.60799999999995</c:v>
                </c:pt>
                <c:pt idx="1466">
                  <c:v>1352.076</c:v>
                </c:pt>
                <c:pt idx="1467">
                  <c:v>347.82000000000011</c:v>
                </c:pt>
                <c:pt idx="1468">
                  <c:v>81.619199999999992</c:v>
                </c:pt>
                <c:pt idx="1469">
                  <c:v>1536.7439999999999</c:v>
                </c:pt>
                <c:pt idx="1470">
                  <c:v>1846.08</c:v>
                </c:pt>
                <c:pt idx="1471">
                  <c:v>541.66739999999993</c:v>
                </c:pt>
                <c:pt idx="1472">
                  <c:v>2467.4495999999999</c:v>
                </c:pt>
                <c:pt idx="1473">
                  <c:v>419.46480000000003</c:v>
                </c:pt>
                <c:pt idx="1474">
                  <c:v>891.87199999999996</c:v>
                </c:pt>
                <c:pt idx="1475">
                  <c:v>1740.6279999999999</c:v>
                </c:pt>
                <c:pt idx="1476">
                  <c:v>714.41759999999999</c:v>
                </c:pt>
                <c:pt idx="1477">
                  <c:v>3293.5448000000001</c:v>
                </c:pt>
                <c:pt idx="1478">
                  <c:v>529.74900000000002</c:v>
                </c:pt>
                <c:pt idx="1479">
                  <c:v>2728.2024000000001</c:v>
                </c:pt>
                <c:pt idx="1480">
                  <c:v>333.81279999999998</c:v>
                </c:pt>
                <c:pt idx="1481">
                  <c:v>312.08049999999997</c:v>
                </c:pt>
                <c:pt idx="1482">
                  <c:v>1032.0813000000001</c:v>
                </c:pt>
                <c:pt idx="1483">
                  <c:v>683.00099999999998</c:v>
                </c:pt>
                <c:pt idx="1484">
                  <c:v>2974.6439999999998</c:v>
                </c:pt>
                <c:pt idx="1485">
                  <c:v>818.42499999999995</c:v>
                </c:pt>
                <c:pt idx="1486">
                  <c:v>435.34199999999998</c:v>
                </c:pt>
                <c:pt idx="1487">
                  <c:v>871.39699999999993</c:v>
                </c:pt>
                <c:pt idx="1488">
                  <c:v>344.53680000000003</c:v>
                </c:pt>
                <c:pt idx="1489">
                  <c:v>502.51319999999998</c:v>
                </c:pt>
                <c:pt idx="1490">
                  <c:v>515.9325</c:v>
                </c:pt>
                <c:pt idx="1491">
                  <c:v>2101.0626000000002</c:v>
                </c:pt>
                <c:pt idx="1492">
                  <c:v>359.19650000000001</c:v>
                </c:pt>
                <c:pt idx="1493">
                  <c:v>857.1</c:v>
                </c:pt>
                <c:pt idx="1494">
                  <c:v>1112.9536000000001</c:v>
                </c:pt>
                <c:pt idx="1495">
                  <c:v>413.5335</c:v>
                </c:pt>
                <c:pt idx="1496">
                  <c:v>2010.6432</c:v>
                </c:pt>
                <c:pt idx="1497">
                  <c:v>444.61439999999988</c:v>
                </c:pt>
                <c:pt idx="1498">
                  <c:v>1533.8240000000001</c:v>
                </c:pt>
                <c:pt idx="1499">
                  <c:v>1081.0134</c:v>
                </c:pt>
                <c:pt idx="1500">
                  <c:v>618.69359999999995</c:v>
                </c:pt>
                <c:pt idx="1501">
                  <c:v>377.28</c:v>
                </c:pt>
                <c:pt idx="1502">
                  <c:v>1630.3391999999999</c:v>
                </c:pt>
                <c:pt idx="1503">
                  <c:v>229.3109</c:v>
                </c:pt>
                <c:pt idx="1504">
                  <c:v>189.21600000000001</c:v>
                </c:pt>
                <c:pt idx="1505">
                  <c:v>692.38839999999993</c:v>
                </c:pt>
                <c:pt idx="1506">
                  <c:v>1884.54</c:v>
                </c:pt>
                <c:pt idx="1507">
                  <c:v>906.50339999999994</c:v>
                </c:pt>
                <c:pt idx="1508">
                  <c:v>716.1336</c:v>
                </c:pt>
                <c:pt idx="1509">
                  <c:v>137.697</c:v>
                </c:pt>
                <c:pt idx="1510">
                  <c:v>1345.6368</c:v>
                </c:pt>
                <c:pt idx="1511">
                  <c:v>148.49160000000001</c:v>
                </c:pt>
                <c:pt idx="1512">
                  <c:v>2936.0144</c:v>
                </c:pt>
                <c:pt idx="1513">
                  <c:v>328.02</c:v>
                </c:pt>
                <c:pt idx="1514">
                  <c:v>944.47099999999989</c:v>
                </c:pt>
                <c:pt idx="1515">
                  <c:v>126.5916</c:v>
                </c:pt>
                <c:pt idx="1516">
                  <c:v>1579.7805000000001</c:v>
                </c:pt>
                <c:pt idx="1517">
                  <c:v>682.55600000000004</c:v>
                </c:pt>
                <c:pt idx="1518">
                  <c:v>1877.6687999999999</c:v>
                </c:pt>
                <c:pt idx="1519">
                  <c:v>1289.6099999999999</c:v>
                </c:pt>
                <c:pt idx="1520">
                  <c:v>1631.2854</c:v>
                </c:pt>
                <c:pt idx="1521">
                  <c:v>392.02720000000011</c:v>
                </c:pt>
                <c:pt idx="1522">
                  <c:v>576.97299999999996</c:v>
                </c:pt>
                <c:pt idx="1523">
                  <c:v>953.48760000000004</c:v>
                </c:pt>
                <c:pt idx="1524">
                  <c:v>1136.7583999999999</c:v>
                </c:pt>
                <c:pt idx="1525">
                  <c:v>468.78320000000002</c:v>
                </c:pt>
                <c:pt idx="1526">
                  <c:v>385.67880000000002</c:v>
                </c:pt>
                <c:pt idx="1527">
                  <c:v>1084.7936</c:v>
                </c:pt>
                <c:pt idx="1528">
                  <c:v>1616.8104000000001</c:v>
                </c:pt>
                <c:pt idx="1529">
                  <c:v>753.50399999999991</c:v>
                </c:pt>
                <c:pt idx="1530">
                  <c:v>184.22909999999999</c:v>
                </c:pt>
                <c:pt idx="1531">
                  <c:v>2801.19</c:v>
                </c:pt>
                <c:pt idx="1532">
                  <c:v>1587.4998000000001</c:v>
                </c:pt>
                <c:pt idx="1533">
                  <c:v>2465.9856</c:v>
                </c:pt>
                <c:pt idx="1534">
                  <c:v>189.244</c:v>
                </c:pt>
                <c:pt idx="1535">
                  <c:v>1898.2482</c:v>
                </c:pt>
                <c:pt idx="1536">
                  <c:v>860.31959999999992</c:v>
                </c:pt>
                <c:pt idx="1537">
                  <c:v>1220.0219999999999</c:v>
                </c:pt>
                <c:pt idx="1538">
                  <c:v>1261.6379999999999</c:v>
                </c:pt>
                <c:pt idx="1539">
                  <c:v>3332.0888</c:v>
                </c:pt>
                <c:pt idx="1540">
                  <c:v>502.10700000000003</c:v>
                </c:pt>
                <c:pt idx="1541">
                  <c:v>269.01659999999998</c:v>
                </c:pt>
                <c:pt idx="1542">
                  <c:v>1823.1948</c:v>
                </c:pt>
                <c:pt idx="1543">
                  <c:v>905.85</c:v>
                </c:pt>
                <c:pt idx="1544">
                  <c:v>2019.6945000000001</c:v>
                </c:pt>
                <c:pt idx="1545">
                  <c:v>980.35440000000006</c:v>
                </c:pt>
                <c:pt idx="1546">
                  <c:v>136.09960000000001</c:v>
                </c:pt>
                <c:pt idx="1547">
                  <c:v>641.91689999999994</c:v>
                </c:pt>
                <c:pt idx="1548">
                  <c:v>248.17830000000001</c:v>
                </c:pt>
                <c:pt idx="1549">
                  <c:v>230.12520000000001</c:v>
                </c:pt>
                <c:pt idx="1550">
                  <c:v>169.72800000000001</c:v>
                </c:pt>
                <c:pt idx="1551">
                  <c:v>37.328000000000003</c:v>
                </c:pt>
                <c:pt idx="1552">
                  <c:v>2474.2080000000001</c:v>
                </c:pt>
                <c:pt idx="1553">
                  <c:v>1065.4896000000001</c:v>
                </c:pt>
                <c:pt idx="1554">
                  <c:v>706.77879999999993</c:v>
                </c:pt>
                <c:pt idx="1555">
                  <c:v>3393.88</c:v>
                </c:pt>
                <c:pt idx="1556">
                  <c:v>878.50620000000004</c:v>
                </c:pt>
                <c:pt idx="1557">
                  <c:v>958.95360000000005</c:v>
                </c:pt>
                <c:pt idx="1558">
                  <c:v>287.39620000000002</c:v>
                </c:pt>
                <c:pt idx="1559">
                  <c:v>487.8535</c:v>
                </c:pt>
                <c:pt idx="1560">
                  <c:v>129.72479999999999</c:v>
                </c:pt>
                <c:pt idx="1561">
                  <c:v>1407.6017999999999</c:v>
                </c:pt>
                <c:pt idx="1562">
                  <c:v>349.22250000000003</c:v>
                </c:pt>
                <c:pt idx="1563">
                  <c:v>1243.1224</c:v>
                </c:pt>
                <c:pt idx="1564">
                  <c:v>661.47080000000005</c:v>
                </c:pt>
                <c:pt idx="1565">
                  <c:v>1081.04</c:v>
                </c:pt>
                <c:pt idx="1566">
                  <c:v>1023.264</c:v>
                </c:pt>
                <c:pt idx="1567">
                  <c:v>77.293200000000013</c:v>
                </c:pt>
                <c:pt idx="1568">
                  <c:v>1302.3671999999999</c:v>
                </c:pt>
                <c:pt idx="1569">
                  <c:v>2677.0619999999999</c:v>
                </c:pt>
                <c:pt idx="1570">
                  <c:v>2434.0672</c:v>
                </c:pt>
                <c:pt idx="1571">
                  <c:v>2733.2267999999999</c:v>
                </c:pt>
                <c:pt idx="1572">
                  <c:v>361.16199999999998</c:v>
                </c:pt>
                <c:pt idx="1573">
                  <c:v>1758.2940000000001</c:v>
                </c:pt>
                <c:pt idx="1574">
                  <c:v>605.50099999999998</c:v>
                </c:pt>
                <c:pt idx="1575">
                  <c:v>362.32350000000002</c:v>
                </c:pt>
                <c:pt idx="1576">
                  <c:v>1455.1325999999999</c:v>
                </c:pt>
                <c:pt idx="1577">
                  <c:v>2320.2784000000001</c:v>
                </c:pt>
                <c:pt idx="1578">
                  <c:v>324.02999999999997</c:v>
                </c:pt>
                <c:pt idx="1579">
                  <c:v>1202.4012</c:v>
                </c:pt>
                <c:pt idx="1580">
                  <c:v>863.60260000000005</c:v>
                </c:pt>
                <c:pt idx="1581">
                  <c:v>167.76</c:v>
                </c:pt>
                <c:pt idx="1582">
                  <c:v>579.24950000000001</c:v>
                </c:pt>
                <c:pt idx="1583">
                  <c:v>1578.9780000000001</c:v>
                </c:pt>
                <c:pt idx="1584">
                  <c:v>758.03660000000002</c:v>
                </c:pt>
                <c:pt idx="1585">
                  <c:v>140.72</c:v>
                </c:pt>
                <c:pt idx="1586">
                  <c:v>1176.9449999999999</c:v>
                </c:pt>
                <c:pt idx="1587">
                  <c:v>229.614</c:v>
                </c:pt>
                <c:pt idx="1588">
                  <c:v>2103.1763999999998</c:v>
                </c:pt>
                <c:pt idx="1589">
                  <c:v>1801.4190000000001</c:v>
                </c:pt>
                <c:pt idx="1590">
                  <c:v>221.61</c:v>
                </c:pt>
                <c:pt idx="1591">
                  <c:v>727.28659999999991</c:v>
                </c:pt>
                <c:pt idx="1592">
                  <c:v>1758.4811999999999</c:v>
                </c:pt>
                <c:pt idx="1593">
                  <c:v>84.527199999999993</c:v>
                </c:pt>
                <c:pt idx="1594">
                  <c:v>2155.2719999999999</c:v>
                </c:pt>
                <c:pt idx="1595">
                  <c:v>104.6199</c:v>
                </c:pt>
                <c:pt idx="1596">
                  <c:v>384.4665</c:v>
                </c:pt>
                <c:pt idx="1597">
                  <c:v>1398.712</c:v>
                </c:pt>
                <c:pt idx="1598">
                  <c:v>1250.8044</c:v>
                </c:pt>
                <c:pt idx="1599">
                  <c:v>104.227</c:v>
                </c:pt>
                <c:pt idx="1600">
                  <c:v>1340.0001999999999</c:v>
                </c:pt>
                <c:pt idx="1601">
                  <c:v>299.4939</c:v>
                </c:pt>
                <c:pt idx="1602">
                  <c:v>226.22540000000001</c:v>
                </c:pt>
                <c:pt idx="1603">
                  <c:v>902.25379999999996</c:v>
                </c:pt>
                <c:pt idx="1604">
                  <c:v>390.95979999999997</c:v>
                </c:pt>
                <c:pt idx="1605">
                  <c:v>2280.3669</c:v>
                </c:pt>
                <c:pt idx="1606">
                  <c:v>2291.73</c:v>
                </c:pt>
                <c:pt idx="1607">
                  <c:v>1155.2436</c:v>
                </c:pt>
                <c:pt idx="1608">
                  <c:v>511.35</c:v>
                </c:pt>
                <c:pt idx="1609">
                  <c:v>125.1588</c:v>
                </c:pt>
                <c:pt idx="1610">
                  <c:v>1523.0640000000001</c:v>
                </c:pt>
                <c:pt idx="1611">
                  <c:v>1423.7184</c:v>
                </c:pt>
                <c:pt idx="1612">
                  <c:v>642.90499999999997</c:v>
                </c:pt>
                <c:pt idx="1613">
                  <c:v>174.40440000000001</c:v>
                </c:pt>
                <c:pt idx="1614">
                  <c:v>1939.2012</c:v>
                </c:pt>
                <c:pt idx="1615">
                  <c:v>2249.4911999999999</c:v>
                </c:pt>
                <c:pt idx="1616">
                  <c:v>456.14399999999989</c:v>
                </c:pt>
                <c:pt idx="1617">
                  <c:v>57.389600000000002</c:v>
                </c:pt>
                <c:pt idx="1618">
                  <c:v>781.61599999999999</c:v>
                </c:pt>
                <c:pt idx="1619">
                  <c:v>1348.2149999999999</c:v>
                </c:pt>
                <c:pt idx="1620">
                  <c:v>607.86720000000003</c:v>
                </c:pt>
                <c:pt idx="1621">
                  <c:v>314.82319999999999</c:v>
                </c:pt>
                <c:pt idx="1622">
                  <c:v>1688.3248000000001</c:v>
                </c:pt>
                <c:pt idx="1623">
                  <c:v>398.23939999999999</c:v>
                </c:pt>
                <c:pt idx="1624">
                  <c:v>587.1508</c:v>
                </c:pt>
                <c:pt idx="1625">
                  <c:v>705.5856</c:v>
                </c:pt>
                <c:pt idx="1626">
                  <c:v>768.46379999999999</c:v>
                </c:pt>
                <c:pt idx="1627">
                  <c:v>173.5488</c:v>
                </c:pt>
                <c:pt idx="1628">
                  <c:v>308.79000000000002</c:v>
                </c:pt>
                <c:pt idx="1629">
                  <c:v>435.0138</c:v>
                </c:pt>
                <c:pt idx="1630">
                  <c:v>646.99899999999991</c:v>
                </c:pt>
                <c:pt idx="1631">
                  <c:v>1207.7603999999999</c:v>
                </c:pt>
                <c:pt idx="1632">
                  <c:v>1469.8719000000001</c:v>
                </c:pt>
                <c:pt idx="1633">
                  <c:v>654.36219999999992</c:v>
                </c:pt>
                <c:pt idx="1634">
                  <c:v>583.16999999999996</c:v>
                </c:pt>
                <c:pt idx="1635">
                  <c:v>305.73</c:v>
                </c:pt>
                <c:pt idx="1636">
                  <c:v>1352.4272000000001</c:v>
                </c:pt>
                <c:pt idx="1637">
                  <c:v>1501.3362</c:v>
                </c:pt>
                <c:pt idx="1638">
                  <c:v>2645.6747999999998</c:v>
                </c:pt>
                <c:pt idx="1639">
                  <c:v>1142.2529999999999</c:v>
                </c:pt>
                <c:pt idx="1640">
                  <c:v>86.620999999999995</c:v>
                </c:pt>
                <c:pt idx="1641">
                  <c:v>3110.9863999999998</c:v>
                </c:pt>
                <c:pt idx="1642">
                  <c:v>637.05600000000004</c:v>
                </c:pt>
                <c:pt idx="1643">
                  <c:v>853.54520000000002</c:v>
                </c:pt>
                <c:pt idx="1644">
                  <c:v>844.01370000000009</c:v>
                </c:pt>
                <c:pt idx="1645">
                  <c:v>582.88409999999999</c:v>
                </c:pt>
                <c:pt idx="1646">
                  <c:v>561.33439999999996</c:v>
                </c:pt>
                <c:pt idx="1647">
                  <c:v>313.99</c:v>
                </c:pt>
                <c:pt idx="1648">
                  <c:v>2280.0664000000002</c:v>
                </c:pt>
                <c:pt idx="1649">
                  <c:v>196.67339999999999</c:v>
                </c:pt>
                <c:pt idx="1650">
                  <c:v>719.27200000000005</c:v>
                </c:pt>
                <c:pt idx="1651">
                  <c:v>649.89</c:v>
                </c:pt>
                <c:pt idx="1652">
                  <c:v>454.01639999999998</c:v>
                </c:pt>
                <c:pt idx="1653">
                  <c:v>1367.1368</c:v>
                </c:pt>
                <c:pt idx="1654">
                  <c:v>581.58359999999993</c:v>
                </c:pt>
                <c:pt idx="1655">
                  <c:v>1253.0011999999999</c:v>
                </c:pt>
                <c:pt idx="1656">
                  <c:v>1017.7704</c:v>
                </c:pt>
                <c:pt idx="1657">
                  <c:v>1666.95</c:v>
                </c:pt>
                <c:pt idx="1658">
                  <c:v>188.78960000000001</c:v>
                </c:pt>
                <c:pt idx="1659">
                  <c:v>2797.8164999999999</c:v>
                </c:pt>
                <c:pt idx="1660">
                  <c:v>1544.9434000000001</c:v>
                </c:pt>
                <c:pt idx="1661">
                  <c:v>1746.96</c:v>
                </c:pt>
                <c:pt idx="1662">
                  <c:v>1321.5336</c:v>
                </c:pt>
                <c:pt idx="1663">
                  <c:v>60.392200000000003</c:v>
                </c:pt>
                <c:pt idx="1664">
                  <c:v>990.6336</c:v>
                </c:pt>
                <c:pt idx="1665">
                  <c:v>813.46889999999996</c:v>
                </c:pt>
                <c:pt idx="1666">
                  <c:v>825.02639999999997</c:v>
                </c:pt>
                <c:pt idx="1667">
                  <c:v>103.56480000000001</c:v>
                </c:pt>
                <c:pt idx="1668">
                  <c:v>2976.6039999999998</c:v>
                </c:pt>
                <c:pt idx="1669">
                  <c:v>638.88440000000003</c:v>
                </c:pt>
                <c:pt idx="1670">
                  <c:v>1383.5663999999999</c:v>
                </c:pt>
                <c:pt idx="1671">
                  <c:v>3094.2208000000001</c:v>
                </c:pt>
                <c:pt idx="1672">
                  <c:v>614.51080000000002</c:v>
                </c:pt>
                <c:pt idx="1673">
                  <c:v>617.66549999999995</c:v>
                </c:pt>
                <c:pt idx="1674">
                  <c:v>705.93360000000007</c:v>
                </c:pt>
                <c:pt idx="1675">
                  <c:v>540.42079999999999</c:v>
                </c:pt>
                <c:pt idx="1676">
                  <c:v>1654.7328</c:v>
                </c:pt>
                <c:pt idx="1677">
                  <c:v>19.871600000000001</c:v>
                </c:pt>
                <c:pt idx="1678">
                  <c:v>288.14519999999999</c:v>
                </c:pt>
                <c:pt idx="1679">
                  <c:v>238.9716</c:v>
                </c:pt>
                <c:pt idx="1680">
                  <c:v>217.26060000000001</c:v>
                </c:pt>
                <c:pt idx="1681">
                  <c:v>837.42119999999989</c:v>
                </c:pt>
                <c:pt idx="1682">
                  <c:v>2439.2984000000001</c:v>
                </c:pt>
                <c:pt idx="1683">
                  <c:v>111.1434</c:v>
                </c:pt>
                <c:pt idx="1684">
                  <c:v>2083.8663999999999</c:v>
                </c:pt>
                <c:pt idx="1685">
                  <c:v>1802.1120000000001</c:v>
                </c:pt>
                <c:pt idx="1686">
                  <c:v>1701.7506000000001</c:v>
                </c:pt>
                <c:pt idx="1687">
                  <c:v>1554.5838000000001</c:v>
                </c:pt>
                <c:pt idx="1688">
                  <c:v>53.817999999999998</c:v>
                </c:pt>
                <c:pt idx="1689">
                  <c:v>2671.74</c:v>
                </c:pt>
                <c:pt idx="1690">
                  <c:v>497.16419999999999</c:v>
                </c:pt>
                <c:pt idx="1691">
                  <c:v>605.76</c:v>
                </c:pt>
                <c:pt idx="1692">
                  <c:v>3502.9688000000001</c:v>
                </c:pt>
                <c:pt idx="1693">
                  <c:v>271.17919999999998</c:v>
                </c:pt>
                <c:pt idx="1694">
                  <c:v>263.04629999999997</c:v>
                </c:pt>
                <c:pt idx="1695">
                  <c:v>52.150799999999997</c:v>
                </c:pt>
                <c:pt idx="1696">
                  <c:v>843.02359999999999</c:v>
                </c:pt>
                <c:pt idx="1697">
                  <c:v>223.51599999999999</c:v>
                </c:pt>
                <c:pt idx="1698">
                  <c:v>1124.3964000000001</c:v>
                </c:pt>
                <c:pt idx="1699">
                  <c:v>1618.6016</c:v>
                </c:pt>
                <c:pt idx="1700">
                  <c:v>1759.434</c:v>
                </c:pt>
                <c:pt idx="1701">
                  <c:v>2190.1320000000001</c:v>
                </c:pt>
                <c:pt idx="1702">
                  <c:v>1892.7167999999999</c:v>
                </c:pt>
                <c:pt idx="1703">
                  <c:v>178.51400000000001</c:v>
                </c:pt>
                <c:pt idx="1704">
                  <c:v>152.0343</c:v>
                </c:pt>
                <c:pt idx="1705">
                  <c:v>2282.2626</c:v>
                </c:pt>
                <c:pt idx="1706">
                  <c:v>1990.0350000000001</c:v>
                </c:pt>
                <c:pt idx="1707">
                  <c:v>1366.8979999999999</c:v>
                </c:pt>
                <c:pt idx="1708">
                  <c:v>1885.5162</c:v>
                </c:pt>
                <c:pt idx="1709">
                  <c:v>571.33180000000004</c:v>
                </c:pt>
                <c:pt idx="1710">
                  <c:v>240.44820000000001</c:v>
                </c:pt>
                <c:pt idx="1711">
                  <c:v>502.53</c:v>
                </c:pt>
                <c:pt idx="1712">
                  <c:v>905.16559999999993</c:v>
                </c:pt>
                <c:pt idx="1713">
                  <c:v>364.08</c:v>
                </c:pt>
                <c:pt idx="1714">
                  <c:v>2925.7312000000002</c:v>
                </c:pt>
                <c:pt idx="1715">
                  <c:v>111.1636</c:v>
                </c:pt>
                <c:pt idx="1716">
                  <c:v>97.000199999999992</c:v>
                </c:pt>
                <c:pt idx="1717">
                  <c:v>1492.9516000000001</c:v>
                </c:pt>
                <c:pt idx="1718">
                  <c:v>1136.0935999999999</c:v>
                </c:pt>
                <c:pt idx="1719">
                  <c:v>727.81799999999998</c:v>
                </c:pt>
                <c:pt idx="1720">
                  <c:v>413.07299999999998</c:v>
                </c:pt>
                <c:pt idx="1721">
                  <c:v>922.9692</c:v>
                </c:pt>
                <c:pt idx="1722">
                  <c:v>336.45780000000002</c:v>
                </c:pt>
                <c:pt idx="1723">
                  <c:v>2798.4132</c:v>
                </c:pt>
                <c:pt idx="1724">
                  <c:v>1303.3905</c:v>
                </c:pt>
                <c:pt idx="1725">
                  <c:v>1113.8820000000001</c:v>
                </c:pt>
                <c:pt idx="1726">
                  <c:v>2700.3312000000001</c:v>
                </c:pt>
                <c:pt idx="1727">
                  <c:v>130.93199999999999</c:v>
                </c:pt>
                <c:pt idx="1728">
                  <c:v>2483.2800000000002</c:v>
                </c:pt>
                <c:pt idx="1729">
                  <c:v>514.3424</c:v>
                </c:pt>
                <c:pt idx="1730">
                  <c:v>973.02799999999991</c:v>
                </c:pt>
                <c:pt idx="1731">
                  <c:v>1347.7384</c:v>
                </c:pt>
                <c:pt idx="1732">
                  <c:v>1624.4892</c:v>
                </c:pt>
                <c:pt idx="1733">
                  <c:v>428.89699999999999</c:v>
                </c:pt>
                <c:pt idx="1734">
                  <c:v>303.81139999999999</c:v>
                </c:pt>
                <c:pt idx="1735">
                  <c:v>3237.0576000000001</c:v>
                </c:pt>
                <c:pt idx="1736">
                  <c:v>2243.3928000000001</c:v>
                </c:pt>
                <c:pt idx="1737">
                  <c:v>72.799600000000012</c:v>
                </c:pt>
                <c:pt idx="1738">
                  <c:v>1744.8368</c:v>
                </c:pt>
                <c:pt idx="1739">
                  <c:v>883.71660000000008</c:v>
                </c:pt>
                <c:pt idx="1740">
                  <c:v>1629.7616</c:v>
                </c:pt>
                <c:pt idx="1741">
                  <c:v>1616.2152000000001</c:v>
                </c:pt>
                <c:pt idx="1742">
                  <c:v>24.13</c:v>
                </c:pt>
                <c:pt idx="1743">
                  <c:v>510.22019999999998</c:v>
                </c:pt>
                <c:pt idx="1744">
                  <c:v>529.67700000000002</c:v>
                </c:pt>
                <c:pt idx="1745">
                  <c:v>102.172</c:v>
                </c:pt>
                <c:pt idx="1746">
                  <c:v>2409.8216000000002</c:v>
                </c:pt>
                <c:pt idx="1747">
                  <c:v>1810.8324</c:v>
                </c:pt>
                <c:pt idx="1748">
                  <c:v>50.048000000000002</c:v>
                </c:pt>
                <c:pt idx="1749">
                  <c:v>1276.6415999999999</c:v>
                </c:pt>
                <c:pt idx="1750">
                  <c:v>1418.3784000000001</c:v>
                </c:pt>
                <c:pt idx="1751">
                  <c:v>2031.7927999999999</c:v>
                </c:pt>
                <c:pt idx="1752">
                  <c:v>2407.0583999999999</c:v>
                </c:pt>
                <c:pt idx="1753">
                  <c:v>1058.1600000000001</c:v>
                </c:pt>
                <c:pt idx="1754">
                  <c:v>380.84580000000011</c:v>
                </c:pt>
                <c:pt idx="1755">
                  <c:v>865.03629999999998</c:v>
                </c:pt>
                <c:pt idx="1756">
                  <c:v>649.60500000000002</c:v>
                </c:pt>
                <c:pt idx="1757">
                  <c:v>1748.5209</c:v>
                </c:pt>
                <c:pt idx="1758">
                  <c:v>609.45839999999998</c:v>
                </c:pt>
                <c:pt idx="1759">
                  <c:v>2922.2952</c:v>
                </c:pt>
                <c:pt idx="1760">
                  <c:v>545.68079999999998</c:v>
                </c:pt>
                <c:pt idx="1761">
                  <c:v>99.269200000000012</c:v>
                </c:pt>
                <c:pt idx="1762">
                  <c:v>1025.8499999999999</c:v>
                </c:pt>
                <c:pt idx="1763">
                  <c:v>1140.4559999999999</c:v>
                </c:pt>
                <c:pt idx="1764">
                  <c:v>508.88639999999998</c:v>
                </c:pt>
                <c:pt idx="1765">
                  <c:v>1181.7431999999999</c:v>
                </c:pt>
                <c:pt idx="1766">
                  <c:v>1566.5663999999999</c:v>
                </c:pt>
                <c:pt idx="1767">
                  <c:v>568.61479999999995</c:v>
                </c:pt>
                <c:pt idx="1768">
                  <c:v>1208.2028</c:v>
                </c:pt>
                <c:pt idx="1769">
                  <c:v>493.64280000000002</c:v>
                </c:pt>
                <c:pt idx="1770">
                  <c:v>2065.5936000000002</c:v>
                </c:pt>
                <c:pt idx="1771">
                  <c:v>199.7961</c:v>
                </c:pt>
                <c:pt idx="1772">
                  <c:v>880.66160000000002</c:v>
                </c:pt>
                <c:pt idx="1773">
                  <c:v>93.8232</c:v>
                </c:pt>
                <c:pt idx="1774">
                  <c:v>3539.8656000000001</c:v>
                </c:pt>
                <c:pt idx="1775">
                  <c:v>1595.0952</c:v>
                </c:pt>
                <c:pt idx="1776">
                  <c:v>1815.7539999999999</c:v>
                </c:pt>
                <c:pt idx="1777">
                  <c:v>1308.5927999999999</c:v>
                </c:pt>
                <c:pt idx="1778">
                  <c:v>782.16000000000008</c:v>
                </c:pt>
                <c:pt idx="1779">
                  <c:v>1876.3152</c:v>
                </c:pt>
                <c:pt idx="1780">
                  <c:v>982.22879999999998</c:v>
                </c:pt>
                <c:pt idx="1781">
                  <c:v>517.89649999999995</c:v>
                </c:pt>
                <c:pt idx="1782">
                  <c:v>198.7782</c:v>
                </c:pt>
                <c:pt idx="1783">
                  <c:v>1814.9831999999999</c:v>
                </c:pt>
                <c:pt idx="1784">
                  <c:v>1278.4896000000001</c:v>
                </c:pt>
                <c:pt idx="1785">
                  <c:v>339.2466</c:v>
                </c:pt>
                <c:pt idx="1786">
                  <c:v>1343.0316</c:v>
                </c:pt>
                <c:pt idx="1787">
                  <c:v>361.49579999999997</c:v>
                </c:pt>
                <c:pt idx="1788">
                  <c:v>318.30759999999998</c:v>
                </c:pt>
                <c:pt idx="1789">
                  <c:v>751.27260000000001</c:v>
                </c:pt>
                <c:pt idx="1790">
                  <c:v>615.08299999999997</c:v>
                </c:pt>
                <c:pt idx="1791">
                  <c:v>153.11150000000001</c:v>
                </c:pt>
                <c:pt idx="1792">
                  <c:v>1123.434</c:v>
                </c:pt>
                <c:pt idx="1793">
                  <c:v>354.56400000000002</c:v>
                </c:pt>
                <c:pt idx="1794">
                  <c:v>553.68640000000005</c:v>
                </c:pt>
                <c:pt idx="1795">
                  <c:v>1078.8173999999999</c:v>
                </c:pt>
                <c:pt idx="1796">
                  <c:v>790.76589999999999</c:v>
                </c:pt>
                <c:pt idx="1797">
                  <c:v>2462.34</c:v>
                </c:pt>
                <c:pt idx="1798">
                  <c:v>940.69</c:v>
                </c:pt>
                <c:pt idx="1799">
                  <c:v>1347.4559999999999</c:v>
                </c:pt>
                <c:pt idx="1800">
                  <c:v>763.15719999999999</c:v>
                </c:pt>
                <c:pt idx="1801">
                  <c:v>285.83940000000001</c:v>
                </c:pt>
                <c:pt idx="1802">
                  <c:v>2324.556</c:v>
                </c:pt>
                <c:pt idx="1803">
                  <c:v>1232.952</c:v>
                </c:pt>
                <c:pt idx="1804">
                  <c:v>341.00299999999999</c:v>
                </c:pt>
                <c:pt idx="1805">
                  <c:v>1737.9911999999999</c:v>
                </c:pt>
                <c:pt idx="1806">
                  <c:v>1765.1759999999999</c:v>
                </c:pt>
                <c:pt idx="1807">
                  <c:v>127.794</c:v>
                </c:pt>
                <c:pt idx="1808">
                  <c:v>491.46989999999988</c:v>
                </c:pt>
                <c:pt idx="1809">
                  <c:v>133.339</c:v>
                </c:pt>
                <c:pt idx="1810">
                  <c:v>487.74599999999998</c:v>
                </c:pt>
                <c:pt idx="1811">
                  <c:v>2145.7485000000001</c:v>
                </c:pt>
                <c:pt idx="1812">
                  <c:v>1575.0724</c:v>
                </c:pt>
                <c:pt idx="1813">
                  <c:v>1635.2616</c:v>
                </c:pt>
                <c:pt idx="1814">
                  <c:v>236.7372</c:v>
                </c:pt>
                <c:pt idx="1815">
                  <c:v>488.71679999999998</c:v>
                </c:pt>
                <c:pt idx="1816">
                  <c:v>2315.8519999999999</c:v>
                </c:pt>
                <c:pt idx="1817">
                  <c:v>1267.9744000000001</c:v>
                </c:pt>
                <c:pt idx="1818">
                  <c:v>981.9864</c:v>
                </c:pt>
                <c:pt idx="1819">
                  <c:v>442.61489999999998</c:v>
                </c:pt>
                <c:pt idx="1820">
                  <c:v>989.93680000000006</c:v>
                </c:pt>
                <c:pt idx="1821">
                  <c:v>551.25900000000001</c:v>
                </c:pt>
                <c:pt idx="1822">
                  <c:v>43.144199999999998</c:v>
                </c:pt>
                <c:pt idx="1823">
                  <c:v>1210.8714</c:v>
                </c:pt>
                <c:pt idx="1824">
                  <c:v>2943.5295999999998</c:v>
                </c:pt>
                <c:pt idx="1825">
                  <c:v>1058.4480000000001</c:v>
                </c:pt>
                <c:pt idx="1826">
                  <c:v>1695.3074999999999</c:v>
                </c:pt>
                <c:pt idx="1827">
                  <c:v>2141.85</c:v>
                </c:pt>
                <c:pt idx="1828">
                  <c:v>1287.3599999999999</c:v>
                </c:pt>
                <c:pt idx="1829">
                  <c:v>328.75240000000002</c:v>
                </c:pt>
                <c:pt idx="1830">
                  <c:v>1958.144</c:v>
                </c:pt>
                <c:pt idx="1831">
                  <c:v>39.973999999999997</c:v>
                </c:pt>
                <c:pt idx="1832">
                  <c:v>654.36559999999997</c:v>
                </c:pt>
                <c:pt idx="1833">
                  <c:v>3032.6559999999999</c:v>
                </c:pt>
                <c:pt idx="1834">
                  <c:v>166.82490000000001</c:v>
                </c:pt>
                <c:pt idx="1835">
                  <c:v>465.83199999999999</c:v>
                </c:pt>
                <c:pt idx="1836">
                  <c:v>188.04239999999999</c:v>
                </c:pt>
                <c:pt idx="1837">
                  <c:v>614.07420000000002</c:v>
                </c:pt>
                <c:pt idx="1838">
                  <c:v>1664.8109999999999</c:v>
                </c:pt>
                <c:pt idx="1839">
                  <c:v>1657.0092</c:v>
                </c:pt>
                <c:pt idx="1840">
                  <c:v>127.29600000000001</c:v>
                </c:pt>
                <c:pt idx="1841">
                  <c:v>1720.7438</c:v>
                </c:pt>
                <c:pt idx="1842">
                  <c:v>1503.1768</c:v>
                </c:pt>
                <c:pt idx="1843">
                  <c:v>102.37520000000001</c:v>
                </c:pt>
                <c:pt idx="1844">
                  <c:v>791.88479999999993</c:v>
                </c:pt>
                <c:pt idx="1845">
                  <c:v>2319.4512</c:v>
                </c:pt>
                <c:pt idx="1846">
                  <c:v>1296.261</c:v>
                </c:pt>
                <c:pt idx="1847">
                  <c:v>910.2636</c:v>
                </c:pt>
                <c:pt idx="1848">
                  <c:v>794.50919999999996</c:v>
                </c:pt>
                <c:pt idx="1849">
                  <c:v>2458.46</c:v>
                </c:pt>
                <c:pt idx="1850">
                  <c:v>749.03039999999999</c:v>
                </c:pt>
                <c:pt idx="1851">
                  <c:v>2224.2815999999998</c:v>
                </c:pt>
                <c:pt idx="1852">
                  <c:v>774.57599999999991</c:v>
                </c:pt>
                <c:pt idx="1853">
                  <c:v>34.178400000000003</c:v>
                </c:pt>
                <c:pt idx="1854">
                  <c:v>2396.0799000000002</c:v>
                </c:pt>
                <c:pt idx="1855">
                  <c:v>1624.443</c:v>
                </c:pt>
                <c:pt idx="1856">
                  <c:v>910.36439999999993</c:v>
                </c:pt>
                <c:pt idx="1857">
                  <c:v>537.38969999999995</c:v>
                </c:pt>
                <c:pt idx="1858">
                  <c:v>758.24</c:v>
                </c:pt>
                <c:pt idx="1859">
                  <c:v>773.03039999999999</c:v>
                </c:pt>
                <c:pt idx="1860">
                  <c:v>1558.9272000000001</c:v>
                </c:pt>
                <c:pt idx="1861">
                  <c:v>948.69359999999983</c:v>
                </c:pt>
                <c:pt idx="1862">
                  <c:v>96.459199999999996</c:v>
                </c:pt>
                <c:pt idx="1863">
                  <c:v>2871.3679999999999</c:v>
                </c:pt>
                <c:pt idx="1864">
                  <c:v>483.94639999999998</c:v>
                </c:pt>
                <c:pt idx="1865">
                  <c:v>2916.42</c:v>
                </c:pt>
                <c:pt idx="1866">
                  <c:v>1146.8154</c:v>
                </c:pt>
                <c:pt idx="1867">
                  <c:v>2819.0064000000002</c:v>
                </c:pt>
                <c:pt idx="1868">
                  <c:v>2650.2919999999999</c:v>
                </c:pt>
                <c:pt idx="1869">
                  <c:v>2235.4787999999999</c:v>
                </c:pt>
                <c:pt idx="1870">
                  <c:v>459.28840000000002</c:v>
                </c:pt>
                <c:pt idx="1871">
                  <c:v>464.42550000000011</c:v>
                </c:pt>
                <c:pt idx="1872">
                  <c:v>562.35899999999992</c:v>
                </c:pt>
                <c:pt idx="1873">
                  <c:v>725.3442</c:v>
                </c:pt>
                <c:pt idx="1874">
                  <c:v>1894.08</c:v>
                </c:pt>
                <c:pt idx="1875">
                  <c:v>650.91600000000005</c:v>
                </c:pt>
                <c:pt idx="1876">
                  <c:v>143.24039999999999</c:v>
                </c:pt>
                <c:pt idx="1877">
                  <c:v>1093.2937999999999</c:v>
                </c:pt>
                <c:pt idx="1878">
                  <c:v>1487.4636</c:v>
                </c:pt>
                <c:pt idx="1879">
                  <c:v>64.125600000000006</c:v>
                </c:pt>
                <c:pt idx="1880">
                  <c:v>383.00200000000001</c:v>
                </c:pt>
                <c:pt idx="1881">
                  <c:v>3339.8263999999999</c:v>
                </c:pt>
                <c:pt idx="1882">
                  <c:v>122.1327</c:v>
                </c:pt>
                <c:pt idx="1883">
                  <c:v>571.63920000000007</c:v>
                </c:pt>
                <c:pt idx="1884">
                  <c:v>625.46579999999994</c:v>
                </c:pt>
                <c:pt idx="1885">
                  <c:v>838.12279999999998</c:v>
                </c:pt>
                <c:pt idx="1886">
                  <c:v>1061.9100000000001</c:v>
                </c:pt>
                <c:pt idx="1887">
                  <c:v>146.57919999999999</c:v>
                </c:pt>
                <c:pt idx="1888">
                  <c:v>2350.4888000000001</c:v>
                </c:pt>
                <c:pt idx="1889">
                  <c:v>128.95679999999999</c:v>
                </c:pt>
                <c:pt idx="1890">
                  <c:v>2282.9663999999998</c:v>
                </c:pt>
                <c:pt idx="1891">
                  <c:v>1956.0320999999999</c:v>
                </c:pt>
                <c:pt idx="1892">
                  <c:v>93.653999999999996</c:v>
                </c:pt>
                <c:pt idx="1893">
                  <c:v>319.07839999999999</c:v>
                </c:pt>
                <c:pt idx="1894">
                  <c:v>1549.9155000000001</c:v>
                </c:pt>
                <c:pt idx="1895">
                  <c:v>1307.3345999999999</c:v>
                </c:pt>
                <c:pt idx="1896">
                  <c:v>2829.7228</c:v>
                </c:pt>
                <c:pt idx="1897">
                  <c:v>232.42320000000001</c:v>
                </c:pt>
                <c:pt idx="1898">
                  <c:v>2084.3328000000001</c:v>
                </c:pt>
                <c:pt idx="1899">
                  <c:v>984.37</c:v>
                </c:pt>
                <c:pt idx="1900">
                  <c:v>418.15839999999997</c:v>
                </c:pt>
                <c:pt idx="1901">
                  <c:v>38.003799999999998</c:v>
                </c:pt>
                <c:pt idx="1902">
                  <c:v>1046.5488</c:v>
                </c:pt>
                <c:pt idx="1903">
                  <c:v>1356.885</c:v>
                </c:pt>
                <c:pt idx="1904">
                  <c:v>502.75240000000002</c:v>
                </c:pt>
                <c:pt idx="1905">
                  <c:v>793.38690000000008</c:v>
                </c:pt>
                <c:pt idx="1906">
                  <c:v>2075.913</c:v>
                </c:pt>
                <c:pt idx="1907">
                  <c:v>2513.8984</c:v>
                </c:pt>
                <c:pt idx="1908">
                  <c:v>895.53420000000006</c:v>
                </c:pt>
                <c:pt idx="1909">
                  <c:v>1443.2418</c:v>
                </c:pt>
                <c:pt idx="1910">
                  <c:v>762.00299999999993</c:v>
                </c:pt>
                <c:pt idx="1911">
                  <c:v>223.59200000000001</c:v>
                </c:pt>
                <c:pt idx="1912">
                  <c:v>846.74879999999996</c:v>
                </c:pt>
                <c:pt idx="1913">
                  <c:v>757.16760000000011</c:v>
                </c:pt>
                <c:pt idx="1914">
                  <c:v>709.12709999999993</c:v>
                </c:pt>
                <c:pt idx="1915">
                  <c:v>810.09719999999993</c:v>
                </c:pt>
                <c:pt idx="1916">
                  <c:v>942.22800000000007</c:v>
                </c:pt>
                <c:pt idx="1917">
                  <c:v>1099.76</c:v>
                </c:pt>
                <c:pt idx="1918">
                  <c:v>47.621200000000002</c:v>
                </c:pt>
                <c:pt idx="1919">
                  <c:v>1505.1168</c:v>
                </c:pt>
                <c:pt idx="1920">
                  <c:v>855.98310000000004</c:v>
                </c:pt>
                <c:pt idx="1921">
                  <c:v>1734.18</c:v>
                </c:pt>
                <c:pt idx="1922">
                  <c:v>1662.5311999999999</c:v>
                </c:pt>
                <c:pt idx="1923">
                  <c:v>1184.8900000000001</c:v>
                </c:pt>
                <c:pt idx="1924">
                  <c:v>559.79949999999997</c:v>
                </c:pt>
                <c:pt idx="1925">
                  <c:v>630.1866</c:v>
                </c:pt>
                <c:pt idx="1926">
                  <c:v>355.2448</c:v>
                </c:pt>
                <c:pt idx="1927">
                  <c:v>2373.462</c:v>
                </c:pt>
                <c:pt idx="1928">
                  <c:v>579.58840000000009</c:v>
                </c:pt>
                <c:pt idx="1929">
                  <c:v>626.37120000000004</c:v>
                </c:pt>
                <c:pt idx="1930">
                  <c:v>715.30049999999994</c:v>
                </c:pt>
                <c:pt idx="1931">
                  <c:v>134.95679999999999</c:v>
                </c:pt>
                <c:pt idx="1932">
                  <c:v>994.48200000000008</c:v>
                </c:pt>
                <c:pt idx="1933">
                  <c:v>1301.8758</c:v>
                </c:pt>
                <c:pt idx="1934">
                  <c:v>574.88300000000004</c:v>
                </c:pt>
                <c:pt idx="1935">
                  <c:v>2139.3312000000001</c:v>
                </c:pt>
                <c:pt idx="1936">
                  <c:v>274.45229999999998</c:v>
                </c:pt>
                <c:pt idx="1937">
                  <c:v>1706.43</c:v>
                </c:pt>
                <c:pt idx="1938">
                  <c:v>599.471</c:v>
                </c:pt>
                <c:pt idx="1939">
                  <c:v>1070.7619999999999</c:v>
                </c:pt>
                <c:pt idx="1940">
                  <c:v>591.70319999999992</c:v>
                </c:pt>
                <c:pt idx="1941">
                  <c:v>2504.067</c:v>
                </c:pt>
                <c:pt idx="1942">
                  <c:v>270.51639999999998</c:v>
                </c:pt>
                <c:pt idx="1943">
                  <c:v>1128.732</c:v>
                </c:pt>
                <c:pt idx="1944">
                  <c:v>1119.4092000000001</c:v>
                </c:pt>
                <c:pt idx="1945">
                  <c:v>259.37630000000001</c:v>
                </c:pt>
                <c:pt idx="1946">
                  <c:v>729.39</c:v>
                </c:pt>
                <c:pt idx="1947">
                  <c:v>591.30719999999997</c:v>
                </c:pt>
                <c:pt idx="1948">
                  <c:v>340.2</c:v>
                </c:pt>
                <c:pt idx="1949">
                  <c:v>2779.5931999999998</c:v>
                </c:pt>
                <c:pt idx="1950">
                  <c:v>548.52240000000006</c:v>
                </c:pt>
                <c:pt idx="1951">
                  <c:v>1034.7036000000001</c:v>
                </c:pt>
                <c:pt idx="1952">
                  <c:v>1532.3904</c:v>
                </c:pt>
                <c:pt idx="1953">
                  <c:v>1648.6679999999999</c:v>
                </c:pt>
                <c:pt idx="1954">
                  <c:v>786.03139999999996</c:v>
                </c:pt>
                <c:pt idx="1955">
                  <c:v>887.86320000000001</c:v>
                </c:pt>
                <c:pt idx="1956">
                  <c:v>2935.8252000000002</c:v>
                </c:pt>
                <c:pt idx="1957">
                  <c:v>1882.1952000000001</c:v>
                </c:pt>
                <c:pt idx="1958">
                  <c:v>1120.4751000000001</c:v>
                </c:pt>
                <c:pt idx="1959">
                  <c:v>493.05959999999999</c:v>
                </c:pt>
                <c:pt idx="1960">
                  <c:v>637.37399999999991</c:v>
                </c:pt>
                <c:pt idx="1961">
                  <c:v>163.5744</c:v>
                </c:pt>
                <c:pt idx="1962">
                  <c:v>1051.7360000000001</c:v>
                </c:pt>
                <c:pt idx="1963">
                  <c:v>3242.1668</c:v>
                </c:pt>
                <c:pt idx="1964">
                  <c:v>322.98989999999998</c:v>
                </c:pt>
                <c:pt idx="1965">
                  <c:v>51.138399999999997</c:v>
                </c:pt>
                <c:pt idx="1966">
                  <c:v>817.79430000000002</c:v>
                </c:pt>
                <c:pt idx="1967">
                  <c:v>1313.1166000000001</c:v>
                </c:pt>
                <c:pt idx="1968">
                  <c:v>509.75909999999999</c:v>
                </c:pt>
                <c:pt idx="1969">
                  <c:v>78.586799999999997</c:v>
                </c:pt>
                <c:pt idx="1970">
                  <c:v>889.83</c:v>
                </c:pt>
                <c:pt idx="1971">
                  <c:v>366.858</c:v>
                </c:pt>
                <c:pt idx="1972">
                  <c:v>565.90890000000002</c:v>
                </c:pt>
                <c:pt idx="1973">
                  <c:v>64.799499999999995</c:v>
                </c:pt>
                <c:pt idx="1974">
                  <c:v>1264.335</c:v>
                </c:pt>
                <c:pt idx="1975">
                  <c:v>346.48399999999998</c:v>
                </c:pt>
                <c:pt idx="1976">
                  <c:v>1564.0116</c:v>
                </c:pt>
                <c:pt idx="1977">
                  <c:v>592.50740000000008</c:v>
                </c:pt>
                <c:pt idx="1978">
                  <c:v>1510.7190000000001</c:v>
                </c:pt>
                <c:pt idx="1979">
                  <c:v>1106.3094000000001</c:v>
                </c:pt>
                <c:pt idx="1980">
                  <c:v>700.40520000000004</c:v>
                </c:pt>
                <c:pt idx="1981">
                  <c:v>320.892</c:v>
                </c:pt>
                <c:pt idx="1982">
                  <c:v>2704.47</c:v>
                </c:pt>
                <c:pt idx="1983">
                  <c:v>506.709</c:v>
                </c:pt>
                <c:pt idx="1984">
                  <c:v>595.41</c:v>
                </c:pt>
                <c:pt idx="1985">
                  <c:v>953.38679999999999</c:v>
                </c:pt>
                <c:pt idx="1986">
                  <c:v>2317.6383999999998</c:v>
                </c:pt>
                <c:pt idx="1987">
                  <c:v>88.814799999999991</c:v>
                </c:pt>
                <c:pt idx="1988">
                  <c:v>316.89359999999999</c:v>
                </c:pt>
                <c:pt idx="1989">
                  <c:v>545.48239999999998</c:v>
                </c:pt>
                <c:pt idx="1990">
                  <c:v>757.39</c:v>
                </c:pt>
                <c:pt idx="1991">
                  <c:v>152.2801</c:v>
                </c:pt>
                <c:pt idx="1992">
                  <c:v>1755.5383999999999</c:v>
                </c:pt>
                <c:pt idx="1993">
                  <c:v>2155.2228</c:v>
                </c:pt>
                <c:pt idx="1994">
                  <c:v>905.23</c:v>
                </c:pt>
                <c:pt idx="1995">
                  <c:v>274.03109999999998</c:v>
                </c:pt>
                <c:pt idx="1996">
                  <c:v>2391.4526999999998</c:v>
                </c:pt>
                <c:pt idx="1997">
                  <c:v>1014.2588</c:v>
                </c:pt>
                <c:pt idx="1998">
                  <c:v>2694.3045000000002</c:v>
                </c:pt>
                <c:pt idx="1999">
                  <c:v>170.44049999999999</c:v>
                </c:pt>
              </c:numCache>
            </c:numRef>
          </c:yVal>
          <c:smooth val="0"/>
          <c:extLst>
            <c:ext xmlns:c16="http://schemas.microsoft.com/office/drawing/2014/chart" uri="{C3380CC4-5D6E-409C-BE32-E72D297353CC}">
              <c16:uniqueId val="{00000000-C91A-4760-99F5-765941288762}"/>
            </c:ext>
          </c:extLst>
        </c:ser>
        <c:dLbls>
          <c:showLegendKey val="0"/>
          <c:showVal val="0"/>
          <c:showCatName val="0"/>
          <c:showSerName val="0"/>
          <c:showPercent val="0"/>
          <c:showBubbleSize val="0"/>
        </c:dLbls>
        <c:axId val="647023920"/>
        <c:axId val="647023440"/>
      </c:scatterChart>
      <c:valAx>
        <c:axId val="64702392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7023440"/>
        <c:crosses val="autoZero"/>
        <c:crossBetween val="midCat"/>
      </c:valAx>
      <c:valAx>
        <c:axId val="64702344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_ [$₹-4009]\ * #,##0.00_ ;_ [$₹-4009]\ * \-#,##0.00_ ;_ [$₹-4009]\ * &quot;-&quot;??_ ;_ @_ "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7023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 wise Type of Stores!Region wise Type of Stores</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a:t>
            </a:r>
            <a:r>
              <a:rPr lang="en-US" baseline="0"/>
              <a:t> Type of Stores</a:t>
            </a: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 wise Type of Stores'!$B$3:$B$4</c:f>
              <c:strCache>
                <c:ptCount val="1"/>
                <c:pt idx="0">
                  <c:v>Flagship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 wise Type of Stores'!$A$5:$A$9</c:f>
              <c:strCache>
                <c:ptCount val="4"/>
                <c:pt idx="0">
                  <c:v>East</c:v>
                </c:pt>
                <c:pt idx="1">
                  <c:v>North</c:v>
                </c:pt>
                <c:pt idx="2">
                  <c:v>South</c:v>
                </c:pt>
                <c:pt idx="3">
                  <c:v>West</c:v>
                </c:pt>
              </c:strCache>
            </c:strRef>
          </c:cat>
          <c:val>
            <c:numRef>
              <c:f>'Reg wise Type of Stores'!$B$5:$B$9</c:f>
              <c:numCache>
                <c:formatCode>General</c:formatCode>
                <c:ptCount val="4"/>
                <c:pt idx="0">
                  <c:v>3</c:v>
                </c:pt>
                <c:pt idx="1">
                  <c:v>3</c:v>
                </c:pt>
                <c:pt idx="2">
                  <c:v>1</c:v>
                </c:pt>
                <c:pt idx="3">
                  <c:v>1</c:v>
                </c:pt>
              </c:numCache>
            </c:numRef>
          </c:val>
          <c:extLst>
            <c:ext xmlns:c16="http://schemas.microsoft.com/office/drawing/2014/chart" uri="{C3380CC4-5D6E-409C-BE32-E72D297353CC}">
              <c16:uniqueId val="{00000000-6A8B-49E0-9AA5-6FF6AC907C37}"/>
            </c:ext>
          </c:extLst>
        </c:ser>
        <c:ser>
          <c:idx val="1"/>
          <c:order val="1"/>
          <c:tx>
            <c:strRef>
              <c:f>'Reg wise Type of Stores'!$C$3:$C$4</c:f>
              <c:strCache>
                <c:ptCount val="1"/>
                <c:pt idx="0">
                  <c:v>Online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 wise Type of Stores'!$A$5:$A$9</c:f>
              <c:strCache>
                <c:ptCount val="4"/>
                <c:pt idx="0">
                  <c:v>East</c:v>
                </c:pt>
                <c:pt idx="1">
                  <c:v>North</c:v>
                </c:pt>
                <c:pt idx="2">
                  <c:v>South</c:v>
                </c:pt>
                <c:pt idx="3">
                  <c:v>West</c:v>
                </c:pt>
              </c:strCache>
            </c:strRef>
          </c:cat>
          <c:val>
            <c:numRef>
              <c:f>'Reg wise Type of Stores'!$C$5:$C$9</c:f>
              <c:numCache>
                <c:formatCode>General</c:formatCode>
                <c:ptCount val="4"/>
                <c:pt idx="0">
                  <c:v>3</c:v>
                </c:pt>
                <c:pt idx="1">
                  <c:v>1</c:v>
                </c:pt>
                <c:pt idx="2">
                  <c:v>3</c:v>
                </c:pt>
                <c:pt idx="3">
                  <c:v>1</c:v>
                </c:pt>
              </c:numCache>
            </c:numRef>
          </c:val>
          <c:extLst>
            <c:ext xmlns:c16="http://schemas.microsoft.com/office/drawing/2014/chart" uri="{C3380CC4-5D6E-409C-BE32-E72D297353CC}">
              <c16:uniqueId val="{00000001-6A8B-49E0-9AA5-6FF6AC907C37}"/>
            </c:ext>
          </c:extLst>
        </c:ser>
        <c:ser>
          <c:idx val="2"/>
          <c:order val="2"/>
          <c:tx>
            <c:strRef>
              <c:f>'Reg wise Type of Stores'!$D$3:$D$4</c:f>
              <c:strCache>
                <c:ptCount val="1"/>
                <c:pt idx="0">
                  <c:v>Outlet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 wise Type of Stores'!$A$5:$A$9</c:f>
              <c:strCache>
                <c:ptCount val="4"/>
                <c:pt idx="0">
                  <c:v>East</c:v>
                </c:pt>
                <c:pt idx="1">
                  <c:v>North</c:v>
                </c:pt>
                <c:pt idx="2">
                  <c:v>South</c:v>
                </c:pt>
                <c:pt idx="3">
                  <c:v>West</c:v>
                </c:pt>
              </c:strCache>
            </c:strRef>
          </c:cat>
          <c:val>
            <c:numRef>
              <c:f>'Reg wise Type of Stores'!$D$5:$D$9</c:f>
              <c:numCache>
                <c:formatCode>General</c:formatCode>
                <c:ptCount val="4"/>
                <c:pt idx="1">
                  <c:v>2</c:v>
                </c:pt>
                <c:pt idx="2">
                  <c:v>2</c:v>
                </c:pt>
              </c:numCache>
            </c:numRef>
          </c:val>
          <c:extLst>
            <c:ext xmlns:c16="http://schemas.microsoft.com/office/drawing/2014/chart" uri="{C3380CC4-5D6E-409C-BE32-E72D297353CC}">
              <c16:uniqueId val="{00000004-DD2F-446F-98E4-9F9D1CC19C4C}"/>
            </c:ext>
          </c:extLst>
        </c:ser>
        <c:dLbls>
          <c:showLegendKey val="0"/>
          <c:showVal val="0"/>
          <c:showCatName val="0"/>
          <c:showSerName val="0"/>
          <c:showPercent val="0"/>
          <c:showBubbleSize val="0"/>
        </c:dLbls>
        <c:gapWidth val="100"/>
        <c:overlap val="-24"/>
        <c:axId val="1738199695"/>
        <c:axId val="1738216495"/>
      </c:barChart>
      <c:catAx>
        <c:axId val="17381996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216495"/>
        <c:crosses val="autoZero"/>
        <c:auto val="1"/>
        <c:lblAlgn val="ctr"/>
        <c:lblOffset val="100"/>
        <c:noMultiLvlLbl val="0"/>
      </c:catAx>
      <c:valAx>
        <c:axId val="1738216495"/>
        <c:scaling>
          <c:orientation val="minMax"/>
          <c:max val="4"/>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199695"/>
        <c:crosses val="autoZero"/>
        <c:crossBetween val="between"/>
        <c:majorUnit val="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 By Payment type!PivotTable2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Payment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'Sales By Payment type'!$C$3</c:f>
              <c:strCache>
                <c:ptCount val="1"/>
                <c:pt idx="0">
                  <c:v>Sum of Total_Amount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Payment type'!$A$4:$A$7</c:f>
              <c:strCache>
                <c:ptCount val="3"/>
                <c:pt idx="0">
                  <c:v>COD</c:v>
                </c:pt>
                <c:pt idx="1">
                  <c:v>Credit Card</c:v>
                </c:pt>
                <c:pt idx="2">
                  <c:v>PayPal</c:v>
                </c:pt>
              </c:strCache>
            </c:strRef>
          </c:cat>
          <c:val>
            <c:numRef>
              <c:f>'Sales By Payment type'!$C$4:$C$7</c:f>
              <c:numCache>
                <c:formatCode>_ [$₹-4009]\ * #,##0.00_ ;_ [$₹-4009]\ * \-#,##0.00_ ;_ [$₹-4009]\ * "-"??_ ;_ @_ </c:formatCode>
                <c:ptCount val="3"/>
                <c:pt idx="0">
                  <c:v>702459.41570000001</c:v>
                </c:pt>
                <c:pt idx="1">
                  <c:v>715180.71100000048</c:v>
                </c:pt>
                <c:pt idx="2">
                  <c:v>756754.57159999991</c:v>
                </c:pt>
              </c:numCache>
            </c:numRef>
          </c:val>
          <c:extLst>
            <c:ext xmlns:c16="http://schemas.microsoft.com/office/drawing/2014/chart" uri="{C3380CC4-5D6E-409C-BE32-E72D297353CC}">
              <c16:uniqueId val="{00000001-DDB6-4E54-BD38-B1E60B4FF287}"/>
            </c:ext>
          </c:extLst>
        </c:ser>
        <c:dLbls>
          <c:showLegendKey val="0"/>
          <c:showVal val="0"/>
          <c:showCatName val="0"/>
          <c:showSerName val="0"/>
          <c:showPercent val="0"/>
          <c:showBubbleSize val="0"/>
        </c:dLbls>
        <c:gapWidth val="100"/>
        <c:axId val="270782239"/>
        <c:axId val="270786559"/>
      </c:barChart>
      <c:barChart>
        <c:barDir val="col"/>
        <c:grouping val="clustered"/>
        <c:varyColors val="0"/>
        <c:ser>
          <c:idx val="0"/>
          <c:order val="0"/>
          <c:tx>
            <c:strRef>
              <c:f>'Sales By Payment type'!$B$3</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Payment type'!$A$4:$A$7</c:f>
              <c:strCache>
                <c:ptCount val="3"/>
                <c:pt idx="0">
                  <c:v>COD</c:v>
                </c:pt>
                <c:pt idx="1">
                  <c:v>Credit Card</c:v>
                </c:pt>
                <c:pt idx="2">
                  <c:v>PayPal</c:v>
                </c:pt>
              </c:strCache>
            </c:strRef>
          </c:cat>
          <c:val>
            <c:numRef>
              <c:f>'Sales By Payment type'!$B$4:$B$7</c:f>
              <c:numCache>
                <c:formatCode>General</c:formatCode>
                <c:ptCount val="3"/>
                <c:pt idx="0">
                  <c:v>660</c:v>
                </c:pt>
                <c:pt idx="1">
                  <c:v>645</c:v>
                </c:pt>
                <c:pt idx="2">
                  <c:v>695</c:v>
                </c:pt>
              </c:numCache>
            </c:numRef>
          </c:val>
          <c:extLst>
            <c:ext xmlns:c16="http://schemas.microsoft.com/office/drawing/2014/chart" uri="{C3380CC4-5D6E-409C-BE32-E72D297353CC}">
              <c16:uniqueId val="{00000000-DDB6-4E54-BD38-B1E60B4FF287}"/>
            </c:ext>
          </c:extLst>
        </c:ser>
        <c:dLbls>
          <c:showLegendKey val="0"/>
          <c:showVal val="0"/>
          <c:showCatName val="0"/>
          <c:showSerName val="0"/>
          <c:showPercent val="0"/>
          <c:showBubbleSize val="0"/>
        </c:dLbls>
        <c:gapWidth val="100"/>
        <c:axId val="1517670319"/>
        <c:axId val="1517670799"/>
      </c:barChart>
      <c:catAx>
        <c:axId val="270782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0786559"/>
        <c:crosses val="autoZero"/>
        <c:auto val="1"/>
        <c:lblAlgn val="ctr"/>
        <c:lblOffset val="100"/>
        <c:noMultiLvlLbl val="0"/>
      </c:catAx>
      <c:valAx>
        <c:axId val="270786559"/>
        <c:scaling>
          <c:orientation val="minMax"/>
          <c:max val="800000"/>
          <c:min val="600000"/>
        </c:scaling>
        <c:delete val="0"/>
        <c:axPos val="l"/>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0782239"/>
        <c:crosses val="autoZero"/>
        <c:crossBetween val="between"/>
      </c:valAx>
      <c:valAx>
        <c:axId val="1517670799"/>
        <c:scaling>
          <c:orientation val="minMax"/>
          <c:max val="800"/>
          <c:min val="6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7670319"/>
        <c:crosses val="max"/>
        <c:crossBetween val="between"/>
      </c:valAx>
      <c:catAx>
        <c:axId val="1517670319"/>
        <c:scaling>
          <c:orientation val="minMax"/>
        </c:scaling>
        <c:delete val="1"/>
        <c:axPos val="b"/>
        <c:numFmt formatCode="General" sourceLinked="1"/>
        <c:majorTickMark val="out"/>
        <c:minorTickMark val="none"/>
        <c:tickLblPos val="nextTo"/>
        <c:crossAx val="15176707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[Ecommerce_Sales_Dataset_updated.xlsx]Loyalty wise Age and Gender!Loyalty WIse Age and Gender</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Loyalty_Level wise Count of Age and Gender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413826374540062"/>
          <c:y val="0.17780657626130067"/>
          <c:w val="0.61263813654498867"/>
          <c:h val="0.71984981044036167"/>
        </c:manualLayout>
      </c:layout>
      <c:doughnutChart>
        <c:varyColors val="1"/>
        <c:ser>
          <c:idx val="0"/>
          <c:order val="0"/>
          <c:tx>
            <c:strRef>
              <c:f>'Loyalty wise Age and Gender'!$B$3:$B$4</c:f>
              <c:strCache>
                <c:ptCount val="1"/>
                <c:pt idx="0">
                  <c:v>Bronze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CB7-44A6-BAE6-F87902659AA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CB7-44A6-BAE6-F87902659A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'Loyalty wise Age and Gender'!$A$5:$A$7</c:f>
              <c:strCache>
                <c:ptCount val="2"/>
                <c:pt idx="0">
                  <c:v>Female</c:v>
                </c:pt>
                <c:pt idx="1">
                  <c:v>Male</c:v>
                </c:pt>
              </c:strCache>
            </c:strRef>
          </c:cat>
          <c:val>
            <c:numRef>
              <c:f>'Loyalty wise Age and Gender'!$B$5:$B$7</c:f>
              <c:numCache>
                <c:formatCode>General</c:formatCode>
                <c:ptCount val="2"/>
                <c:pt idx="0">
                  <c:v>61</c:v>
                </c:pt>
                <c:pt idx="1">
                  <c:v>68</c:v>
                </c:pt>
              </c:numCache>
            </c:numRef>
          </c:val>
          <c:extLst>
            <c:ext xmlns:c16="http://schemas.microsoft.com/office/drawing/2014/chart" uri="{C3380CC4-5D6E-409C-BE32-E72D297353CC}">
              <c16:uniqueId val="{00000000-C910-426E-8AD6-9B5421202C25}"/>
            </c:ext>
          </c:extLst>
        </c:ser>
        <c:ser>
          <c:idx val="1"/>
          <c:order val="1"/>
          <c:tx>
            <c:strRef>
              <c:f>'Loyalty wise Age and Gender'!$C$3:$C$4</c:f>
              <c:strCache>
                <c:ptCount val="1"/>
                <c:pt idx="0">
                  <c:v>Gold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CB7-44A6-BAE6-F87902659AA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CB7-44A6-BAE6-F87902659A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'Loyalty wise Age and Gender'!$A$5:$A$7</c:f>
              <c:strCache>
                <c:ptCount val="2"/>
                <c:pt idx="0">
                  <c:v>Female</c:v>
                </c:pt>
                <c:pt idx="1">
                  <c:v>Male</c:v>
                </c:pt>
              </c:strCache>
            </c:strRef>
          </c:cat>
          <c:val>
            <c:numRef>
              <c:f>'Loyalty wise Age and Gender'!$C$5:$C$7</c:f>
              <c:numCache>
                <c:formatCode>General</c:formatCode>
                <c:ptCount val="2"/>
                <c:pt idx="0">
                  <c:v>68</c:v>
                </c:pt>
                <c:pt idx="1">
                  <c:v>54</c:v>
                </c:pt>
              </c:numCache>
            </c:numRef>
          </c:val>
          <c:extLst>
            <c:ext xmlns:c16="http://schemas.microsoft.com/office/drawing/2014/chart" uri="{C3380CC4-5D6E-409C-BE32-E72D297353CC}">
              <c16:uniqueId val="{00000014-C910-426E-8AD6-9B5421202C25}"/>
            </c:ext>
          </c:extLst>
        </c:ser>
        <c:ser>
          <c:idx val="2"/>
          <c:order val="2"/>
          <c:tx>
            <c:strRef>
              <c:f>'Loyalty wise Age and Gender'!$D$3:$D$4</c:f>
              <c:strCache>
                <c:ptCount val="1"/>
                <c:pt idx="0">
                  <c:v>Platinum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CB7-44A6-BAE6-F87902659AA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CB7-44A6-BAE6-F87902659A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'Loyalty wise Age and Gender'!$A$5:$A$7</c:f>
              <c:strCache>
                <c:ptCount val="2"/>
                <c:pt idx="0">
                  <c:v>Female</c:v>
                </c:pt>
                <c:pt idx="1">
                  <c:v>Male</c:v>
                </c:pt>
              </c:strCache>
            </c:strRef>
          </c:cat>
          <c:val>
            <c:numRef>
              <c:f>'Loyalty wise Age and Gender'!$D$5:$D$7</c:f>
              <c:numCache>
                <c:formatCode>General</c:formatCode>
                <c:ptCount val="2"/>
                <c:pt idx="0">
                  <c:v>82</c:v>
                </c:pt>
                <c:pt idx="1">
                  <c:v>63</c:v>
                </c:pt>
              </c:numCache>
            </c:numRef>
          </c:val>
          <c:extLst>
            <c:ext xmlns:c16="http://schemas.microsoft.com/office/drawing/2014/chart" uri="{C3380CC4-5D6E-409C-BE32-E72D297353CC}">
              <c16:uniqueId val="{00000015-C910-426E-8AD6-9B5421202C25}"/>
            </c:ext>
          </c:extLst>
        </c:ser>
        <c:ser>
          <c:idx val="3"/>
          <c:order val="3"/>
          <c:tx>
            <c:strRef>
              <c:f>'Loyalty wise Age and Gender'!$E$3:$E$4</c:f>
              <c:strCache>
                <c:ptCount val="1"/>
                <c:pt idx="0">
                  <c:v>Silver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CB7-44A6-BAE6-F87902659AA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CB7-44A6-BAE6-F87902659A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'Loyalty wise Age and Gender'!$A$5:$A$7</c:f>
              <c:strCache>
                <c:ptCount val="2"/>
                <c:pt idx="0">
                  <c:v>Female</c:v>
                </c:pt>
                <c:pt idx="1">
                  <c:v>Male</c:v>
                </c:pt>
              </c:strCache>
            </c:strRef>
          </c:cat>
          <c:val>
            <c:numRef>
              <c:f>'Loyalty wise Age and Gender'!$E$5:$E$7</c:f>
              <c:numCache>
                <c:formatCode>General</c:formatCode>
                <c:ptCount val="2"/>
                <c:pt idx="0">
                  <c:v>51</c:v>
                </c:pt>
                <c:pt idx="1">
                  <c:v>53</c:v>
                </c:pt>
              </c:numCache>
            </c:numRef>
          </c:val>
          <c:extLst>
            <c:ext xmlns:c16="http://schemas.microsoft.com/office/drawing/2014/chart" uri="{C3380CC4-5D6E-409C-BE32-E72D297353CC}">
              <c16:uniqueId val="{00000016-C910-426E-8AD6-9B5421202C2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[Ecommerce_Sales_Dataset_updated.xlsx]Cust_Loyalty vs Annual sales!Cust_Loyalty vs Annual Rev</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CUST_LOYALTY VS ANNUAL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'Cust_Loyalty vs Annual sales'!$B$3:$B$4</c:f>
              <c:strCache>
                <c:ptCount val="1"/>
                <c:pt idx="0">
                  <c:v>Bronze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'Cust_Loyalty vs Annual sales'!$A$5:$A$6</c:f>
              <c:strCache>
                <c:ptCount val="1"/>
                <c:pt idx="0">
                  <c:v>2025</c:v>
                </c:pt>
              </c:strCache>
            </c:strRef>
          </c:cat>
          <c:val>
            <c:numRef>
              <c:f>'Cust_Loyalty vs Annual sales'!$B$5:$B$6</c:f>
              <c:numCache>
                <c:formatCode>_ [$₹-4009]\ * #,##0.00_ ;_ [$₹-4009]\ * \-#,##0.00_ ;_ [$₹-4009]\ * "-"??_ ;_ @_ </c:formatCode>
                <c:ptCount val="1"/>
                <c:pt idx="0">
                  <c:v>223788.25440000003</c:v>
                </c:pt>
              </c:numCache>
            </c:numRef>
          </c:val>
          <c:extLst>
            <c:ext xmlns:c16="http://schemas.microsoft.com/office/drawing/2014/chart" uri="{C3380CC4-5D6E-409C-BE32-E72D297353CC}">
              <c16:uniqueId val="{00000000-265F-4A41-982A-C907E2BEA8DF}"/>
            </c:ext>
          </c:extLst>
        </c:ser>
        <c:ser>
          <c:idx val="1"/>
          <c:order val="1"/>
          <c:tx>
            <c:strRef>
              <c:f>'Cust_Loyalty vs Annual sales'!$C$3:$C$4</c:f>
              <c:strCache>
                <c:ptCount val="1"/>
                <c:pt idx="0">
                  <c:v>Gold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'Cust_Loyalty vs Annual sales'!$A$5:$A$6</c:f>
              <c:strCache>
                <c:ptCount val="1"/>
                <c:pt idx="0">
                  <c:v>2025</c:v>
                </c:pt>
              </c:strCache>
            </c:strRef>
          </c:cat>
          <c:val>
            <c:numRef>
              <c:f>'Cust_Loyalty vs Annual sales'!$C$5:$C$6</c:f>
              <c:numCache>
                <c:formatCode>_ [$₹-4009]\ * #,##0.00_ ;_ [$₹-4009]\ * \-#,##0.00_ ;_ [$₹-4009]\ * "-"??_ ;_ @_ </c:formatCode>
                <c:ptCount val="1"/>
                <c:pt idx="0">
                  <c:v>202865.94840000002</c:v>
                </c:pt>
              </c:numCache>
            </c:numRef>
          </c:val>
          <c:extLst>
            <c:ext xmlns:c16="http://schemas.microsoft.com/office/drawing/2014/chart" uri="{C3380CC4-5D6E-409C-BE32-E72D297353CC}">
              <c16:uniqueId val="{00000000-9070-4A2A-AD42-3B180C722DD7}"/>
            </c:ext>
          </c:extLst>
        </c:ser>
        <c:ser>
          <c:idx val="2"/>
          <c:order val="2"/>
          <c:tx>
            <c:strRef>
              <c:f>'Cust_Loyalty vs Annual sales'!$D$3:$D$4</c:f>
              <c:strCache>
                <c:ptCount val="1"/>
                <c:pt idx="0">
                  <c:v>Platinum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'Cust_Loyalty vs Annual sales'!$A$5:$A$6</c:f>
              <c:strCache>
                <c:ptCount val="1"/>
                <c:pt idx="0">
                  <c:v>2025</c:v>
                </c:pt>
              </c:strCache>
            </c:strRef>
          </c:cat>
          <c:val>
            <c:numRef>
              <c:f>'Cust_Loyalty vs Annual sales'!$D$5:$D$6</c:f>
              <c:numCache>
                <c:formatCode>_ [$₹-4009]\ * #,##0.00_ ;_ [$₹-4009]\ * \-#,##0.00_ ;_ [$₹-4009]\ * "-"??_ ;_ @_ </c:formatCode>
                <c:ptCount val="1"/>
                <c:pt idx="0">
                  <c:v>258541.34669999997</c:v>
                </c:pt>
              </c:numCache>
            </c:numRef>
          </c:val>
          <c:extLst>
            <c:ext xmlns:c16="http://schemas.microsoft.com/office/drawing/2014/chart" uri="{C3380CC4-5D6E-409C-BE32-E72D297353CC}">
              <c16:uniqueId val="{00000001-9070-4A2A-AD42-3B180C722DD7}"/>
            </c:ext>
          </c:extLst>
        </c:ser>
        <c:ser>
          <c:idx val="3"/>
          <c:order val="3"/>
          <c:tx>
            <c:strRef>
              <c:f>'Cust_Loyalty vs Annual sales'!$E$3:$E$4</c:f>
              <c:strCache>
                <c:ptCount val="1"/>
                <c:pt idx="0">
                  <c:v>Silver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'Cust_Loyalty vs Annual sales'!$A$5:$A$6</c:f>
              <c:strCache>
                <c:ptCount val="1"/>
                <c:pt idx="0">
                  <c:v>2025</c:v>
                </c:pt>
              </c:strCache>
            </c:strRef>
          </c:cat>
          <c:val>
            <c:numRef>
              <c:f>'Cust_Loyalty vs Annual sales'!$E$5:$E$6</c:f>
              <c:numCache>
                <c:formatCode>_ [$₹-4009]\ * #,##0.00_ ;_ [$₹-4009]\ * \-#,##0.00_ ;_ [$₹-4009]\ * "-"??_ ;_ @_ </c:formatCode>
                <c:ptCount val="1"/>
                <c:pt idx="0">
                  <c:v>171474.62890000001</c:v>
                </c:pt>
              </c:numCache>
            </c:numRef>
          </c:val>
          <c:extLst>
            <c:ext xmlns:c16="http://schemas.microsoft.com/office/drawing/2014/chart" uri="{C3380CC4-5D6E-409C-BE32-E72D297353CC}">
              <c16:uniqueId val="{00000002-9070-4A2A-AD42-3B180C722DD7}"/>
            </c:ext>
          </c:extLst>
        </c:ser>
        <c:dLbls>
          <c:showLegendKey val="0"/>
          <c:showVal val="0"/>
          <c:showCatName val="0"/>
          <c:showSerName val="0"/>
          <c:showPercent val="0"/>
          <c:showBubbleSize val="0"/>
        </c:dLbls>
        <c:gapWidth val="150"/>
        <c:shape val="box"/>
        <c:axId val="1393337872"/>
        <c:axId val="1393338352"/>
        <c:axId val="1398691840"/>
      </c:bar3DChart>
      <c:catAx>
        <c:axId val="139333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3338352"/>
        <c:crosses val="autoZero"/>
        <c:auto val="1"/>
        <c:lblAlgn val="ctr"/>
        <c:lblOffset val="100"/>
        <c:noMultiLvlLbl val="0"/>
      </c:catAx>
      <c:valAx>
        <c:axId val="1393338352"/>
        <c:scaling>
          <c:orientation val="minMax"/>
        </c:scaling>
        <c:delete val="0"/>
        <c:axPos val="l"/>
        <c:majorGridlines>
          <c:spPr>
            <a:ln w="9525" cap="flat" cmpd="sng" algn="ctr">
              <a:solidFill>
                <a:schemeClr val="dk1">
                  <a:lumMod val="50000"/>
                  <a:lumOff val="50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3337872"/>
        <c:crosses val="autoZero"/>
        <c:crossBetween val="between"/>
      </c:valAx>
      <c:serAx>
        <c:axId val="13986918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333835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[Ecommerce_Sales_Dataset_updated.xlsx]Top 10 Cust!Top 10 Cust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Customers vs Category</a:t>
            </a:r>
            <a:r>
              <a:rPr lang="en-US" baseline="0"/>
              <a:t> and Loyalty level</a:t>
            </a: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Cust'!$B$3:$B$4</c:f>
              <c:strCache>
                <c:ptCount val="1"/>
                <c:pt idx="0">
                  <c:v>Beauty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'Top 10 Cust'!$A$5:$A$25</c:f>
              <c:multiLvlStrCache>
                <c:ptCount val="10"/>
                <c:lvl>
                  <c:pt idx="0">
                    <c:v>Gold</c:v>
                  </c:pt>
                  <c:pt idx="1">
                    <c:v>Platinum</c:v>
                  </c:pt>
                  <c:pt idx="2">
                    <c:v>Platinum</c:v>
                  </c:pt>
                  <c:pt idx="3">
                    <c:v>Bronze</c:v>
                  </c:pt>
                  <c:pt idx="4">
                    <c:v>Silver</c:v>
                  </c:pt>
                  <c:pt idx="5">
                    <c:v>Silver</c:v>
                  </c:pt>
                  <c:pt idx="6">
                    <c:v>Platinum</c:v>
                  </c:pt>
                  <c:pt idx="7">
                    <c:v>Platinum</c:v>
                  </c:pt>
                  <c:pt idx="8">
                    <c:v>Silver</c:v>
                  </c:pt>
                  <c:pt idx="9">
                    <c:v>Gold</c:v>
                  </c:pt>
                </c:lvl>
                <c:lvl>
                  <c:pt idx="0">
                    <c:v>CUST1051</c:v>
                  </c:pt>
                  <c:pt idx="1">
                    <c:v>CUST1057</c:v>
                  </c:pt>
                  <c:pt idx="2">
                    <c:v>CUST1084</c:v>
                  </c:pt>
                  <c:pt idx="3">
                    <c:v>CUST1087</c:v>
                  </c:pt>
                  <c:pt idx="4">
                    <c:v>CUST1161</c:v>
                  </c:pt>
                  <c:pt idx="5">
                    <c:v>CUST1164</c:v>
                  </c:pt>
                  <c:pt idx="6">
                    <c:v>CUST1168</c:v>
                  </c:pt>
                  <c:pt idx="7">
                    <c:v>CUST1209</c:v>
                  </c:pt>
                  <c:pt idx="8">
                    <c:v>CUST1466</c:v>
                  </c:pt>
                  <c:pt idx="9">
                    <c:v>CUST1470</c:v>
                  </c:pt>
                </c:lvl>
              </c:multiLvlStrCache>
            </c:multiLvlStrRef>
          </c:cat>
          <c:val>
            <c:numRef>
              <c:f>'Top 10 Cust'!$B$5:$B$25</c:f>
              <c:numCache>
                <c:formatCode>_ [$₹-4009]\ * #,##0.00_ ;_ [$₹-4009]\ * \-#,##0.00_ ;_ [$₹-4009]\ * "-"??_ ;_ @_ </c:formatCode>
                <c:ptCount val="10"/>
                <c:pt idx="0">
                  <c:v>2407.0583999999999</c:v>
                </c:pt>
                <c:pt idx="3">
                  <c:v>194.17859999999999</c:v>
                </c:pt>
                <c:pt idx="6">
                  <c:v>251.04419999999999</c:v>
                </c:pt>
                <c:pt idx="8">
                  <c:v>1794.8081999999999</c:v>
                </c:pt>
              </c:numCache>
            </c:numRef>
          </c:val>
          <c:extLst>
            <c:ext xmlns:c16="http://schemas.microsoft.com/office/drawing/2014/chart" uri="{C3380CC4-5D6E-409C-BE32-E72D297353CC}">
              <c16:uniqueId val="{00000000-2D98-44EA-AA8C-CBD3343DA2E9}"/>
            </c:ext>
          </c:extLst>
        </c:ser>
        <c:ser>
          <c:idx val="1"/>
          <c:order val="1"/>
          <c:tx>
            <c:strRef>
              <c:f>'Top 10 Cust'!$C$3:$C$4</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'Top 10 Cust'!$A$5:$A$25</c:f>
              <c:multiLvlStrCache>
                <c:ptCount val="10"/>
                <c:lvl>
                  <c:pt idx="0">
                    <c:v>Gold</c:v>
                  </c:pt>
                  <c:pt idx="1">
                    <c:v>Platinum</c:v>
                  </c:pt>
                  <c:pt idx="2">
                    <c:v>Platinum</c:v>
                  </c:pt>
                  <c:pt idx="3">
                    <c:v>Bronze</c:v>
                  </c:pt>
                  <c:pt idx="4">
                    <c:v>Silver</c:v>
                  </c:pt>
                  <c:pt idx="5">
                    <c:v>Silver</c:v>
                  </c:pt>
                  <c:pt idx="6">
                    <c:v>Platinum</c:v>
                  </c:pt>
                  <c:pt idx="7">
                    <c:v>Platinum</c:v>
                  </c:pt>
                  <c:pt idx="8">
                    <c:v>Silver</c:v>
                  </c:pt>
                  <c:pt idx="9">
                    <c:v>Gold</c:v>
                  </c:pt>
                </c:lvl>
                <c:lvl>
                  <c:pt idx="0">
                    <c:v>CUST1051</c:v>
                  </c:pt>
                  <c:pt idx="1">
                    <c:v>CUST1057</c:v>
                  </c:pt>
                  <c:pt idx="2">
                    <c:v>CUST1084</c:v>
                  </c:pt>
                  <c:pt idx="3">
                    <c:v>CUST1087</c:v>
                  </c:pt>
                  <c:pt idx="4">
                    <c:v>CUST1161</c:v>
                  </c:pt>
                  <c:pt idx="5">
                    <c:v>CUST1164</c:v>
                  </c:pt>
                  <c:pt idx="6">
                    <c:v>CUST1168</c:v>
                  </c:pt>
                  <c:pt idx="7">
                    <c:v>CUST1209</c:v>
                  </c:pt>
                  <c:pt idx="8">
                    <c:v>CUST1466</c:v>
                  </c:pt>
                  <c:pt idx="9">
                    <c:v>CUST1470</c:v>
                  </c:pt>
                </c:lvl>
              </c:multiLvlStrCache>
            </c:multiLvlStrRef>
          </c:cat>
          <c:val>
            <c:numRef>
              <c:f>'Top 10 Cust'!$C$5:$C$25</c:f>
              <c:numCache>
                <c:formatCode>_ [$₹-4009]\ * #,##0.00_ ;_ [$₹-4009]\ * \-#,##0.00_ ;_ [$₹-4009]\ * "-"??_ ;_ @_ </c:formatCode>
                <c:ptCount val="10"/>
                <c:pt idx="1">
                  <c:v>3179.3807999999999</c:v>
                </c:pt>
                <c:pt idx="3">
                  <c:v>1914.8480999999999</c:v>
                </c:pt>
                <c:pt idx="9">
                  <c:v>1331.4911999999999</c:v>
                </c:pt>
              </c:numCache>
            </c:numRef>
          </c:val>
          <c:extLst>
            <c:ext xmlns:c16="http://schemas.microsoft.com/office/drawing/2014/chart" uri="{C3380CC4-5D6E-409C-BE32-E72D297353CC}">
              <c16:uniqueId val="{00000004-1ADE-46CF-B908-EB68B867EAB4}"/>
            </c:ext>
          </c:extLst>
        </c:ser>
        <c:ser>
          <c:idx val="2"/>
          <c:order val="2"/>
          <c:tx>
            <c:strRef>
              <c:f>'Top 10 Cust'!$D$3:$D$4</c:f>
              <c:strCache>
                <c:ptCount val="1"/>
                <c:pt idx="0">
                  <c:v>Electronics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'Top 10 Cust'!$A$5:$A$25</c:f>
              <c:multiLvlStrCache>
                <c:ptCount val="10"/>
                <c:lvl>
                  <c:pt idx="0">
                    <c:v>Gold</c:v>
                  </c:pt>
                  <c:pt idx="1">
                    <c:v>Platinum</c:v>
                  </c:pt>
                  <c:pt idx="2">
                    <c:v>Platinum</c:v>
                  </c:pt>
                  <c:pt idx="3">
                    <c:v>Bronze</c:v>
                  </c:pt>
                  <c:pt idx="4">
                    <c:v>Silver</c:v>
                  </c:pt>
                  <c:pt idx="5">
                    <c:v>Silver</c:v>
                  </c:pt>
                  <c:pt idx="6">
                    <c:v>Platinum</c:v>
                  </c:pt>
                  <c:pt idx="7">
                    <c:v>Platinum</c:v>
                  </c:pt>
                  <c:pt idx="8">
                    <c:v>Silver</c:v>
                  </c:pt>
                  <c:pt idx="9">
                    <c:v>Gold</c:v>
                  </c:pt>
                </c:lvl>
                <c:lvl>
                  <c:pt idx="0">
                    <c:v>CUST1051</c:v>
                  </c:pt>
                  <c:pt idx="1">
                    <c:v>CUST1057</c:v>
                  </c:pt>
                  <c:pt idx="2">
                    <c:v>CUST1084</c:v>
                  </c:pt>
                  <c:pt idx="3">
                    <c:v>CUST1087</c:v>
                  </c:pt>
                  <c:pt idx="4">
                    <c:v>CUST1161</c:v>
                  </c:pt>
                  <c:pt idx="5">
                    <c:v>CUST1164</c:v>
                  </c:pt>
                  <c:pt idx="6">
                    <c:v>CUST1168</c:v>
                  </c:pt>
                  <c:pt idx="7">
                    <c:v>CUST1209</c:v>
                  </c:pt>
                  <c:pt idx="8">
                    <c:v>CUST1466</c:v>
                  </c:pt>
                  <c:pt idx="9">
                    <c:v>CUST1470</c:v>
                  </c:pt>
                </c:lvl>
              </c:multiLvlStrCache>
            </c:multiLvlStrRef>
          </c:cat>
          <c:val>
            <c:numRef>
              <c:f>'Top 10 Cust'!$D$5:$D$25</c:f>
              <c:numCache>
                <c:formatCode>_ [$₹-4009]\ * #,##0.00_ ;_ [$₹-4009]\ * \-#,##0.00_ ;_ [$₹-4009]\ * "-"??_ ;_ @_ </c:formatCode>
                <c:ptCount val="10"/>
                <c:pt idx="0">
                  <c:v>3026.6716000000001</c:v>
                </c:pt>
                <c:pt idx="1">
                  <c:v>2760.5439999999999</c:v>
                </c:pt>
                <c:pt idx="3">
                  <c:v>2116.9597000000003</c:v>
                </c:pt>
                <c:pt idx="4">
                  <c:v>2935.8252000000002</c:v>
                </c:pt>
                <c:pt idx="5">
                  <c:v>6332.3715000000002</c:v>
                </c:pt>
                <c:pt idx="6">
                  <c:v>3858.0767999999998</c:v>
                </c:pt>
                <c:pt idx="7">
                  <c:v>6429.9987999999994</c:v>
                </c:pt>
                <c:pt idx="8">
                  <c:v>6645.4</c:v>
                </c:pt>
                <c:pt idx="9">
                  <c:v>1456.4944</c:v>
                </c:pt>
              </c:numCache>
            </c:numRef>
          </c:val>
          <c:extLst>
            <c:ext xmlns:c16="http://schemas.microsoft.com/office/drawing/2014/chart" uri="{C3380CC4-5D6E-409C-BE32-E72D297353CC}">
              <c16:uniqueId val="{00000005-1ADE-46CF-B908-EB68B867EAB4}"/>
            </c:ext>
          </c:extLst>
        </c:ser>
        <c:ser>
          <c:idx val="3"/>
          <c:order val="3"/>
          <c:tx>
            <c:strRef>
              <c:f>'Top 10 Cust'!$E$3:$E$4</c:f>
              <c:strCache>
                <c:ptCount val="1"/>
                <c:pt idx="0">
                  <c:v>Home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'Top 10 Cust'!$A$5:$A$25</c:f>
              <c:multiLvlStrCache>
                <c:ptCount val="10"/>
                <c:lvl>
                  <c:pt idx="0">
                    <c:v>Gold</c:v>
                  </c:pt>
                  <c:pt idx="1">
                    <c:v>Platinum</c:v>
                  </c:pt>
                  <c:pt idx="2">
                    <c:v>Platinum</c:v>
                  </c:pt>
                  <c:pt idx="3">
                    <c:v>Bronze</c:v>
                  </c:pt>
                  <c:pt idx="4">
                    <c:v>Silver</c:v>
                  </c:pt>
                  <c:pt idx="5">
                    <c:v>Silver</c:v>
                  </c:pt>
                  <c:pt idx="6">
                    <c:v>Platinum</c:v>
                  </c:pt>
                  <c:pt idx="7">
                    <c:v>Platinum</c:v>
                  </c:pt>
                  <c:pt idx="8">
                    <c:v>Silver</c:v>
                  </c:pt>
                  <c:pt idx="9">
                    <c:v>Gold</c:v>
                  </c:pt>
                </c:lvl>
                <c:lvl>
                  <c:pt idx="0">
                    <c:v>CUST1051</c:v>
                  </c:pt>
                  <c:pt idx="1">
                    <c:v>CUST1057</c:v>
                  </c:pt>
                  <c:pt idx="2">
                    <c:v>CUST1084</c:v>
                  </c:pt>
                  <c:pt idx="3">
                    <c:v>CUST1087</c:v>
                  </c:pt>
                  <c:pt idx="4">
                    <c:v>CUST1161</c:v>
                  </c:pt>
                  <c:pt idx="5">
                    <c:v>CUST1164</c:v>
                  </c:pt>
                  <c:pt idx="6">
                    <c:v>CUST1168</c:v>
                  </c:pt>
                  <c:pt idx="7">
                    <c:v>CUST1209</c:v>
                  </c:pt>
                  <c:pt idx="8">
                    <c:v>CUST1466</c:v>
                  </c:pt>
                  <c:pt idx="9">
                    <c:v>CUST1470</c:v>
                  </c:pt>
                </c:lvl>
              </c:multiLvlStrCache>
            </c:multiLvlStrRef>
          </c:cat>
          <c:val>
            <c:numRef>
              <c:f>'Top 10 Cust'!$E$5:$E$25</c:f>
              <c:numCache>
                <c:formatCode>_ [$₹-4009]\ * #,##0.00_ ;_ [$₹-4009]\ * \-#,##0.00_ ;_ [$₹-4009]\ * "-"??_ ;_ @_ </c:formatCode>
                <c:ptCount val="10"/>
                <c:pt idx="1">
                  <c:v>848.82439999999997</c:v>
                </c:pt>
                <c:pt idx="2">
                  <c:v>6998.3604000000005</c:v>
                </c:pt>
                <c:pt idx="3">
                  <c:v>70.960000000000008</c:v>
                </c:pt>
                <c:pt idx="4">
                  <c:v>2391.4526999999998</c:v>
                </c:pt>
                <c:pt idx="6">
                  <c:v>2785.7894999999999</c:v>
                </c:pt>
                <c:pt idx="7">
                  <c:v>761.73839999999996</c:v>
                </c:pt>
                <c:pt idx="8">
                  <c:v>199.2928</c:v>
                </c:pt>
                <c:pt idx="9">
                  <c:v>4076.8599999999997</c:v>
                </c:pt>
              </c:numCache>
            </c:numRef>
          </c:val>
          <c:extLst>
            <c:ext xmlns:c16="http://schemas.microsoft.com/office/drawing/2014/chart" uri="{C3380CC4-5D6E-409C-BE32-E72D297353CC}">
              <c16:uniqueId val="{00000006-1ADE-46CF-B908-EB68B867EAB4}"/>
            </c:ext>
          </c:extLst>
        </c:ser>
        <c:ser>
          <c:idx val="4"/>
          <c:order val="4"/>
          <c:tx>
            <c:strRef>
              <c:f>'Top 10 Cust'!$F$3:$F$4</c:f>
              <c:strCache>
                <c:ptCount val="1"/>
                <c:pt idx="0">
                  <c:v>Sports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'Top 10 Cust'!$A$5:$A$25</c:f>
              <c:multiLvlStrCache>
                <c:ptCount val="10"/>
                <c:lvl>
                  <c:pt idx="0">
                    <c:v>Gold</c:v>
                  </c:pt>
                  <c:pt idx="1">
                    <c:v>Platinum</c:v>
                  </c:pt>
                  <c:pt idx="2">
                    <c:v>Platinum</c:v>
                  </c:pt>
                  <c:pt idx="3">
                    <c:v>Bronze</c:v>
                  </c:pt>
                  <c:pt idx="4">
                    <c:v>Silver</c:v>
                  </c:pt>
                  <c:pt idx="5">
                    <c:v>Silver</c:v>
                  </c:pt>
                  <c:pt idx="6">
                    <c:v>Platinum</c:v>
                  </c:pt>
                  <c:pt idx="7">
                    <c:v>Platinum</c:v>
                  </c:pt>
                  <c:pt idx="8">
                    <c:v>Silver</c:v>
                  </c:pt>
                  <c:pt idx="9">
                    <c:v>Gold</c:v>
                  </c:pt>
                </c:lvl>
                <c:lvl>
                  <c:pt idx="0">
                    <c:v>CUST1051</c:v>
                  </c:pt>
                  <c:pt idx="1">
                    <c:v>CUST1057</c:v>
                  </c:pt>
                  <c:pt idx="2">
                    <c:v>CUST1084</c:v>
                  </c:pt>
                  <c:pt idx="3">
                    <c:v>CUST1087</c:v>
                  </c:pt>
                  <c:pt idx="4">
                    <c:v>CUST1161</c:v>
                  </c:pt>
                  <c:pt idx="5">
                    <c:v>CUST1164</c:v>
                  </c:pt>
                  <c:pt idx="6">
                    <c:v>CUST1168</c:v>
                  </c:pt>
                  <c:pt idx="7">
                    <c:v>CUST1209</c:v>
                  </c:pt>
                  <c:pt idx="8">
                    <c:v>CUST1466</c:v>
                  </c:pt>
                  <c:pt idx="9">
                    <c:v>CUST1470</c:v>
                  </c:pt>
                </c:lvl>
              </c:multiLvlStrCache>
            </c:multiLvlStrRef>
          </c:cat>
          <c:val>
            <c:numRef>
              <c:f>'Top 10 Cust'!$F$5:$F$25</c:f>
              <c:numCache>
                <c:formatCode>_ [$₹-4009]\ * #,##0.00_ ;_ [$₹-4009]\ * \-#,##0.00_ ;_ [$₹-4009]\ * "-"??_ ;_ @_ </c:formatCode>
                <c:ptCount val="10"/>
                <c:pt idx="0">
                  <c:v>1885.5162</c:v>
                </c:pt>
                <c:pt idx="1">
                  <c:v>1267.1328000000001</c:v>
                </c:pt>
                <c:pt idx="3">
                  <c:v>2397.4079999999999</c:v>
                </c:pt>
                <c:pt idx="4">
                  <c:v>1331.91</c:v>
                </c:pt>
                <c:pt idx="5">
                  <c:v>396.23039999999992</c:v>
                </c:pt>
                <c:pt idx="6">
                  <c:v>2006.346</c:v>
                </c:pt>
              </c:numCache>
            </c:numRef>
          </c:val>
          <c:extLst>
            <c:ext xmlns:c16="http://schemas.microsoft.com/office/drawing/2014/chart" uri="{C3380CC4-5D6E-409C-BE32-E72D297353CC}">
              <c16:uniqueId val="{00000007-1ADE-46CF-B908-EB68B867EAB4}"/>
            </c:ext>
          </c:extLst>
        </c:ser>
        <c:dLbls>
          <c:dLblPos val="inEnd"/>
          <c:showLegendKey val="0"/>
          <c:showVal val="1"/>
          <c:showCatName val="0"/>
          <c:showSerName val="0"/>
          <c:showPercent val="0"/>
          <c:showBubbleSize val="0"/>
        </c:dLbls>
        <c:gapWidth val="100"/>
        <c:overlap val="-24"/>
        <c:axId val="1889712287"/>
        <c:axId val="1889709887"/>
      </c:barChart>
      <c:catAx>
        <c:axId val="18897122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9709887"/>
        <c:crosses val="autoZero"/>
        <c:auto val="1"/>
        <c:lblAlgn val="ctr"/>
        <c:lblOffset val="100"/>
        <c:noMultiLvlLbl val="1"/>
      </c:catAx>
      <c:valAx>
        <c:axId val="1889709887"/>
        <c:scaling>
          <c:orientation val="minMax"/>
        </c:scaling>
        <c:delete val="0"/>
        <c:axPos val="l"/>
        <c:majorGridlines>
          <c:spPr>
            <a:ln w="9525" cap="flat" cmpd="sng" algn="ctr">
              <a:solidFill>
                <a:schemeClr val="lt1">
                  <a:lumMod val="95000"/>
                  <a:alpha val="10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9712287"/>
        <c:crosses val="autoZero"/>
        <c:crossBetween val="between"/>
      </c:valAx>
      <c:spPr>
        <a:noFill/>
        <a:ln>
          <a:noFill/>
        </a:ln>
        <a:effectLst>
          <a:glow rad="63500">
            <a:schemeClr val="accent1">
              <a:satMod val="175000"/>
              <a:alpha val="40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[Ecommerce_Sales_Dataset_updated.xlsx]Prod cat &amp; Qty wise Rev!Prod cat &amp; Qty wise Rev</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Category and Quantity wise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 cat &amp; Qty wise Rev'!$B$4</c:f>
              <c:strCache>
                <c:ptCount val="1"/>
                <c:pt idx="0">
                  <c:v>Total_Amount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 cat &amp; Qty wise Rev'!$A$5:$A$10</c:f>
              <c:strCache>
                <c:ptCount val="5"/>
                <c:pt idx="0">
                  <c:v>Beauty</c:v>
                </c:pt>
                <c:pt idx="1">
                  <c:v>Clothing</c:v>
                </c:pt>
                <c:pt idx="2">
                  <c:v>Electronics</c:v>
                </c:pt>
                <c:pt idx="3">
                  <c:v>Home</c:v>
                </c:pt>
                <c:pt idx="4">
                  <c:v>Sports</c:v>
                </c:pt>
              </c:strCache>
            </c:strRef>
          </c:cat>
          <c:val>
            <c:numRef>
              <c:f>'Prod cat &amp; Qty wise Rev'!$B$5:$B$10</c:f>
              <c:numCache>
                <c:formatCode>_ [$₹-4009]\ * #,##0.00_ ;_ [$₹-4009]\ * \-#,##0.00_ ;_ [$₹-4009]\ * "-"??_ ;_ @_ </c:formatCode>
                <c:ptCount val="5"/>
                <c:pt idx="0">
                  <c:v>113739.55470000001</c:v>
                </c:pt>
                <c:pt idx="1">
                  <c:v>128916.07570000002</c:v>
                </c:pt>
                <c:pt idx="2">
                  <c:v>246650.30099999998</c:v>
                </c:pt>
                <c:pt idx="3">
                  <c:v>162195.87989999994</c:v>
                </c:pt>
                <c:pt idx="4">
                  <c:v>205168.36710000009</c:v>
                </c:pt>
              </c:numCache>
            </c:numRef>
          </c:val>
          <c:extLst>
            <c:ext xmlns:c16="http://schemas.microsoft.com/office/drawing/2014/chart" uri="{C3380CC4-5D6E-409C-BE32-E72D297353CC}">
              <c16:uniqueId val="{00000000-8335-4398-A7B8-53980FD98C62}"/>
            </c:ext>
          </c:extLst>
        </c:ser>
        <c:dLbls>
          <c:showLegendKey val="0"/>
          <c:showVal val="0"/>
          <c:showCatName val="0"/>
          <c:showSerName val="0"/>
          <c:showPercent val="0"/>
          <c:showBubbleSize val="0"/>
        </c:dLbls>
        <c:gapWidth val="219"/>
        <c:axId val="390853215"/>
        <c:axId val="390846015"/>
      </c:barChart>
      <c:lineChart>
        <c:grouping val="standard"/>
        <c:varyColors val="0"/>
        <c:ser>
          <c:idx val="1"/>
          <c:order val="1"/>
          <c:tx>
            <c:strRef>
              <c:f>'Prod cat &amp; Qty wise Rev'!$C$4</c:f>
              <c:strCache>
                <c:ptCount val="1"/>
                <c:pt idx="0">
                  <c:v>Sum of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'Prod cat &amp; Qty wise Rev'!$A$5:$A$10</c:f>
              <c:strCache>
                <c:ptCount val="5"/>
                <c:pt idx="0">
                  <c:v>Beauty</c:v>
                </c:pt>
                <c:pt idx="1">
                  <c:v>Clothing</c:v>
                </c:pt>
                <c:pt idx="2">
                  <c:v>Electronics</c:v>
                </c:pt>
                <c:pt idx="3">
                  <c:v>Home</c:v>
                </c:pt>
                <c:pt idx="4">
                  <c:v>Sports</c:v>
                </c:pt>
              </c:strCache>
            </c:strRef>
          </c:cat>
          <c:val>
            <c:numRef>
              <c:f>'Prod cat &amp; Qty wise Rev'!$C$5:$C$10</c:f>
              <c:numCache>
                <c:formatCode>General</c:formatCode>
                <c:ptCount val="5"/>
                <c:pt idx="0">
                  <c:v>272</c:v>
                </c:pt>
                <c:pt idx="1">
                  <c:v>291</c:v>
                </c:pt>
                <c:pt idx="2">
                  <c:v>548</c:v>
                </c:pt>
                <c:pt idx="3">
                  <c:v>381</c:v>
                </c:pt>
                <c:pt idx="4">
                  <c:v>466</c:v>
                </c:pt>
              </c:numCache>
            </c:numRef>
          </c:val>
          <c:smooth val="0"/>
          <c:extLst>
            <c:ext xmlns:c16="http://schemas.microsoft.com/office/drawing/2014/chart" uri="{C3380CC4-5D6E-409C-BE32-E72D297353CC}">
              <c16:uniqueId val="{00000001-8335-4398-A7B8-53980FD98C62}"/>
            </c:ext>
          </c:extLst>
        </c:ser>
        <c:dLbls>
          <c:showLegendKey val="0"/>
          <c:showVal val="0"/>
          <c:showCatName val="0"/>
          <c:showSerName val="0"/>
          <c:showPercent val="0"/>
          <c:showBubbleSize val="0"/>
        </c:dLbls>
        <c:marker val="1"/>
        <c:smooth val="0"/>
        <c:axId val="280915471"/>
        <c:axId val="280911151"/>
      </c:lineChart>
      <c:catAx>
        <c:axId val="2809154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911151"/>
        <c:crosses val="autoZero"/>
        <c:auto val="1"/>
        <c:lblAlgn val="ctr"/>
        <c:lblOffset val="100"/>
        <c:noMultiLvlLbl val="0"/>
      </c:catAx>
      <c:valAx>
        <c:axId val="280911151"/>
        <c:scaling>
          <c:orientation val="minMax"/>
        </c:scaling>
        <c:delete val="0"/>
        <c:axPos val="l"/>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915471"/>
        <c:crosses val="autoZero"/>
        <c:crossBetween val="between"/>
        <c:majorUnit val="400"/>
      </c:valAx>
      <c:valAx>
        <c:axId val="390846015"/>
        <c:scaling>
          <c:orientation val="minMax"/>
        </c:scaling>
        <c:delete val="0"/>
        <c:axPos val="r"/>
        <c:numFmt formatCode="_ [$₹-4009]\ * #,##0.00_ ;_ [$₹-4009]\ * \-#,##0.0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0853215"/>
        <c:crosses val="max"/>
        <c:crossBetween val="between"/>
      </c:valAx>
      <c:catAx>
        <c:axId val="390853215"/>
        <c:scaling>
          <c:orientation val="minMax"/>
        </c:scaling>
        <c:delete val="1"/>
        <c:axPos val="b"/>
        <c:numFmt formatCode="General" sourceLinked="1"/>
        <c:majorTickMark val="out"/>
        <c:minorTickMark val="none"/>
        <c:tickLblPos val="nextTo"/>
        <c:crossAx val="3908460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[Ecommerce_Sales_Dataset_updated.xlsx]Cat Wise Sale and Stock!Cat wise Sale and Stock</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wise Sale and Stock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'Cat Wise Sale and Stock'!$B$3</c:f>
              <c:strCache>
                <c:ptCount val="1"/>
                <c:pt idx="0">
                  <c:v>Items Sold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 Wise Sale and Stock'!$A$4:$A$9</c:f>
              <c:strCache>
                <c:ptCount val="5"/>
                <c:pt idx="0">
                  <c:v>Beauty</c:v>
                </c:pt>
                <c:pt idx="1">
                  <c:v>Clothing</c:v>
                </c:pt>
                <c:pt idx="2">
                  <c:v>Electronics</c:v>
                </c:pt>
                <c:pt idx="3">
                  <c:v>Home</c:v>
                </c:pt>
                <c:pt idx="4">
                  <c:v>Sports</c:v>
                </c:pt>
              </c:strCache>
            </c:strRef>
          </c:cat>
          <c:val>
            <c:numRef>
              <c:f>'Cat Wise Sale and Stock'!$B$4:$B$9</c:f>
              <c:numCache>
                <c:formatCode>0</c:formatCode>
                <c:ptCount val="5"/>
                <c:pt idx="0">
                  <c:v>272</c:v>
                </c:pt>
                <c:pt idx="1">
                  <c:v>291</c:v>
                </c:pt>
                <c:pt idx="2">
                  <c:v>548</c:v>
                </c:pt>
                <c:pt idx="3">
                  <c:v>381</c:v>
                </c:pt>
                <c:pt idx="4">
                  <c:v>466</c:v>
                </c:pt>
              </c:numCache>
            </c:numRef>
          </c:val>
          <c:extLst>
            <c:ext xmlns:c16="http://schemas.microsoft.com/office/drawing/2014/chart" uri="{C3380CC4-5D6E-409C-BE32-E72D297353CC}">
              <c16:uniqueId val="{00000000-4AA5-4E4B-B24F-30E0CD724E41}"/>
            </c:ext>
          </c:extLst>
        </c:ser>
        <c:ser>
          <c:idx val="1"/>
          <c:order val="1"/>
          <c:tx>
            <c:strRef>
              <c:f>'Cat Wise Sale and Stock'!$C$3</c:f>
              <c:strCache>
                <c:ptCount val="1"/>
                <c:pt idx="0">
                  <c:v>Stock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 Wise Sale and Stock'!$A$4:$A$9</c:f>
              <c:strCache>
                <c:ptCount val="5"/>
                <c:pt idx="0">
                  <c:v>Beauty</c:v>
                </c:pt>
                <c:pt idx="1">
                  <c:v>Clothing</c:v>
                </c:pt>
                <c:pt idx="2">
                  <c:v>Electronics</c:v>
                </c:pt>
                <c:pt idx="3">
                  <c:v>Home</c:v>
                </c:pt>
                <c:pt idx="4">
                  <c:v>Sports</c:v>
                </c:pt>
              </c:strCache>
            </c:strRef>
          </c:cat>
          <c:val>
            <c:numRef>
              <c:f>'Cat Wise Sale and Stock'!$C$4:$C$9</c:f>
              <c:numCache>
                <c:formatCode>0</c:formatCode>
                <c:ptCount val="5"/>
                <c:pt idx="0">
                  <c:v>4816</c:v>
                </c:pt>
                <c:pt idx="1">
                  <c:v>4931</c:v>
                </c:pt>
                <c:pt idx="2">
                  <c:v>5767.4948453608249</c:v>
                </c:pt>
                <c:pt idx="3">
                  <c:v>4794.4948453608249</c:v>
                </c:pt>
                <c:pt idx="4">
                  <c:v>7040.4948453608249</c:v>
                </c:pt>
              </c:numCache>
            </c:numRef>
          </c:val>
          <c:extLst>
            <c:ext xmlns:c16="http://schemas.microsoft.com/office/drawing/2014/chart" uri="{C3380CC4-5D6E-409C-BE32-E72D297353CC}">
              <c16:uniqueId val="{00000001-4AA5-4E4B-B24F-30E0CD724E41}"/>
            </c:ext>
          </c:extLst>
        </c:ser>
        <c:dLbls>
          <c:showLegendKey val="0"/>
          <c:showVal val="1"/>
          <c:showCatName val="0"/>
          <c:showSerName val="0"/>
          <c:showPercent val="0"/>
          <c:showBubbleSize val="0"/>
        </c:dLbls>
        <c:gapWidth val="150"/>
        <c:shape val="box"/>
        <c:axId val="1738218895"/>
        <c:axId val="1738221775"/>
        <c:axId val="210058767"/>
      </c:bar3DChart>
      <c:catAx>
        <c:axId val="1738218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221775"/>
        <c:crosses val="autoZero"/>
        <c:auto val="1"/>
        <c:lblAlgn val="ctr"/>
        <c:lblOffset val="100"/>
        <c:noMultiLvlLbl val="0"/>
      </c:catAx>
      <c:valAx>
        <c:axId val="1738221775"/>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218895"/>
        <c:crosses val="autoZero"/>
        <c:crossBetween val="between"/>
      </c:valAx>
      <c:serAx>
        <c:axId val="21005876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22177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[Ecommerce_Sales_Dataset_updated.xlsx]Annual sales vs Region!Annual Sales vs Region</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Annual Sales vs Region</a:t>
            </a:r>
          </a:p>
        </c:rich>
      </c:tx>
      <c:layout>
        <c:manualLayout>
          <c:xMode val="edge"/>
          <c:yMode val="edge"/>
          <c:x val="0.30499999999999999"/>
          <c:y val="2.3148148148148147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70AD47">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46981627296588"/>
          <c:y val="0.14803258967629046"/>
          <c:w val="0.74242125984251961"/>
          <c:h val="0.69827172645086033"/>
        </c:manualLayout>
      </c:layout>
      <c:bar3DChart>
        <c:barDir val="bar"/>
        <c:grouping val="clustered"/>
        <c:varyColors val="0"/>
        <c:ser>
          <c:idx val="0"/>
          <c:order val="0"/>
          <c:tx>
            <c:strRef>
              <c:f>'Annual sales vs Region'!$B$3:$B$4</c:f>
              <c:strCache>
                <c:ptCount val="1"/>
                <c:pt idx="0">
                  <c:v>East</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'Annual sales vs Region'!$A$5:$A$6</c:f>
              <c:strCache>
                <c:ptCount val="1"/>
                <c:pt idx="0">
                  <c:v>2025</c:v>
                </c:pt>
              </c:strCache>
            </c:strRef>
          </c:cat>
          <c:val>
            <c:numRef>
              <c:f>'Annual sales vs Region'!$B$5:$B$6</c:f>
              <c:numCache>
                <c:formatCode>_ [$₹-4009]\ * #,##0.00_ ;_ [$₹-4009]\ * \-#,##0.00_ ;_ [$₹-4009]\ * "-"??_ ;_ @_ </c:formatCode>
                <c:ptCount val="1"/>
                <c:pt idx="0">
                  <c:v>263538.15870000009</c:v>
                </c:pt>
              </c:numCache>
            </c:numRef>
          </c:val>
          <c:extLst>
            <c:ext xmlns:c16="http://schemas.microsoft.com/office/drawing/2014/chart" uri="{C3380CC4-5D6E-409C-BE32-E72D297353CC}">
              <c16:uniqueId val="{00000002-DE81-4BBA-B3FC-D5E6D72D8424}"/>
            </c:ext>
          </c:extLst>
        </c:ser>
        <c:ser>
          <c:idx val="1"/>
          <c:order val="1"/>
          <c:tx>
            <c:strRef>
              <c:f>'Annual sales vs Region'!$C$3:$C$4</c:f>
              <c:strCache>
                <c:ptCount val="1"/>
                <c:pt idx="0">
                  <c:v>North</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'Annual sales vs Region'!$A$5:$A$6</c:f>
              <c:strCache>
                <c:ptCount val="1"/>
                <c:pt idx="0">
                  <c:v>2025</c:v>
                </c:pt>
              </c:strCache>
            </c:strRef>
          </c:cat>
          <c:val>
            <c:numRef>
              <c:f>'Annual sales vs Region'!$C$5:$C$6</c:f>
              <c:numCache>
                <c:formatCode>_ [$₹-4009]\ * #,##0.00_ ;_ [$₹-4009]\ * \-#,##0.00_ ;_ [$₹-4009]\ * "-"??_ ;_ @_ </c:formatCode>
                <c:ptCount val="1"/>
                <c:pt idx="0">
                  <c:v>233535.72260000001</c:v>
                </c:pt>
              </c:numCache>
            </c:numRef>
          </c:val>
          <c:extLst>
            <c:ext xmlns:c16="http://schemas.microsoft.com/office/drawing/2014/chart" uri="{C3380CC4-5D6E-409C-BE32-E72D297353CC}">
              <c16:uniqueId val="{00000000-6FC6-4BFD-B96F-E4611A3557C4}"/>
            </c:ext>
          </c:extLst>
        </c:ser>
        <c:ser>
          <c:idx val="2"/>
          <c:order val="2"/>
          <c:tx>
            <c:strRef>
              <c:f>'Annual sales vs Region'!$D$3:$D$4</c:f>
              <c:strCache>
                <c:ptCount val="1"/>
                <c:pt idx="0">
                  <c:v>South</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'Annual sales vs Region'!$A$5:$A$6</c:f>
              <c:strCache>
                <c:ptCount val="1"/>
                <c:pt idx="0">
                  <c:v>2025</c:v>
                </c:pt>
              </c:strCache>
            </c:strRef>
          </c:cat>
          <c:val>
            <c:numRef>
              <c:f>'Annual sales vs Region'!$D$5:$D$6</c:f>
              <c:numCache>
                <c:formatCode>_ [$₹-4009]\ * #,##0.00_ ;_ [$₹-4009]\ * \-#,##0.00_ ;_ [$₹-4009]\ * "-"??_ ;_ @_ </c:formatCode>
                <c:ptCount val="1"/>
                <c:pt idx="0">
                  <c:v>237902.28320000015</c:v>
                </c:pt>
              </c:numCache>
            </c:numRef>
          </c:val>
          <c:extLst>
            <c:ext xmlns:c16="http://schemas.microsoft.com/office/drawing/2014/chart" uri="{C3380CC4-5D6E-409C-BE32-E72D297353CC}">
              <c16:uniqueId val="{00000001-6FC6-4BFD-B96F-E4611A3557C4}"/>
            </c:ext>
          </c:extLst>
        </c:ser>
        <c:ser>
          <c:idx val="3"/>
          <c:order val="3"/>
          <c:tx>
            <c:strRef>
              <c:f>'Annual sales vs Region'!$E$3:$E$4</c:f>
              <c:strCache>
                <c:ptCount val="1"/>
                <c:pt idx="0">
                  <c:v>West</c:v>
                </c:pt>
              </c:strCache>
            </c:strRef>
          </c:tx>
          <c:spPr>
            <a:solidFill>
              <a:schemeClr val="accent6">
                <a:lumMod val="60000"/>
                <a:alpha val="88000"/>
              </a:schemeClr>
            </a:solidFill>
            <a:ln>
              <a:solidFill>
                <a:schemeClr val="accent6">
                  <a:lumMod val="60000"/>
                  <a:lumMod val="50000"/>
                </a:schemeClr>
              </a:solidFill>
            </a:ln>
            <a:effectLst/>
            <a:scene3d>
              <a:camera prst="orthographicFront"/>
              <a:lightRig rig="threePt" dir="t"/>
            </a:scene3d>
            <a:sp3d prstMaterial="flat">
              <a:contourClr>
                <a:schemeClr val="accent6">
                  <a:lumMod val="60000"/>
                  <a:lumMod val="50000"/>
                </a:schemeClr>
              </a:contourClr>
            </a:sp3d>
          </c:spPr>
          <c:invertIfNegative val="0"/>
          <c:dLbls>
            <c:spPr>
              <a:solidFill>
                <a:srgbClr val="70AD47">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'Annual sales vs Region'!$A$5:$A$6</c:f>
              <c:strCache>
                <c:ptCount val="1"/>
                <c:pt idx="0">
                  <c:v>2025</c:v>
                </c:pt>
              </c:strCache>
            </c:strRef>
          </c:cat>
          <c:val>
            <c:numRef>
              <c:f>'Annual sales vs Region'!$E$5:$E$6</c:f>
              <c:numCache>
                <c:formatCode>_ [$₹-4009]\ * #,##0.00_ ;_ [$₹-4009]\ * \-#,##0.00_ ;_ [$₹-4009]\ * "-"??_ ;_ @_ </c:formatCode>
                <c:ptCount val="1"/>
                <c:pt idx="0">
                  <c:v>121694.01389999998</c:v>
                </c:pt>
              </c:numCache>
            </c:numRef>
          </c:val>
          <c:extLst>
            <c:ext xmlns:c16="http://schemas.microsoft.com/office/drawing/2014/chart" uri="{C3380CC4-5D6E-409C-BE32-E72D297353CC}">
              <c16:uniqueId val="{00000002-6FC6-4BFD-B96F-E4611A3557C4}"/>
            </c:ext>
          </c:extLst>
        </c:ser>
        <c:dLbls>
          <c:showLegendKey val="0"/>
          <c:showVal val="1"/>
          <c:showCatName val="0"/>
          <c:showSerName val="0"/>
          <c:showPercent val="0"/>
          <c:showBubbleSize val="0"/>
        </c:dLbls>
        <c:gapWidth val="84"/>
        <c:gapDepth val="53"/>
        <c:shape val="box"/>
        <c:axId val="2060385439"/>
        <c:axId val="2060394079"/>
        <c:axId val="0"/>
      </c:bar3DChart>
      <c:catAx>
        <c:axId val="2060385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60394079"/>
        <c:crosses val="autoZero"/>
        <c:auto val="1"/>
        <c:lblAlgn val="ctr"/>
        <c:lblOffset val="100"/>
        <c:noMultiLvlLbl val="0"/>
      </c:catAx>
      <c:valAx>
        <c:axId val="2060394079"/>
        <c:scaling>
          <c:orientation val="minMax"/>
        </c:scaling>
        <c:delete val="1"/>
        <c:axPos val="b"/>
        <c:numFmt formatCode="_ [$₹-4009]\ * #,##0.00_ ;_ [$₹-4009]\ * \-#,##0.00_ ;_ [$₹-4009]\ * &quot;-&quot;??_ ;_ @_ " sourceLinked="1"/>
        <c:majorTickMark val="out"/>
        <c:minorTickMark val="none"/>
        <c:tickLblPos val="nextTo"/>
        <c:crossAx val="2060385439"/>
        <c:crosses val="autoZero"/>
        <c:crossBetween val="between"/>
        <c:majorUnit val="75000"/>
      </c:valAx>
      <c:spPr>
        <a:noFill/>
        <a:ln>
          <a:noFill/>
        </a:ln>
        <a:effectLst/>
      </c:spPr>
    </c:plotArea>
    <c:legend>
      <c:legendPos val="r"/>
      <c:layout>
        <c:manualLayout>
          <c:xMode val="edge"/>
          <c:yMode val="edge"/>
          <c:x val="0.89005503776313677"/>
          <c:y val="7.893482064741901E-2"/>
          <c:w val="0.10282813821825991"/>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20319</xdr:rowOff>
    </xdr:from>
    <xdr:to>
      <xdr:col>2</xdr:col>
      <xdr:colOff>266700</xdr:colOff>
      <xdr:row>10</xdr:row>
      <xdr:rowOff>25400</xdr:rowOff>
    </xdr:to>
    <mc:AlternateContent xmlns:mc="http://schemas.openxmlformats.org/markup-compatibility/2006" xmlns:a14="http://schemas.microsoft.com/office/drawing/2010/main">
      <mc:Choice Requires="a14">
        <xdr:graphicFrame macro="">
          <xdr:nvGraphicFramePr>
            <xdr:cNvPr id="3" name="Store_Type 1">
              <a:extLst>
                <a:ext uri="{FF2B5EF4-FFF2-40B4-BE49-F238E27FC236}">
                  <a16:creationId xmlns:a16="http://schemas.microsoft.com/office/drawing/2014/main" id="{71B3FC82-A2CC-4216-B0DE-0B6F89E1E8D5}"/>
                </a:ext>
              </a:extLst>
            </xdr:cNvPr>
            <xdr:cNvGraphicFramePr/>
          </xdr:nvGraphicFramePr>
          <xdr:xfrm>
            <a:off x="0" y="0"/>
            <a:ext cx="0" cy="0"/>
          </xdr:xfrm>
          <a:graphic>
            <a:graphicData uri="http://schemas.microsoft.com/office/drawing/2010/slicer">
              <sle:slicer xmlns:sle="http://schemas.microsoft.com/office/drawing/2010/slicer" name="Store_Type 1"/>
            </a:graphicData>
          </a:graphic>
        </xdr:graphicFrame>
      </mc:Choice>
      <mc:Fallback xmlns="">
        <xdr:sp macro="" textlink="">
          <xdr:nvSpPr>
            <xdr:cNvPr id="0" name=""/>
            <xdr:cNvSpPr>
              <a:spLocks noTextEdit="1"/>
            </xdr:cNvSpPr>
          </xdr:nvSpPr>
          <xdr:spPr>
            <a:xfrm>
              <a:off x="0" y="604519"/>
              <a:ext cx="1485900" cy="1605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38100</xdr:rowOff>
    </xdr:from>
    <xdr:to>
      <xdr:col>2</xdr:col>
      <xdr:colOff>266700</xdr:colOff>
      <xdr:row>40</xdr:row>
      <xdr:rowOff>165100</xdr:rowOff>
    </xdr:to>
    <mc:AlternateContent xmlns:mc="http://schemas.openxmlformats.org/markup-compatibility/2006" xmlns:a14="http://schemas.microsoft.com/office/drawing/2010/main">
      <mc:Choice Requires="a14">
        <xdr:graphicFrame macro="">
          <xdr:nvGraphicFramePr>
            <xdr:cNvPr id="6" name="Loyalty_Level 2">
              <a:extLst>
                <a:ext uri="{FF2B5EF4-FFF2-40B4-BE49-F238E27FC236}">
                  <a16:creationId xmlns:a16="http://schemas.microsoft.com/office/drawing/2014/main" id="{4C2A62D9-55FF-4815-AC78-0FD709644A4B}"/>
                </a:ext>
              </a:extLst>
            </xdr:cNvPr>
            <xdr:cNvGraphicFramePr/>
          </xdr:nvGraphicFramePr>
          <xdr:xfrm>
            <a:off x="0" y="0"/>
            <a:ext cx="0" cy="0"/>
          </xdr:xfrm>
          <a:graphic>
            <a:graphicData uri="http://schemas.microsoft.com/office/drawing/2010/slicer">
              <sle:slicer xmlns:sle="http://schemas.microsoft.com/office/drawing/2010/slicer" name="Loyalty_Level 2"/>
            </a:graphicData>
          </a:graphic>
        </xdr:graphicFrame>
      </mc:Choice>
      <mc:Fallback xmlns="">
        <xdr:sp macro="" textlink="">
          <xdr:nvSpPr>
            <xdr:cNvPr id="0" name=""/>
            <xdr:cNvSpPr>
              <a:spLocks noTextEdit="1"/>
            </xdr:cNvSpPr>
          </xdr:nvSpPr>
          <xdr:spPr>
            <a:xfrm>
              <a:off x="0" y="5778500"/>
              <a:ext cx="148590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439421</xdr:colOff>
      <xdr:row>11</xdr:row>
      <xdr:rowOff>76412</xdr:rowOff>
    </xdr:from>
    <xdr:to>
      <xdr:col>22</xdr:col>
      <xdr:colOff>0</xdr:colOff>
      <xdr:row>21</xdr:row>
      <xdr:rowOff>71967</xdr:rowOff>
    </xdr:to>
    <mc:AlternateContent xmlns:mc="http://schemas.openxmlformats.org/markup-compatibility/2006">
      <mc:Choice xmlns:a14="http://schemas.microsoft.com/office/drawing/2010/main" Requires="a14">
        <xdr:graphicFrame macro="">
          <xdr:nvGraphicFramePr>
            <xdr:cNvPr id="12" name="Category 3">
              <a:extLst>
                <a:ext uri="{FF2B5EF4-FFF2-40B4-BE49-F238E27FC236}">
                  <a16:creationId xmlns:a16="http://schemas.microsoft.com/office/drawing/2014/main" id="{B1831BE0-FD45-43DA-A876-2EDC255AF078}"/>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11945621" y="2514812"/>
              <a:ext cx="1465579" cy="18582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447041</xdr:colOff>
      <xdr:row>22</xdr:row>
      <xdr:rowOff>173572</xdr:rowOff>
    </xdr:from>
    <xdr:to>
      <xdr:col>22</xdr:col>
      <xdr:colOff>1513</xdr:colOff>
      <xdr:row>30</xdr:row>
      <xdr:rowOff>173571</xdr:rowOff>
    </xdr:to>
    <mc:AlternateContent xmlns:mc="http://schemas.openxmlformats.org/markup-compatibility/2006">
      <mc:Choice xmlns:tsle="http://schemas.microsoft.com/office/drawing/2012/timeslicer" Requires="tsle">
        <xdr:graphicFrame macro="">
          <xdr:nvGraphicFramePr>
            <xdr:cNvPr id="14" name="Order_Date 1">
              <a:extLst>
                <a:ext uri="{FF2B5EF4-FFF2-40B4-BE49-F238E27FC236}">
                  <a16:creationId xmlns:a16="http://schemas.microsoft.com/office/drawing/2014/main" id="{F5F8DD4F-5E04-4B32-B5A8-0705913B8CD0}"/>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1953241" y="4660905"/>
              <a:ext cx="1459472" cy="149013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228600</xdr:colOff>
      <xdr:row>0</xdr:row>
      <xdr:rowOff>571499</xdr:rowOff>
    </xdr:from>
    <xdr:to>
      <xdr:col>6</xdr:col>
      <xdr:colOff>373380</xdr:colOff>
      <xdr:row>13</xdr:row>
      <xdr:rowOff>47206</xdr:rowOff>
    </xdr:to>
    <xdr:graphicFrame macro="">
      <xdr:nvGraphicFramePr>
        <xdr:cNvPr id="15" name="Chart 14">
          <a:extLst>
            <a:ext uri="{FF2B5EF4-FFF2-40B4-BE49-F238E27FC236}">
              <a16:creationId xmlns:a16="http://schemas.microsoft.com/office/drawing/2014/main" id="{AA592E92-E35D-41B5-B210-78E0F74D0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373380</xdr:colOff>
      <xdr:row>1</xdr:row>
      <xdr:rowOff>0</xdr:rowOff>
    </xdr:from>
    <xdr:to>
      <xdr:col>10</xdr:col>
      <xdr:colOff>7620</xdr:colOff>
      <xdr:row>13</xdr:row>
      <xdr:rowOff>45720</xdr:rowOff>
    </xdr:to>
    <xdr:graphicFrame macro="">
      <xdr:nvGraphicFramePr>
        <xdr:cNvPr id="16" name="Chart 15">
          <a:extLst>
            <a:ext uri="{FF2B5EF4-FFF2-40B4-BE49-F238E27FC236}">
              <a16:creationId xmlns:a16="http://schemas.microsoft.com/office/drawing/2014/main" id="{A1E770F1-F6C9-4813-A2E5-AD07CD216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7620</xdr:colOff>
      <xdr:row>1</xdr:row>
      <xdr:rowOff>0</xdr:rowOff>
    </xdr:from>
    <xdr:to>
      <xdr:col>15</xdr:col>
      <xdr:colOff>144780</xdr:colOff>
      <xdr:row>13</xdr:row>
      <xdr:rowOff>45720</xdr:rowOff>
    </xdr:to>
    <xdr:graphicFrame macro="">
      <xdr:nvGraphicFramePr>
        <xdr:cNvPr id="17" name="Chart 16">
          <a:extLst>
            <a:ext uri="{FF2B5EF4-FFF2-40B4-BE49-F238E27FC236}">
              <a16:creationId xmlns:a16="http://schemas.microsoft.com/office/drawing/2014/main" id="{5E403437-B653-4AB2-9F45-3159BB083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236220</xdr:colOff>
      <xdr:row>13</xdr:row>
      <xdr:rowOff>38100</xdr:rowOff>
    </xdr:from>
    <xdr:to>
      <xdr:col>8</xdr:col>
      <xdr:colOff>297180</xdr:colOff>
      <xdr:row>26</xdr:row>
      <xdr:rowOff>30480</xdr:rowOff>
    </xdr:to>
    <xdr:graphicFrame macro="">
      <xdr:nvGraphicFramePr>
        <xdr:cNvPr id="19" name="Chart 18">
          <a:extLst>
            <a:ext uri="{FF2B5EF4-FFF2-40B4-BE49-F238E27FC236}">
              <a16:creationId xmlns:a16="http://schemas.microsoft.com/office/drawing/2014/main" id="{415CB0C2-ADAB-44E8-A69E-4931B20CA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114300</xdr:colOff>
      <xdr:row>13</xdr:row>
      <xdr:rowOff>42333</xdr:rowOff>
    </xdr:from>
    <xdr:to>
      <xdr:col>19</xdr:col>
      <xdr:colOff>457200</xdr:colOff>
      <xdr:row>26</xdr:row>
      <xdr:rowOff>22013</xdr:rowOff>
    </xdr:to>
    <xdr:graphicFrame macro="">
      <xdr:nvGraphicFramePr>
        <xdr:cNvPr id="21" name="Chart 20">
          <a:extLst>
            <a:ext uri="{FF2B5EF4-FFF2-40B4-BE49-F238E27FC236}">
              <a16:creationId xmlns:a16="http://schemas.microsoft.com/office/drawing/2014/main" id="{6805F6FA-510F-4A61-8EFC-B267F2C5B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449581</xdr:colOff>
      <xdr:row>1</xdr:row>
      <xdr:rowOff>12700</xdr:rowOff>
    </xdr:from>
    <xdr:to>
      <xdr:col>22</xdr:col>
      <xdr:colOff>10160</xdr:colOff>
      <xdr:row>10</xdr:row>
      <xdr:rowOff>25400</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92F2DE2C-BC9F-4289-8816-6DE44BB658A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955781" y="596900"/>
              <a:ext cx="1465579" cy="1612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83820</xdr:rowOff>
    </xdr:from>
    <xdr:to>
      <xdr:col>2</xdr:col>
      <xdr:colOff>266700</xdr:colOff>
      <xdr:row>18</xdr:row>
      <xdr:rowOff>8467</xdr:rowOff>
    </xdr:to>
    <mc:AlternateContent xmlns:mc="http://schemas.openxmlformats.org/markup-compatibility/2006" xmlns:a14="http://schemas.microsoft.com/office/drawing/2010/main">
      <mc:Choice Requires="a14">
        <xdr:graphicFrame macro="">
          <xdr:nvGraphicFramePr>
            <xdr:cNvPr id="24" name="Payment_Type 1">
              <a:extLst>
                <a:ext uri="{FF2B5EF4-FFF2-40B4-BE49-F238E27FC236}">
                  <a16:creationId xmlns:a16="http://schemas.microsoft.com/office/drawing/2014/main" id="{FC5A1436-635D-40E4-8D11-A94AF86DD34E}"/>
                </a:ext>
              </a:extLst>
            </xdr:cNvPr>
            <xdr:cNvGraphicFramePr/>
          </xdr:nvGraphicFramePr>
          <xdr:xfrm>
            <a:off x="0" y="0"/>
            <a:ext cx="0" cy="0"/>
          </xdr:xfrm>
          <a:graphic>
            <a:graphicData uri="http://schemas.microsoft.com/office/drawing/2010/slicer">
              <sle:slicer xmlns:sle="http://schemas.microsoft.com/office/drawing/2010/slicer" name="Payment_Type 1"/>
            </a:graphicData>
          </a:graphic>
        </xdr:graphicFrame>
      </mc:Choice>
      <mc:Fallback xmlns="">
        <xdr:sp macro="" textlink="">
          <xdr:nvSpPr>
            <xdr:cNvPr id="0" name=""/>
            <xdr:cNvSpPr>
              <a:spLocks noTextEdit="1"/>
            </xdr:cNvSpPr>
          </xdr:nvSpPr>
          <xdr:spPr>
            <a:xfrm>
              <a:off x="0" y="2446019"/>
              <a:ext cx="1485900" cy="1605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297180</xdr:colOff>
      <xdr:row>13</xdr:row>
      <xdr:rowOff>38100</xdr:rowOff>
    </xdr:from>
    <xdr:to>
      <xdr:col>14</xdr:col>
      <xdr:colOff>121920</xdr:colOff>
      <xdr:row>26</xdr:row>
      <xdr:rowOff>30480</xdr:rowOff>
    </xdr:to>
    <xdr:graphicFrame macro="">
      <xdr:nvGraphicFramePr>
        <xdr:cNvPr id="25" name="Chart 24">
          <a:extLst>
            <a:ext uri="{FF2B5EF4-FFF2-40B4-BE49-F238E27FC236}">
              <a16:creationId xmlns:a16="http://schemas.microsoft.com/office/drawing/2014/main" id="{A9340444-0BEB-4815-BC9D-BD2E88A4E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246380</xdr:colOff>
      <xdr:row>26</xdr:row>
      <xdr:rowOff>2540</xdr:rowOff>
    </xdr:from>
    <xdr:to>
      <xdr:col>11</xdr:col>
      <xdr:colOff>254000</xdr:colOff>
      <xdr:row>40</xdr:row>
      <xdr:rowOff>165100</xdr:rowOff>
    </xdr:to>
    <xdr:graphicFrame macro="">
      <xdr:nvGraphicFramePr>
        <xdr:cNvPr id="2" name="ANNUAL SALES DATA">
          <a:extLst>
            <a:ext uri="{FF2B5EF4-FFF2-40B4-BE49-F238E27FC236}">
              <a16:creationId xmlns:a16="http://schemas.microsoft.com/office/drawing/2014/main" id="{0026E6ED-4339-4852-B40E-DC0204727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254000</xdr:colOff>
      <xdr:row>26</xdr:row>
      <xdr:rowOff>0</xdr:rowOff>
    </xdr:from>
    <xdr:to>
      <xdr:col>19</xdr:col>
      <xdr:colOff>457200</xdr:colOff>
      <xdr:row>40</xdr:row>
      <xdr:rowOff>165100</xdr:rowOff>
    </xdr:to>
    <xdr:graphicFrame macro="">
      <xdr:nvGraphicFramePr>
        <xdr:cNvPr id="8" name="Chart 7">
          <a:extLst>
            <a:ext uri="{FF2B5EF4-FFF2-40B4-BE49-F238E27FC236}">
              <a16:creationId xmlns:a16="http://schemas.microsoft.com/office/drawing/2014/main" id="{49958DEF-4E6B-4CA9-9D68-566B6CBC1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110067</xdr:colOff>
      <xdr:row>0</xdr:row>
      <xdr:rowOff>575732</xdr:rowOff>
    </xdr:from>
    <xdr:to>
      <xdr:col>19</xdr:col>
      <xdr:colOff>457200</xdr:colOff>
      <xdr:row>13</xdr:row>
      <xdr:rowOff>50800</xdr:rowOff>
    </xdr:to>
    <xdr:graphicFrame macro="">
      <xdr:nvGraphicFramePr>
        <xdr:cNvPr id="9" name="Chart 8">
          <a:extLst>
            <a:ext uri="{FF2B5EF4-FFF2-40B4-BE49-F238E27FC236}">
              <a16:creationId xmlns:a16="http://schemas.microsoft.com/office/drawing/2014/main" id="{1B9DED28-72A1-4FB9-B4BE-9159EA862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22</xdr:row>
      <xdr:rowOff>84667</xdr:rowOff>
    </xdr:from>
    <xdr:to>
      <xdr:col>2</xdr:col>
      <xdr:colOff>245533</xdr:colOff>
      <xdr:row>27</xdr:row>
      <xdr:rowOff>121073</xdr:rowOff>
    </xdr:to>
    <mc:AlternateContent xmlns:mc="http://schemas.openxmlformats.org/markup-compatibility/2006">
      <mc:Choice xmlns:a14="http://schemas.microsoft.com/office/drawing/2010/main" Requires="a14">
        <xdr:graphicFrame macro="">
          <xdr:nvGraphicFramePr>
            <xdr:cNvPr id="10" name="Gender 3">
              <a:extLst>
                <a:ext uri="{FF2B5EF4-FFF2-40B4-BE49-F238E27FC236}">
                  <a16:creationId xmlns:a16="http://schemas.microsoft.com/office/drawing/2014/main" id="{836EC0EC-0F9B-4D7C-9179-A1198BB31375}"/>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0" y="4572000"/>
              <a:ext cx="1464733" cy="967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448733</xdr:colOff>
      <xdr:row>32</xdr:row>
      <xdr:rowOff>118538</xdr:rowOff>
    </xdr:from>
    <xdr:to>
      <xdr:col>22</xdr:col>
      <xdr:colOff>59267</xdr:colOff>
      <xdr:row>40</xdr:row>
      <xdr:rowOff>127005</xdr:rowOff>
    </xdr:to>
    <mc:AlternateContent xmlns:mc="http://schemas.openxmlformats.org/markup-compatibility/2006">
      <mc:Choice xmlns:a14="http://schemas.microsoft.com/office/drawing/2010/main" Requires="a14">
        <xdr:graphicFrame macro="">
          <xdr:nvGraphicFramePr>
            <xdr:cNvPr id="11" name="Order_Date (Year) 1">
              <a:extLst>
                <a:ext uri="{FF2B5EF4-FFF2-40B4-BE49-F238E27FC236}">
                  <a16:creationId xmlns:a16="http://schemas.microsoft.com/office/drawing/2014/main" id="{3E1BFFD3-F0FC-4B68-A25A-C36E5C0AB942}"/>
                </a:ext>
              </a:extLst>
            </xdr:cNvPr>
            <xdr:cNvGraphicFramePr/>
          </xdr:nvGraphicFramePr>
          <xdr:xfrm>
            <a:off x="0" y="0"/>
            <a:ext cx="0" cy="0"/>
          </xdr:xfrm>
          <a:graphic>
            <a:graphicData uri="http://schemas.microsoft.com/office/drawing/2010/slicer">
              <sle:slicer xmlns:sle="http://schemas.microsoft.com/office/drawing/2010/slicer" name="Order_Date (Year) 1"/>
            </a:graphicData>
          </a:graphic>
        </xdr:graphicFrame>
      </mc:Choice>
      <mc:Fallback>
        <xdr:sp macro="" textlink="">
          <xdr:nvSpPr>
            <xdr:cNvPr id="0" name=""/>
            <xdr:cNvSpPr>
              <a:spLocks noTextEdit="1"/>
            </xdr:cNvSpPr>
          </xdr:nvSpPr>
          <xdr:spPr>
            <a:xfrm>
              <a:off x="11954933" y="6468538"/>
              <a:ext cx="1515534" cy="1498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14</xdr:row>
      <xdr:rowOff>171450</xdr:rowOff>
    </xdr:from>
    <xdr:to>
      <xdr:col>9</xdr:col>
      <xdr:colOff>144780</xdr:colOff>
      <xdr:row>27</xdr:row>
      <xdr:rowOff>121920</xdr:rowOff>
    </xdr:to>
    <xdr:graphicFrame macro="">
      <xdr:nvGraphicFramePr>
        <xdr:cNvPr id="2" name="Chart 1">
          <a:extLst>
            <a:ext uri="{FF2B5EF4-FFF2-40B4-BE49-F238E27FC236}">
              <a16:creationId xmlns:a16="http://schemas.microsoft.com/office/drawing/2014/main" id="{EE77EC5F-6E83-E2A4-4CF8-56C85186E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381000</xdr:colOff>
      <xdr:row>21</xdr:row>
      <xdr:rowOff>7621</xdr:rowOff>
    </xdr:from>
    <xdr:to>
      <xdr:col>12</xdr:col>
      <xdr:colOff>60960</xdr:colOff>
      <xdr:row>27</xdr:row>
      <xdr:rowOff>60961</xdr:rowOff>
    </xdr:to>
    <mc:AlternateContent xmlns:mc="http://schemas.openxmlformats.org/markup-compatibility/2006">
      <mc:Choice xmlns:a14="http://schemas.microsoft.com/office/drawing/2010/main" Requires="a14">
        <xdr:graphicFrame macro="">
          <xdr:nvGraphicFramePr>
            <xdr:cNvPr id="3" name="Order_Date (Year)">
              <a:extLst>
                <a:ext uri="{FF2B5EF4-FFF2-40B4-BE49-F238E27FC236}">
                  <a16:creationId xmlns:a16="http://schemas.microsoft.com/office/drawing/2014/main" id="{99E6302B-8461-DEDE-AB59-16127876FB56}"/>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dr:sp macro="" textlink="">
          <xdr:nvSpPr>
            <xdr:cNvPr id="0" name=""/>
            <xdr:cNvSpPr>
              <a:spLocks noTextEdit="1"/>
            </xdr:cNvSpPr>
          </xdr:nvSpPr>
          <xdr:spPr>
            <a:xfrm>
              <a:off x="8069580" y="3992881"/>
              <a:ext cx="182880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388620</xdr:colOff>
      <xdr:row>15</xdr:row>
      <xdr:rowOff>1</xdr:rowOff>
    </xdr:from>
    <xdr:to>
      <xdr:col>12</xdr:col>
      <xdr:colOff>68580</xdr:colOff>
      <xdr:row>20</xdr:row>
      <xdr:rowOff>53341</xdr:rowOff>
    </xdr:to>
    <mc:AlternateContent xmlns:mc="http://schemas.openxmlformats.org/markup-compatibility/2006">
      <mc:Choice xmlns:a14="http://schemas.microsoft.com/office/drawing/2010/main" Requires="a14">
        <xdr:graphicFrame macro="">
          <xdr:nvGraphicFramePr>
            <xdr:cNvPr id="4" name="Gender 2">
              <a:extLst>
                <a:ext uri="{FF2B5EF4-FFF2-40B4-BE49-F238E27FC236}">
                  <a16:creationId xmlns:a16="http://schemas.microsoft.com/office/drawing/2014/main" id="{3443353B-E964-11AD-5CE5-CB7719DC9541}"/>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8077200" y="2887981"/>
              <a:ext cx="1828800" cy="967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426720</xdr:colOff>
      <xdr:row>7</xdr:row>
      <xdr:rowOff>7620</xdr:rowOff>
    </xdr:from>
    <xdr:to>
      <xdr:col>14</xdr:col>
      <xdr:colOff>121920</xdr:colOff>
      <xdr:row>22</xdr:row>
      <xdr:rowOff>7620</xdr:rowOff>
    </xdr:to>
    <xdr:graphicFrame macro="">
      <xdr:nvGraphicFramePr>
        <xdr:cNvPr id="10" name="Chart 9">
          <a:extLst>
            <a:ext uri="{FF2B5EF4-FFF2-40B4-BE49-F238E27FC236}">
              <a16:creationId xmlns:a16="http://schemas.microsoft.com/office/drawing/2014/main" id="{4BC91514-064C-485B-B6D5-8611DE9379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403860</xdr:colOff>
      <xdr:row>1</xdr:row>
      <xdr:rowOff>171450</xdr:rowOff>
    </xdr:from>
    <xdr:to>
      <xdr:col>14</xdr:col>
      <xdr:colOff>411480</xdr:colOff>
      <xdr:row>16</xdr:row>
      <xdr:rowOff>171450</xdr:rowOff>
    </xdr:to>
    <xdr:graphicFrame macro="">
      <xdr:nvGraphicFramePr>
        <xdr:cNvPr id="2" name="Chart 1">
          <a:extLst>
            <a:ext uri="{FF2B5EF4-FFF2-40B4-BE49-F238E27FC236}">
              <a16:creationId xmlns:a16="http://schemas.microsoft.com/office/drawing/2014/main" id="{48F0B577-EDD1-230A-C1A2-83A03EA3F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228600</xdr:colOff>
      <xdr:row>10</xdr:row>
      <xdr:rowOff>7621</xdr:rowOff>
    </xdr:from>
    <xdr:to>
      <xdr:col>5</xdr:col>
      <xdr:colOff>449580</xdr:colOff>
      <xdr:row>17</xdr:row>
      <xdr:rowOff>144781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7038D68E-2BE3-7E4D-3361-CAE52D0294F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35480" y="1981201"/>
              <a:ext cx="1828800" cy="1417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10</xdr:row>
      <xdr:rowOff>7621</xdr:rowOff>
    </xdr:from>
    <xdr:to>
      <xdr:col>2</xdr:col>
      <xdr:colOff>152400</xdr:colOff>
      <xdr:row>16</xdr:row>
      <xdr:rowOff>129541</xdr:rowOff>
    </xdr:to>
    <mc:AlternateContent xmlns:mc="http://schemas.openxmlformats.org/markup-compatibility/2006" xmlns:a14="http://schemas.microsoft.com/office/drawing/2010/main">
      <mc:Choice Requires="a14">
        <xdr:graphicFrame macro="">
          <xdr:nvGraphicFramePr>
            <xdr:cNvPr id="4" name="Store_Type">
              <a:extLst>
                <a:ext uri="{FF2B5EF4-FFF2-40B4-BE49-F238E27FC236}">
                  <a16:creationId xmlns:a16="http://schemas.microsoft.com/office/drawing/2014/main" id="{5139E738-343E-4409-215E-1A30BBA57484}"/>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30480" y="1981201"/>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350520</xdr:colOff>
      <xdr:row>2</xdr:row>
      <xdr:rowOff>3810</xdr:rowOff>
    </xdr:from>
    <xdr:to>
      <xdr:col>11</xdr:col>
      <xdr:colOff>45720</xdr:colOff>
      <xdr:row>17</xdr:row>
      <xdr:rowOff>3810</xdr:rowOff>
    </xdr:to>
    <xdr:graphicFrame macro="">
      <xdr:nvGraphicFramePr>
        <xdr:cNvPr id="2" name="Chart 1">
          <a:extLst>
            <a:ext uri="{FF2B5EF4-FFF2-40B4-BE49-F238E27FC236}">
              <a16:creationId xmlns:a16="http://schemas.microsoft.com/office/drawing/2014/main" id="{606DB0B9-7420-AD77-0152-99AD60C96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228600</xdr:colOff>
      <xdr:row>11</xdr:row>
      <xdr:rowOff>152401</xdr:rowOff>
    </xdr:from>
    <xdr:to>
      <xdr:col>2</xdr:col>
      <xdr:colOff>320040</xdr:colOff>
      <xdr:row>18</xdr:row>
      <xdr:rowOff>53341</xdr:rowOff>
    </xdr:to>
    <mc:AlternateContent xmlns:mc="http://schemas.openxmlformats.org/markup-compatibility/2006" xmlns:a14="http://schemas.microsoft.com/office/drawing/2010/main">
      <mc:Choice Requires="a14">
        <xdr:graphicFrame macro="">
          <xdr:nvGraphicFramePr>
            <xdr:cNvPr id="3" name="Payment_Type">
              <a:extLst>
                <a:ext uri="{FF2B5EF4-FFF2-40B4-BE49-F238E27FC236}">
                  <a16:creationId xmlns:a16="http://schemas.microsoft.com/office/drawing/2014/main" id="{4ADE1713-BDBA-9E46-8E5B-503582FCEAE2}"/>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228600" y="2308861"/>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601980</xdr:colOff>
      <xdr:row>8</xdr:row>
      <xdr:rowOff>95250</xdr:rowOff>
    </xdr:from>
    <xdr:to>
      <xdr:col>11</xdr:col>
      <xdr:colOff>129540</xdr:colOff>
      <xdr:row>23</xdr:row>
      <xdr:rowOff>95250</xdr:rowOff>
    </xdr:to>
    <xdr:graphicFrame macro="">
      <xdr:nvGraphicFramePr>
        <xdr:cNvPr id="5" name="Chart 4">
          <a:extLst>
            <a:ext uri="{FF2B5EF4-FFF2-40B4-BE49-F238E27FC236}">
              <a16:creationId xmlns:a16="http://schemas.microsoft.com/office/drawing/2014/main" id="{DBB447B1-DF74-3198-D8DB-A7DEF81785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289560</xdr:colOff>
      <xdr:row>9</xdr:row>
      <xdr:rowOff>15240</xdr:rowOff>
    </xdr:from>
    <xdr:to>
      <xdr:col>6</xdr:col>
      <xdr:colOff>76200</xdr:colOff>
      <xdr:row>14</xdr:row>
      <xdr:rowOff>76200</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FC48A638-420C-40F6-9C93-70C224204DE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118360" y="1805940"/>
              <a:ext cx="1828800" cy="975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0</xdr:rowOff>
    </xdr:from>
    <xdr:to>
      <xdr:col>2</xdr:col>
      <xdr:colOff>0</xdr:colOff>
      <xdr:row>17</xdr:row>
      <xdr:rowOff>144780</xdr:rowOff>
    </xdr:to>
    <mc:AlternateContent xmlns:mc="http://schemas.openxmlformats.org/markup-compatibility/2006">
      <mc:Choice xmlns:a14="http://schemas.microsoft.com/office/drawing/2010/main" Requires="a14">
        <xdr:graphicFrame macro="">
          <xdr:nvGraphicFramePr>
            <xdr:cNvPr id="8" name="Loyalty_Level 3">
              <a:extLst>
                <a:ext uri="{FF2B5EF4-FFF2-40B4-BE49-F238E27FC236}">
                  <a16:creationId xmlns:a16="http://schemas.microsoft.com/office/drawing/2014/main" id="{8EFBCF72-7106-4932-BBF7-6140B1CD796D}"/>
                </a:ext>
              </a:extLst>
            </xdr:cNvPr>
            <xdr:cNvGraphicFramePr/>
          </xdr:nvGraphicFramePr>
          <xdr:xfrm>
            <a:off x="0" y="0"/>
            <a:ext cx="0" cy="0"/>
          </xdr:xfrm>
          <a:graphic>
            <a:graphicData uri="http://schemas.microsoft.com/office/drawing/2010/slicer">
              <sle:slicer xmlns:sle="http://schemas.microsoft.com/office/drawing/2010/slicer" name="Loyalty_Level 3"/>
            </a:graphicData>
          </a:graphic>
        </xdr:graphicFrame>
      </mc:Choice>
      <mc:Fallback>
        <xdr:sp macro="" textlink="">
          <xdr:nvSpPr>
            <xdr:cNvPr id="0" name=""/>
            <xdr:cNvSpPr>
              <a:spLocks noTextEdit="1"/>
            </xdr:cNvSpPr>
          </xdr:nvSpPr>
          <xdr:spPr>
            <a:xfrm>
              <a:off x="0" y="1790700"/>
              <a:ext cx="1828800" cy="1607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342900</xdr:colOff>
      <xdr:row>11</xdr:row>
      <xdr:rowOff>140970</xdr:rowOff>
    </xdr:from>
    <xdr:to>
      <xdr:col>9</xdr:col>
      <xdr:colOff>198120</xdr:colOff>
      <xdr:row>26</xdr:row>
      <xdr:rowOff>140970</xdr:rowOff>
    </xdr:to>
    <xdr:graphicFrame macro="">
      <xdr:nvGraphicFramePr>
        <xdr:cNvPr id="5" name="Chart 4">
          <a:extLst>
            <a:ext uri="{FF2B5EF4-FFF2-40B4-BE49-F238E27FC236}">
              <a16:creationId xmlns:a16="http://schemas.microsoft.com/office/drawing/2014/main" id="{27543243-B5BB-528D-FC93-6F0D924FE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160020</xdr:colOff>
      <xdr:row>18</xdr:row>
      <xdr:rowOff>152401</xdr:rowOff>
    </xdr:from>
    <xdr:to>
      <xdr:col>2</xdr:col>
      <xdr:colOff>15240</xdr:colOff>
      <xdr:row>26</xdr:row>
      <xdr:rowOff>114301</xdr:rowOff>
    </xdr:to>
    <mc:AlternateContent xmlns:mc="http://schemas.openxmlformats.org/markup-compatibility/2006" xmlns:a14="http://schemas.microsoft.com/office/drawing/2010/main">
      <mc:Choice Requires="a14">
        <xdr:graphicFrame macro="">
          <xdr:nvGraphicFramePr>
            <xdr:cNvPr id="7" name="Loyalty_Level">
              <a:extLst>
                <a:ext uri="{FF2B5EF4-FFF2-40B4-BE49-F238E27FC236}">
                  <a16:creationId xmlns:a16="http://schemas.microsoft.com/office/drawing/2014/main" id="{E6E6F7F4-B778-CD3C-6D85-75C1C5C77258}"/>
                </a:ext>
              </a:extLst>
            </xdr:cNvPr>
            <xdr:cNvGraphicFramePr/>
          </xdr:nvGraphicFramePr>
          <xdr:xfrm>
            <a:off x="0" y="0"/>
            <a:ext cx="0" cy="0"/>
          </xdr:xfrm>
          <a:graphic>
            <a:graphicData uri="http://schemas.microsoft.com/office/drawing/2010/slicer">
              <sle:slicer xmlns:sle="http://schemas.microsoft.com/office/drawing/2010/slicer" name="Loyalty_Level"/>
            </a:graphicData>
          </a:graphic>
        </xdr:graphicFrame>
      </mc:Choice>
      <mc:Fallback xmlns="">
        <xdr:sp macro="" textlink="">
          <xdr:nvSpPr>
            <xdr:cNvPr id="0" name=""/>
            <xdr:cNvSpPr>
              <a:spLocks noTextEdit="1"/>
            </xdr:cNvSpPr>
          </xdr:nvSpPr>
          <xdr:spPr>
            <a:xfrm>
              <a:off x="160020" y="3589021"/>
              <a:ext cx="1828800" cy="142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7</xdr:col>
      <xdr:colOff>419100</xdr:colOff>
      <xdr:row>1</xdr:row>
      <xdr:rowOff>7620</xdr:rowOff>
    </xdr:from>
    <xdr:to>
      <xdr:col>17</xdr:col>
      <xdr:colOff>274320</xdr:colOff>
      <xdr:row>18</xdr:row>
      <xdr:rowOff>72390</xdr:rowOff>
    </xdr:to>
    <xdr:graphicFrame macro="">
      <xdr:nvGraphicFramePr>
        <xdr:cNvPr id="2" name="Chart 1">
          <a:extLst>
            <a:ext uri="{FF2B5EF4-FFF2-40B4-BE49-F238E27FC236}">
              <a16:creationId xmlns:a16="http://schemas.microsoft.com/office/drawing/2014/main" id="{2D6B4F7F-55E5-845D-DD4A-FB705B3F18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175260</xdr:colOff>
      <xdr:row>19</xdr:row>
      <xdr:rowOff>99061</xdr:rowOff>
    </xdr:from>
    <xdr:to>
      <xdr:col>11</xdr:col>
      <xdr:colOff>175260</xdr:colOff>
      <xdr:row>27</xdr:row>
      <xdr:rowOff>53341</xdr:rowOff>
    </xdr:to>
    <mc:AlternateContent xmlns:mc="http://schemas.openxmlformats.org/markup-compatibility/2006" xmlns:a14="http://schemas.microsoft.com/office/drawing/2010/main">
      <mc:Choice Requires="a14">
        <xdr:graphicFrame macro="">
          <xdr:nvGraphicFramePr>
            <xdr:cNvPr id="6" name="Loyalty_Level 1">
              <a:extLst>
                <a:ext uri="{FF2B5EF4-FFF2-40B4-BE49-F238E27FC236}">
                  <a16:creationId xmlns:a16="http://schemas.microsoft.com/office/drawing/2014/main" id="{B510FB94-0DD6-FB1A-2044-1826A5070561}"/>
                </a:ext>
              </a:extLst>
            </xdr:cNvPr>
            <xdr:cNvGraphicFramePr/>
          </xdr:nvGraphicFramePr>
          <xdr:xfrm>
            <a:off x="0" y="0"/>
            <a:ext cx="0" cy="0"/>
          </xdr:xfrm>
          <a:graphic>
            <a:graphicData uri="http://schemas.microsoft.com/office/drawing/2010/slicer">
              <sle:slicer xmlns:sle="http://schemas.microsoft.com/office/drawing/2010/slicer" name="Loyalty_Level 1"/>
            </a:graphicData>
          </a:graphic>
        </xdr:graphicFrame>
      </mc:Choice>
      <mc:Fallback xmlns="">
        <xdr:sp macro="" textlink="">
          <xdr:nvSpPr>
            <xdr:cNvPr id="0" name=""/>
            <xdr:cNvSpPr>
              <a:spLocks noTextEdit="1"/>
            </xdr:cNvSpPr>
          </xdr:nvSpPr>
          <xdr:spPr>
            <a:xfrm>
              <a:off x="7376160" y="3718561"/>
              <a:ext cx="1828800" cy="1417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289560</xdr:colOff>
      <xdr:row>18</xdr:row>
      <xdr:rowOff>137161</xdr:rowOff>
    </xdr:from>
    <xdr:to>
      <xdr:col>14</xdr:col>
      <xdr:colOff>289560</xdr:colOff>
      <xdr:row>27</xdr:row>
      <xdr:rowOff>167641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896B84E2-8BBF-1E3C-CA66-F259E2B4A3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319260" y="3573781"/>
              <a:ext cx="1828800"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403860</xdr:colOff>
      <xdr:row>14</xdr:row>
      <xdr:rowOff>121921</xdr:rowOff>
    </xdr:from>
    <xdr:to>
      <xdr:col>5</xdr:col>
      <xdr:colOff>60960</xdr:colOff>
      <xdr:row>24</xdr:row>
      <xdr:rowOff>7621</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29DD0AF2-A883-5890-83D4-AD93998C69F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194560" y="2827021"/>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304800</xdr:colOff>
      <xdr:row>2</xdr:row>
      <xdr:rowOff>118110</xdr:rowOff>
    </xdr:from>
    <xdr:to>
      <xdr:col>13</xdr:col>
      <xdr:colOff>0</xdr:colOff>
      <xdr:row>17</xdr:row>
      <xdr:rowOff>118110</xdr:rowOff>
    </xdr:to>
    <xdr:graphicFrame macro="">
      <xdr:nvGraphicFramePr>
        <xdr:cNvPr id="2" name="Chart 1">
          <a:extLst>
            <a:ext uri="{FF2B5EF4-FFF2-40B4-BE49-F238E27FC236}">
              <a16:creationId xmlns:a16="http://schemas.microsoft.com/office/drawing/2014/main" id="{CD7AD5B1-6E83-7DD2-22B8-CBB5C9397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548640</xdr:colOff>
      <xdr:row>1</xdr:row>
      <xdr:rowOff>106680</xdr:rowOff>
    </xdr:from>
    <xdr:to>
      <xdr:col>12</xdr:col>
      <xdr:colOff>289560</xdr:colOff>
      <xdr:row>14</xdr:row>
      <xdr:rowOff>137160</xdr:rowOff>
    </xdr:to>
    <xdr:graphicFrame macro="">
      <xdr:nvGraphicFramePr>
        <xdr:cNvPr id="7" name="Chart 6">
          <a:extLst>
            <a:ext uri="{FF2B5EF4-FFF2-40B4-BE49-F238E27FC236}">
              <a16:creationId xmlns:a16="http://schemas.microsoft.com/office/drawing/2014/main" id="{E53990A2-C4B4-41E6-8CDA-A4A60DB98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449580</xdr:colOff>
      <xdr:row>3</xdr:row>
      <xdr:rowOff>106680</xdr:rowOff>
    </xdr:from>
    <xdr:to>
      <xdr:col>15</xdr:col>
      <xdr:colOff>449580</xdr:colOff>
      <xdr:row>12</xdr:row>
      <xdr:rowOff>167639</xdr:rowOff>
    </xdr:to>
    <mc:AlternateContent xmlns:mc="http://schemas.openxmlformats.org/markup-compatibility/2006">
      <mc:Choice xmlns:a14="http://schemas.microsoft.com/office/drawing/2010/main" Requires="a14">
        <xdr:graphicFrame macro="">
          <xdr:nvGraphicFramePr>
            <xdr:cNvPr id="8" name="Category 2">
              <a:extLst>
                <a:ext uri="{FF2B5EF4-FFF2-40B4-BE49-F238E27FC236}">
                  <a16:creationId xmlns:a16="http://schemas.microsoft.com/office/drawing/2014/main" id="{476C6AD4-2413-6463-9618-C6DF3979EBF9}"/>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7840980" y="800100"/>
              <a:ext cx="1828800" cy="1706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2</xdr:col>
      <xdr:colOff>38100</xdr:colOff>
      <xdr:row>9</xdr:row>
      <xdr:rowOff>118110</xdr:rowOff>
    </xdr:from>
    <xdr:to>
      <xdr:col>6</xdr:col>
      <xdr:colOff>975360</xdr:colOff>
      <xdr:row>24</xdr:row>
      <xdr:rowOff>118110</xdr:rowOff>
    </xdr:to>
    <xdr:graphicFrame macro="">
      <xdr:nvGraphicFramePr>
        <xdr:cNvPr id="2" name="ANNUAL SALES DATA">
          <a:extLst>
            <a:ext uri="{FF2B5EF4-FFF2-40B4-BE49-F238E27FC236}">
              <a16:creationId xmlns:a16="http://schemas.microsoft.com/office/drawing/2014/main" id="{2B67262B-42C4-5E7D-B237-28468B8FF5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13</xdr:row>
      <xdr:rowOff>175260</xdr:rowOff>
    </xdr:from>
    <xdr:to>
      <xdr:col>1</xdr:col>
      <xdr:colOff>822960</xdr:colOff>
      <xdr:row>21</xdr:row>
      <xdr:rowOff>99060</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089E91D8-30CB-AB94-02D1-A6DE7FA3341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240" y="2697480"/>
              <a:ext cx="1714500" cy="13868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gnesh kaliyannangurumoorthy" refreshedDate="46186.386974768517" createdVersion="8" refreshedVersion="8" minRefreshableVersion="3" recordCount="500" xr:uid="{4842BF22-2E56-41E5-8213-7819549778F4}">
  <cacheSource type="worksheet">
    <worksheetSource name="Customer_Dim"/>
  </cacheSource>
  <cacheFields count="8">
    <cacheField name="Customer_ID" numFmtId="49">
      <sharedItems count="500">
        <s v="CUST1000"/>
        <s v="CUST1001"/>
        <s v="CUST1002"/>
        <s v="CUST1003"/>
        <s v="CUST1004"/>
        <s v="CUST1005"/>
        <s v="CUST1006"/>
        <s v="CUST1007"/>
        <s v="CUST1008"/>
        <s v="CUST1009"/>
        <s v="CUST1010"/>
        <s v="CUST1011"/>
        <s v="CUST1012"/>
        <s v="CUST1013"/>
        <s v="CUST1014"/>
        <s v="CUST1015"/>
        <s v="CUST1016"/>
        <s v="CUST1017"/>
        <s v="CUST1018"/>
        <s v="CUST1019"/>
        <s v="CUST1020"/>
        <s v="CUST1021"/>
        <s v="CUST1022"/>
        <s v="CUST1023"/>
        <s v="CUST1024"/>
        <s v="CUST1025"/>
        <s v="CUST1026"/>
        <s v="CUST1027"/>
        <s v="CUST1028"/>
        <s v="CUST1029"/>
        <s v="CUST1030"/>
        <s v="CUST1031"/>
        <s v="CUST1032"/>
        <s v="CUST1033"/>
        <s v="CUST1034"/>
        <s v="CUST1035"/>
        <s v="CUST1036"/>
        <s v="CUST1037"/>
        <s v="CUST1038"/>
        <s v="CUST1039"/>
        <s v="CUST1040"/>
        <s v="CUST1041"/>
        <s v="CUST1042"/>
        <s v="CUST1043"/>
        <s v="CUST1044"/>
        <s v="CUST1045"/>
        <s v="CUST1046"/>
        <s v="CUST1047"/>
        <s v="CUST1048"/>
        <s v="CUST1049"/>
        <s v="CUST1050"/>
        <s v="CUST1051"/>
        <s v="CUST1052"/>
        <s v="CUST1053"/>
        <s v="CUST1054"/>
        <s v="CUST1055"/>
        <s v="CUST1056"/>
        <s v="CUST1057"/>
        <s v="CUST1058"/>
        <s v="CUST1059"/>
        <s v="CUST1060"/>
        <s v="CUST1061"/>
        <s v="CUST1062"/>
        <s v="CUST1063"/>
        <s v="CUST1064"/>
        <s v="CUST1065"/>
        <s v="CUST1066"/>
        <s v="CUST1067"/>
        <s v="CUST1068"/>
        <s v="CUST1069"/>
        <s v="CUST1070"/>
        <s v="CUST1071"/>
        <s v="CUST1072"/>
        <s v="CUST1073"/>
        <s v="CUST1074"/>
        <s v="CUST1075"/>
        <s v="CUST1076"/>
        <s v="CUST1077"/>
        <s v="CUST1078"/>
        <s v="CUST1079"/>
        <s v="CUST1080"/>
        <s v="CUST1081"/>
        <s v="CUST1082"/>
        <s v="CUST1083"/>
        <s v="CUST1084"/>
        <s v="CUST1085"/>
        <s v="CUST1086"/>
        <s v="CUST1087"/>
        <s v="CUST1088"/>
        <s v="CUST1089"/>
        <s v="CUST1090"/>
        <s v="CUST1091"/>
        <s v="CUST1092"/>
        <s v="CUST1093"/>
        <s v="CUST1094"/>
        <s v="CUST1095"/>
        <s v="CUST1096"/>
        <s v="CUST1097"/>
        <s v="CUST1098"/>
        <s v="CUST1099"/>
        <s v="CUST1100"/>
        <s v="CUST1101"/>
        <s v="CUST1102"/>
        <s v="CUST1103"/>
        <s v="CUST1104"/>
        <s v="CUST1105"/>
        <s v="CUST1106"/>
        <s v="CUST1107"/>
        <s v="CUST1108"/>
        <s v="CUST1109"/>
        <s v="CUST1110"/>
        <s v="CUST1111"/>
        <s v="CUST1112"/>
        <s v="CUST1113"/>
        <s v="CUST1114"/>
        <s v="CUST1115"/>
        <s v="CUST1116"/>
        <s v="CUST1117"/>
        <s v="CUST1118"/>
        <s v="CUST1119"/>
        <s v="CUST1120"/>
        <s v="CUST1121"/>
        <s v="CUST1122"/>
        <s v="CUST1123"/>
        <s v="CUST1124"/>
        <s v="CUST1125"/>
        <s v="CUST1126"/>
        <s v="CUST1127"/>
        <s v="CUST1128"/>
        <s v="CUST1129"/>
        <s v="CUST1130"/>
        <s v="CUST1131"/>
        <s v="CUST1132"/>
        <s v="CUST1133"/>
        <s v="CUST1134"/>
        <s v="CUST1135"/>
        <s v="CUST1136"/>
        <s v="CUST1137"/>
        <s v="CUST1138"/>
        <s v="CUST1139"/>
        <s v="CUST1140"/>
        <s v="CUST1141"/>
        <s v="CUST1142"/>
        <s v="CUST1143"/>
        <s v="CUST1144"/>
        <s v="CUST1145"/>
        <s v="CUST1146"/>
        <s v="CUST1147"/>
        <s v="CUST1148"/>
        <s v="CUST1149"/>
        <s v="CUST1150"/>
        <s v="CUST1151"/>
        <s v="CUST1152"/>
        <s v="CUST1153"/>
        <s v="CUST1154"/>
        <s v="CUST1155"/>
        <s v="CUST1156"/>
        <s v="CUST1157"/>
        <s v="CUST1158"/>
        <s v="CUST1159"/>
        <s v="CUST1160"/>
        <s v="CUST1161"/>
        <s v="CUST1162"/>
        <s v="CUST1163"/>
        <s v="CUST1164"/>
        <s v="CUST1165"/>
        <s v="CUST1166"/>
        <s v="CUST1167"/>
        <s v="CUST1168"/>
        <s v="CUST1169"/>
        <s v="CUST1170"/>
        <s v="CUST1171"/>
        <s v="CUST1172"/>
        <s v="CUST1173"/>
        <s v="CUST1174"/>
        <s v="CUST1175"/>
        <s v="CUST1176"/>
        <s v="CUST1177"/>
        <s v="CUST1178"/>
        <s v="CUST1179"/>
        <s v="CUST1180"/>
        <s v="CUST1181"/>
        <s v="CUST1182"/>
        <s v="CUST1183"/>
        <s v="CUST1184"/>
        <s v="CUST1185"/>
        <s v="CUST1186"/>
        <s v="CUST1187"/>
        <s v="CUST1188"/>
        <s v="CUST1189"/>
        <s v="CUST1190"/>
        <s v="CUST1191"/>
        <s v="CUST1192"/>
        <s v="CUST1193"/>
        <s v="CUST1194"/>
        <s v="CUST1195"/>
        <s v="CUST1196"/>
        <s v="CUST1197"/>
        <s v="CUST1198"/>
        <s v="CUST1199"/>
        <s v="CUST1200"/>
        <s v="CUST1201"/>
        <s v="CUST1202"/>
        <s v="CUST1203"/>
        <s v="CUST1204"/>
        <s v="CUST1205"/>
        <s v="CUST1206"/>
        <s v="CUST1207"/>
        <s v="CUST1208"/>
        <s v="CUST1209"/>
        <s v="CUST1210"/>
        <s v="CUST1211"/>
        <s v="CUST1212"/>
        <s v="CUST1213"/>
        <s v="CUST1214"/>
        <s v="CUST1215"/>
        <s v="CUST1216"/>
        <s v="CUST1217"/>
        <s v="CUST1218"/>
        <s v="CUST1219"/>
        <s v="CUST1220"/>
        <s v="CUST1221"/>
        <s v="CUST1222"/>
        <s v="CUST1223"/>
        <s v="CUST1224"/>
        <s v="CUST1225"/>
        <s v="CUST1226"/>
        <s v="CUST1227"/>
        <s v="CUST1228"/>
        <s v="CUST1229"/>
        <s v="CUST1230"/>
        <s v="CUST1231"/>
        <s v="CUST1232"/>
        <s v="CUST1233"/>
        <s v="CUST1234"/>
        <s v="CUST1235"/>
        <s v="CUST1236"/>
        <s v="CUST1237"/>
        <s v="CUST1238"/>
        <s v="CUST1239"/>
        <s v="CUST1240"/>
        <s v="CUST1241"/>
        <s v="CUST1242"/>
        <s v="CUST1243"/>
        <s v="CUST1244"/>
        <s v="CUST1245"/>
        <s v="CUST1246"/>
        <s v="CUST1247"/>
        <s v="CUST1248"/>
        <s v="CUST1249"/>
        <s v="CUST1250"/>
        <s v="CUST1251"/>
        <s v="CUST1252"/>
        <s v="CUST1253"/>
        <s v="CUST1254"/>
        <s v="CUST1255"/>
        <s v="CUST1256"/>
        <s v="CUST1257"/>
        <s v="CUST1258"/>
        <s v="CUST1259"/>
        <s v="CUST1260"/>
        <s v="CUST1261"/>
        <s v="CUST1262"/>
        <s v="CUST1263"/>
        <s v="CUST1264"/>
        <s v="CUST1265"/>
        <s v="CUST1266"/>
        <s v="CUST1267"/>
        <s v="CUST1268"/>
        <s v="CUST1269"/>
        <s v="CUST1270"/>
        <s v="CUST1271"/>
        <s v="CUST1272"/>
        <s v="CUST1273"/>
        <s v="CUST1274"/>
        <s v="CUST1275"/>
        <s v="CUST1276"/>
        <s v="CUST1277"/>
        <s v="CUST1278"/>
        <s v="CUST1279"/>
        <s v="CUST1280"/>
        <s v="CUST1281"/>
        <s v="CUST1282"/>
        <s v="CUST1283"/>
        <s v="CUST1284"/>
        <s v="CUST1285"/>
        <s v="CUST1286"/>
        <s v="CUST1287"/>
        <s v="CUST1288"/>
        <s v="CUST1289"/>
        <s v="CUST1290"/>
        <s v="CUST1291"/>
        <s v="CUST1292"/>
        <s v="CUST1293"/>
        <s v="CUST1294"/>
        <s v="CUST1295"/>
        <s v="CUST1296"/>
        <s v="CUST1297"/>
        <s v="CUST1298"/>
        <s v="CUST1299"/>
        <s v="CUST1300"/>
        <s v="CUST1301"/>
        <s v="CUST1302"/>
        <s v="CUST1303"/>
        <s v="CUST1304"/>
        <s v="CUST1305"/>
        <s v="CUST1306"/>
        <s v="CUST1307"/>
        <s v="CUST1308"/>
        <s v="CUST1309"/>
        <s v="CUST1310"/>
        <s v="CUST1311"/>
        <s v="CUST1312"/>
        <s v="CUST1313"/>
        <s v="CUST1314"/>
        <s v="CUST1315"/>
        <s v="CUST1316"/>
        <s v="CUST1317"/>
        <s v="CUST1318"/>
        <s v="CUST1319"/>
        <s v="CUST1320"/>
        <s v="CUST1321"/>
        <s v="CUST1322"/>
        <s v="CUST1323"/>
        <s v="CUST1324"/>
        <s v="CUST1325"/>
        <s v="CUST1326"/>
        <s v="CUST1327"/>
        <s v="CUST1328"/>
        <s v="CUST1329"/>
        <s v="CUST1330"/>
        <s v="CUST1331"/>
        <s v="CUST1332"/>
        <s v="CUST1333"/>
        <s v="CUST1334"/>
        <s v="CUST1335"/>
        <s v="CUST1336"/>
        <s v="CUST1337"/>
        <s v="CUST1338"/>
        <s v="CUST1339"/>
        <s v="CUST1340"/>
        <s v="CUST1341"/>
        <s v="CUST1342"/>
        <s v="CUST1343"/>
        <s v="CUST1344"/>
        <s v="CUST1345"/>
        <s v="CUST1346"/>
        <s v="CUST1347"/>
        <s v="CUST1348"/>
        <s v="CUST1349"/>
        <s v="CUST1350"/>
        <s v="CUST1351"/>
        <s v="CUST1352"/>
        <s v="CUST1353"/>
        <s v="CUST1354"/>
        <s v="CUST1355"/>
        <s v="CUST1356"/>
        <s v="CUST1357"/>
        <s v="CUST1358"/>
        <s v="CUST1359"/>
        <s v="CUST1360"/>
        <s v="CUST1361"/>
        <s v="CUST1362"/>
        <s v="CUST1363"/>
        <s v="CUST1364"/>
        <s v="CUST1365"/>
        <s v="CUST1366"/>
        <s v="CUST1367"/>
        <s v="CUST1368"/>
        <s v="CUST1369"/>
        <s v="CUST1370"/>
        <s v="CUST1371"/>
        <s v="CUST1372"/>
        <s v="CUST1373"/>
        <s v="CUST1374"/>
        <s v="CUST1375"/>
        <s v="CUST1376"/>
        <s v="CUST1377"/>
        <s v="CUST1378"/>
        <s v="CUST1379"/>
        <s v="CUST1380"/>
        <s v="CUST1381"/>
        <s v="CUST1382"/>
        <s v="CUST1383"/>
        <s v="CUST1384"/>
        <s v="CUST1385"/>
        <s v="CUST1386"/>
        <s v="CUST1387"/>
        <s v="CUST1388"/>
        <s v="CUST1389"/>
        <s v="CUST1390"/>
        <s v="CUST1391"/>
        <s v="CUST1392"/>
        <s v="CUST1393"/>
        <s v="CUST1394"/>
        <s v="CUST1395"/>
        <s v="CUST1396"/>
        <s v="CUST1397"/>
        <s v="CUST1398"/>
        <s v="CUST1399"/>
        <s v="CUST1400"/>
        <s v="CUST1401"/>
        <s v="CUST1402"/>
        <s v="CUST1403"/>
        <s v="CUST1404"/>
        <s v="CUST1405"/>
        <s v="CUST1406"/>
        <s v="CUST1407"/>
        <s v="CUST1408"/>
        <s v="CUST1409"/>
        <s v="CUST1410"/>
        <s v="CUST1411"/>
        <s v="CUST1412"/>
        <s v="CUST1413"/>
        <s v="CUST1414"/>
        <s v="CUST1415"/>
        <s v="CUST1416"/>
        <s v="CUST1417"/>
        <s v="CUST1418"/>
        <s v="CUST1419"/>
        <s v="CUST1420"/>
        <s v="CUST1421"/>
        <s v="CUST1422"/>
        <s v="CUST1423"/>
        <s v="CUST1424"/>
        <s v="CUST1425"/>
        <s v="CUST1426"/>
        <s v="CUST1427"/>
        <s v="CUST1428"/>
        <s v="CUST1429"/>
        <s v="CUST1430"/>
        <s v="CUST1431"/>
        <s v="CUST1432"/>
        <s v="CUST1433"/>
        <s v="CUST1434"/>
        <s v="CUST1435"/>
        <s v="CUST1436"/>
        <s v="CUST1437"/>
        <s v="CUST1438"/>
        <s v="CUST1439"/>
        <s v="CUST1440"/>
        <s v="CUST1441"/>
        <s v="CUST1442"/>
        <s v="CUST1443"/>
        <s v="CUST1444"/>
        <s v="CUST1445"/>
        <s v="CUST1446"/>
        <s v="CUST1447"/>
        <s v="CUST1448"/>
        <s v="CUST1449"/>
        <s v="CUST1450"/>
        <s v="CUST1451"/>
        <s v="CUST1452"/>
        <s v="CUST1453"/>
        <s v="CUST1454"/>
        <s v="CUST1455"/>
        <s v="CUST1456"/>
        <s v="CUST1457"/>
        <s v="CUST1458"/>
        <s v="CUST1459"/>
        <s v="CUST1460"/>
        <s v="CUST1461"/>
        <s v="CUST1462"/>
        <s v="CUST1463"/>
        <s v="CUST1464"/>
        <s v="CUST1465"/>
        <s v="CUST1466"/>
        <s v="CUST1467"/>
        <s v="CUST1468"/>
        <s v="CUST1469"/>
        <s v="CUST1470"/>
        <s v="CUST1471"/>
        <s v="CUST1472"/>
        <s v="CUST1473"/>
        <s v="CUST1474"/>
        <s v="CUST1475"/>
        <s v="CUST1476"/>
        <s v="CUST1477"/>
        <s v="CUST1478"/>
        <s v="CUST1479"/>
        <s v="CUST1480"/>
        <s v="CUST1481"/>
        <s v="CUST1482"/>
        <s v="CUST1483"/>
        <s v="CUST1484"/>
        <s v="CUST1485"/>
        <s v="CUST1486"/>
        <s v="CUST1487"/>
        <s v="CUST1488"/>
        <s v="CUST1489"/>
        <s v="CUST1490"/>
        <s v="CUST1491"/>
        <s v="CUST1492"/>
        <s v="CUST1493"/>
        <s v="CUST1494"/>
        <s v="CUST1495"/>
        <s v="CUST1496"/>
        <s v="CUST1497"/>
        <s v="CUST1498"/>
        <s v="CUST1499"/>
      </sharedItems>
    </cacheField>
    <cacheField name="Name" numFmtId="49">
      <sharedItems/>
    </cacheField>
    <cacheField name="Age" numFmtId="1">
      <sharedItems containsSemiMixedTypes="0" containsString="0" containsNumber="1" containsInteger="1" minValue="18" maxValue="64" count="47">
        <n v="55"/>
        <n v="26"/>
        <n v="29"/>
        <n v="59"/>
        <n v="64"/>
        <n v="24"/>
        <n v="53"/>
        <n v="28"/>
        <n v="32"/>
        <n v="49"/>
        <n v="60"/>
        <n v="43"/>
        <n v="46"/>
        <n v="36"/>
        <n v="33"/>
        <n v="52"/>
        <n v="40"/>
        <n v="18"/>
        <n v="31"/>
        <n v="27"/>
        <n v="54"/>
        <n v="41"/>
        <n v="48"/>
        <n v="25"/>
        <n v="20"/>
        <n v="35"/>
        <n v="50"/>
        <n v="21"/>
        <n v="19"/>
        <n v="45"/>
        <n v="34"/>
        <n v="61"/>
        <n v="23"/>
        <n v="37"/>
        <n v="56"/>
        <n v="51"/>
        <n v="22"/>
        <n v="58"/>
        <n v="39"/>
        <n v="44"/>
        <n v="62"/>
        <n v="30"/>
        <n v="38"/>
        <n v="57"/>
        <n v="63"/>
        <n v="42"/>
        <n v="47"/>
      </sharedItems>
    </cacheField>
    <cacheField name="Gender" numFmtId="49">
      <sharedItems count="2">
        <s v="Male"/>
        <s v="Female"/>
      </sharedItems>
    </cacheField>
    <cacheField name="City" numFmtId="49">
      <sharedItems/>
    </cacheField>
    <cacheField name="State" numFmtId="49">
      <sharedItems/>
    </cacheField>
    <cacheField name="Country" numFmtId="49">
      <sharedItems/>
    </cacheField>
    <cacheField name="Loyalty_Level" numFmtId="49">
      <sharedItems count="4">
        <s v="Bronze"/>
        <s v="Platinum"/>
        <s v="Silver"/>
        <s v="Gold"/>
      </sharedItems>
    </cacheField>
  </cacheFields>
  <extLst>
    <ext xmlns:x14="http://schemas.microsoft.com/office/spreadsheetml/2009/9/main" uri="{725AE2AE-9491-48be-B2B4-4EB974FC3084}">
      <x14:pivotCacheDefinition pivotCacheId="16319507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gnesh kaliyannangurumoorthy" refreshedDate="46189.052048495367" createdVersion="8" refreshedVersion="8" minRefreshableVersion="3" recordCount="2000" xr:uid="{833B055C-06CD-49DF-94BE-5320A8582DCC}">
  <cacheSource type="worksheet">
    <worksheetSource name="Sales_Fact"/>
  </cacheSource>
  <cacheFields count="15">
    <cacheField name="Sales_ID" numFmtId="49">
      <sharedItems/>
    </cacheField>
    <cacheField name="Order_Date" numFmtId="16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4"/>
    </cacheField>
    <cacheField name="Customer_ID" numFmtId="49">
      <sharedItems/>
    </cacheField>
    <cacheField name="Product_ID" numFmtId="49">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Store_ID" numFmtId="49">
      <sharedItems count="20">
        <s v="STORE3"/>
        <s v="STORE17"/>
        <s v="STORE8"/>
        <s v="STORE5"/>
        <s v="STORE7"/>
        <s v="STORE4"/>
        <s v="STORE0"/>
        <s v="STORE14"/>
        <s v="STORE1"/>
        <s v="STORE16"/>
        <s v="STORE15"/>
        <s v="STORE9"/>
        <s v="STORE19"/>
        <s v="STORE13"/>
        <s v="STORE18"/>
        <s v="STORE10"/>
        <s v="STORE6"/>
        <s v="STORE2"/>
        <s v="STORE12"/>
        <s v="STORE11"/>
      </sharedItems>
    </cacheField>
    <cacheField name="Quantity" numFmtId="1">
      <sharedItems containsSemiMixedTypes="0" containsString="0" containsNumber="1" minValue="1" maxValue="4"/>
    </cacheField>
    <cacheField name="Unit_Price" numFmtId="165">
      <sharedItems containsSemiMixedTypes="0" containsString="0" containsNumber="1" minValue="20.09" maxValue="999.89"/>
    </cacheField>
    <cacheField name="Discount %" numFmtId="165">
      <sharedItems containsSemiMixedTypes="0" containsString="0" containsNumber="1" minValue="0" maxValue="0.3"/>
    </cacheField>
    <cacheField name="Original_Amount" numFmtId="165">
      <sharedItems containsSemiMixedTypes="0" containsString="0" containsNumber="1" minValue="21.14" maxValue="3992.8"/>
    </cacheField>
    <cacheField name="Discount_Value" numFmtId="165">
      <sharedItems containsSemiMixedTypes="0" containsString="0" containsNumber="1" minValue="0" maxValue="299.72399999999999"/>
    </cacheField>
    <cacheField name="Payment_Type" numFmtId="49">
      <sharedItems count="3">
        <s v="Credit Card"/>
        <s v="PayPal"/>
        <s v="COD"/>
      </sharedItems>
    </cacheField>
    <cacheField name="Total_Amount" numFmtId="165">
      <sharedItems containsSemiMixedTypes="0" containsString="0" containsNumber="1" minValue="18.459" maxValue="3908.2428"/>
    </cacheField>
    <cacheField name="Months (Order_Date)" numFmtId="0" databaseField="0">
      <fieldGroup base="1">
        <rangePr groupBy="months" startDate="2023-10-14T00:00:00" endDate="2025-10-14T00:00:00"/>
        <groupItems count="14">
          <s v="&lt;10/14/2023"/>
          <s v="Jan"/>
          <s v="Feb"/>
          <s v="Mar"/>
          <s v="Apr"/>
          <s v="May"/>
          <s v="Jun"/>
          <s v="Jul"/>
          <s v="Aug"/>
          <s v="Sep"/>
          <s v="Oct"/>
          <s v="Nov"/>
          <s v="Dec"/>
          <s v="&gt;10/14/2025"/>
        </groupItems>
      </fieldGroup>
    </cacheField>
    <cacheField name="Quarters (Order_Date)" numFmtId="0" databaseField="0">
      <fieldGroup base="1">
        <rangePr groupBy="quarters" startDate="2023-10-14T00:00:00" endDate="2025-10-14T00:00:00"/>
        <groupItems count="6">
          <s v="&lt;10/14/2023"/>
          <s v="Qtr1"/>
          <s v="Qtr2"/>
          <s v="Qtr3"/>
          <s v="Qtr4"/>
          <s v="&gt;10/14/2025"/>
        </groupItems>
      </fieldGroup>
    </cacheField>
    <cacheField name="Years (Order_Date)" numFmtId="0" databaseField="0">
      <fieldGroup base="1">
        <rangePr groupBy="years" startDate="2023-10-14T00:00:00" endDate="2025-10-14T00:00:00"/>
        <groupItems count="5">
          <s v="&lt;10/14/2023"/>
          <s v="2023"/>
          <s v="2024"/>
          <s v="2025"/>
          <s v="&gt;10/14/2025"/>
        </groupItems>
      </fieldGroup>
    </cacheField>
  </cacheFields>
  <extLst>
    <ext xmlns:x14="http://schemas.microsoft.com/office/spreadsheetml/2009/9/main" uri="{725AE2AE-9491-48be-B2B4-4EB974FC3084}">
      <x14:pivotCacheDefinition pivotCacheId="13669171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kaliyannangurumoorthy" refreshedDate="46194.847321990739" backgroundQuery="1" createdVersion="8" refreshedVersion="8" minRefreshableVersion="3" recordCount="0" supportSubquery="1" supportAdvancedDrill="1" xr:uid="{E64EDEB7-6AEC-4AF7-89BB-C7F1160AAF1D}">
  <cacheSource type="external" connectionId="1"/>
  <cacheFields count="8">
    <cacheField name="[Sales_Fact].[Order_Date].[Order_Date]" caption="Order_Date" numFmtId="0" hierarchy="23" level="1">
      <sharedItems containsSemiMixedTypes="0" containsNonDate="0" containsDate="1" containsString="0" minDate="2023-10-14T00:00:00" maxDate="2024-01-01T00:00:00" count="75">
        <d v="2023-10-14T00:00:00"/>
        <d v="2023-10-15T00:00:00"/>
        <d v="2023-10-16T00:00:00"/>
        <d v="2023-10-17T00:00:00"/>
        <d v="2023-10-18T00:00:00"/>
        <d v="2023-10-19T00:00:00"/>
        <d v="2023-10-20T00:00:00"/>
        <d v="2023-10-21T00:00:00"/>
        <d v="2023-10-22T00:00:00"/>
        <d v="2023-10-23T00:00:00"/>
        <d v="2023-10-24T00:00:00"/>
        <d v="2023-10-25T00:00:00"/>
        <d v="2023-10-26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Sales_Fact].[Order_Date (Month)].[Order_Date (Month)]" caption="Order_Date (Month)" numFmtId="0" hierarchy="36" level="1">
      <sharedItems count="3">
        <s v="Oct"/>
        <s v="Nov"/>
        <s v="Dec"/>
      </sharedItems>
    </cacheField>
    <cacheField name="[Sales_Fact].[Order_Date (Quarter)].[Order_Date (Quarter)]" caption="Order_Date (Quarter)" numFmtId="0" hierarchy="35" level="1">
      <sharedItems count="1">
        <s v="Qtr4"/>
      </sharedItems>
    </cacheField>
    <cacheField name="[Sales_Fact].[Order_Date (Year)].[Order_Date (Year)]" caption="Order_Date (Year)" numFmtId="0" hierarchy="34" level="1">
      <sharedItems count="3">
        <s v="2025"/>
        <s v="2024" u="1"/>
        <s v="2023" u="1"/>
      </sharedItems>
    </cacheField>
    <cacheField name="[Measures].[Sum of Total_Amount]" caption="Sum of Total_Amount" numFmtId="0" hierarchy="50" level="32767"/>
    <cacheField name="[Store_Dim].[Region].[Region]" caption="Region" numFmtId="0" hierarchy="39" level="1">
      <sharedItems count="4">
        <s v="East"/>
        <s v="North"/>
        <s v="South"/>
        <s v="West"/>
      </sharedItems>
    </cacheField>
    <cacheField name="[Customer_Dim].[Gender].[Gender]" caption="Gender" numFmtId="0" hierarchy="3" level="1">
      <sharedItems containsSemiMixedTypes="0" containsNonDate="0" containsString="0"/>
    </cacheField>
    <cacheField name="[Range].[Order_Date (Year)].[Order_Date (Year)]" caption="Order_Date (Year)" numFmtId="0" hierarchy="19" level="1">
      <sharedItems containsSemiMixedTypes="0" containsNonDate="0" containsString="0"/>
    </cacheField>
  </cacheFields>
  <cacheHierarchies count="69">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2" memberValueDatatype="130" unbalanced="0">
      <fieldsUsage count="2">
        <fieldUsage x="-1"/>
        <fieldUsage x="6"/>
      </fieldsUsage>
    </cacheHierarchy>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Column1]" caption="Column1" attribute="1" defaultMemberUniqueName="[Product_Dim].[Column1].[All]" allUniqueName="[Product_Dim].[Column1].[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Range].[Customer_ID]" caption="Customer_ID" attribute="1" defaultMemberUniqueName="[Range].[Customer_ID].[All]" allUniqueName="[Range].[Customer_ID].[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Order_Date (Year)]" caption="Order_Date (Year)" attribute="1" defaultMemberUniqueName="[Range].[Order_Date (Year)].[All]" allUniqueName="[Range].[Order_Date (Year)].[All]" dimensionUniqueName="[Range]" displayFolder="" count="2" memberValueDatatype="130" unbalanced="0">
      <fieldsUsage count="2">
        <fieldUsage x="-1"/>
        <fieldUsage x="7"/>
      </fieldsUsage>
    </cacheHierarchy>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fieldsUsage count="2">
        <fieldUsage x="-1"/>
        <fieldUsage x="0"/>
      </fieldsUsage>
    </cacheHierarchy>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5"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 caption="Discount %" attribute="1" defaultMemberUniqueName="[Sales_Fact].[Discount %].[All]" allUniqueName="[Sales_Fact].[Discount %].[All]" dimensionUniqueName="[Sales_Fact]" displayFolder="" count="0" memberValueDatatype="5" unbalanced="0"/>
    <cacheHierarchy uniqueName="[Sales_Fact].[Original_Amount]" caption="Original_Amount" attribute="1" defaultMemberUniqueName="[Sales_Fact].[Original_Amount].[All]" allUniqueName="[Sales_Fact].[Original_Amount].[All]" dimensionUniqueName="[Sales_Fact]" displayFolder="" count="0" memberValueDatatype="5" unbalanced="0"/>
    <cacheHierarchy uniqueName="[Sales_Fact].[Discount_Value]" caption="Discount_Value" attribute="1" defaultMemberUniqueName="[Sales_Fact].[Discount_Value].[All]" allUniqueName="[Sales_Fact].[Discount_Value].[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5" unbalanced="0"/>
    <cacheHierarchy uniqueName="[Sales_Fact].[Order_Date (Year)]" caption="Order_Date (Year)" attribute="1" defaultMemberUniqueName="[Sales_Fact].[Order_Date (Year)].[All]" allUniqueName="[Sales_Fact].[Order_Date (Year)].[All]" dimensionUniqueName="[Sales_Fact]" displayFolder="" count="2" memberValueDatatype="130" unbalanced="0">
      <fieldsUsage count="2">
        <fieldUsage x="-1"/>
        <fieldUsage x="3"/>
      </fieldsUsage>
    </cacheHierarchy>
    <cacheHierarchy uniqueName="[Sales_Fact].[Order_Date (Quarter)]" caption="Order_Date (Quarter)" attribute="1" defaultMemberUniqueName="[Sales_Fact].[Order_Date (Quarter)].[All]" allUniqueName="[Sales_Fact].[Order_Date (Quarter)].[All]" dimensionUniqueName="[Sales_Fact]" displayFolder="" count="2" memberValueDatatype="130" unbalanced="0">
      <fieldsUsage count="2">
        <fieldUsage x="-1"/>
        <fieldUsage x="2"/>
      </fieldsUsage>
    </cacheHierarchy>
    <cacheHierarchy uniqueName="[Sales_Fact].[Order_Date (Month)]" caption="Order_Date (Month)" attribute="1" defaultMemberUniqueName="[Sales_Fact].[Order_Date (Month)].[All]" allUniqueName="[Sales_Fact].[Order_Date (Month)].[All]" dimensionUniqueName="[Sales_Fact]" displayFolder="" count="2" memberValueDatatype="130" unbalanced="0">
      <fieldsUsage count="2">
        <fieldUsage x="-1"/>
        <fieldUsage x="1"/>
      </fieldsUsage>
    </cacheHierarchy>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fieldsUsage count="2">
        <fieldUsage x="-1"/>
        <fieldUsage x="5"/>
      </fieldsUsage>
    </cacheHierarchy>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Sales_Fact].[Order_Date (Month Index)]" caption="Order_Date (Month Index)" attribute="1" defaultMemberUniqueName="[Sales_Fact].[Order_Date (Month Index)].[All]" allUniqueName="[Sales_Fact].[Order_Date (Month Index)].[All]" dimensionUniqueName="[Sales_Fact]" displayFolder="" count="0" memberValueDatatype="20" unbalanced="0" hidden="1"/>
    <cacheHierarchy uniqueName="[Measures].[__XL_Count Customer_Dim]" caption="__XL_Count Customer_Dim" measure="1" displayFolder="" measureGroup="Customer_Dim" count="0" hidden="1"/>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4"/>
      </fieldsUsage>
      <extLst>
        <ext xmlns:x15="http://schemas.microsoft.com/office/spreadsheetml/2010/11/main" uri="{B97F6D7D-B522-45F9-BDA1-12C45D357490}">
          <x15:cacheHierarchy aggregatedColumn="33"/>
        </ext>
      </extLst>
    </cacheHierarchy>
    <cacheHierarchy uniqueName="[Measures].[Sum of Discount %]" caption="Sum of Discount %" measure="1" displayFolder="" measureGroup="Sales_Fact"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7"/>
        </ext>
      </extLst>
    </cacheHierarchy>
    <cacheHierarchy uniqueName="[Measures].[Sum of Discount_Value]" caption="Sum of Discount_Value" measure="1" displayFolder="" measureGroup="Sales_Fact" count="0" hidden="1">
      <extLst>
        <ext xmlns:x15="http://schemas.microsoft.com/office/spreadsheetml/2010/11/main" uri="{B97F6D7D-B522-45F9-BDA1-12C45D357490}">
          <x15:cacheHierarchy aggregatedColumn="31"/>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Sales_Fact" count="0" hidden="1">
      <extLst>
        <ext xmlns:x15="http://schemas.microsoft.com/office/spreadsheetml/2010/11/main" uri="{B97F6D7D-B522-45F9-BDA1-12C45D357490}">
          <x15:cacheHierarchy aggregatedColumn="25"/>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9"/>
        </ext>
      </extLst>
    </cacheHierarchy>
    <cacheHierarchy uniqueName="[Measures].[Count of Store_Type]" caption="Count of Store_Type" measure="1" displayFolder="" measureGroup="Store_Dim" count="0" hidden="1">
      <extLst>
        <ext xmlns:x15="http://schemas.microsoft.com/office/spreadsheetml/2010/11/main" uri="{B97F6D7D-B522-45F9-BDA1-12C45D357490}">
          <x15:cacheHierarchy aggregatedColumn="41"/>
        </ext>
      </extLst>
    </cacheHierarchy>
    <cacheHierarchy uniqueName="[Measures].[Average of Discount %]" caption="Average of Discount %" measure="1" displayFolder="" measureGroup="Sales_Fact" count="0" hidden="1">
      <extLst>
        <ext xmlns:x15="http://schemas.microsoft.com/office/spreadsheetml/2010/11/main" uri="{B97F6D7D-B522-45F9-BDA1-12C45D357490}">
          <x15:cacheHierarchy aggregatedColumn="29"/>
        </ext>
      </extLst>
    </cacheHierarchy>
    <cacheHierarchy uniqueName="[Measures].[Sum of Original_Amount]" caption="Sum of Original_Amount" measure="1" displayFolder="" measureGroup="Sales_Fact" count="0" hidden="1">
      <extLst>
        <ext xmlns:x15="http://schemas.microsoft.com/office/spreadsheetml/2010/11/main" uri="{B97F6D7D-B522-45F9-BDA1-12C45D357490}">
          <x15:cacheHierarchy aggregatedColumn="30"/>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_Dim"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Customer_Dim" count="0" hidden="1">
      <extLst>
        <ext xmlns:x15="http://schemas.microsoft.com/office/spreadsheetml/2010/11/main" uri="{B97F6D7D-B522-45F9-BDA1-12C45D357490}">
          <x15:cacheHierarchy aggregatedColumn="3"/>
        </ext>
      </extLst>
    </cacheHierarchy>
    <cacheHierarchy uniqueName="[Measures].[Count of Gender 2]" caption="Count of Gender 2" measure="1" displayFolder="" measureGroup="Range" count="0" hidden="1">
      <extLst>
        <ext xmlns:x15="http://schemas.microsoft.com/office/spreadsheetml/2010/11/main" uri="{B97F6D7D-B522-45F9-BDA1-12C45D357490}">
          <x15:cacheHierarchy aggregatedColumn="17"/>
        </ext>
      </extLst>
    </cacheHierarchy>
    <cacheHierarchy uniqueName="[Measures].[Count of Order_Date (Year)]" caption="Count of Order_Date (Year)" measure="1" displayFolder="" measureGroup="Range"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16"/>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Range" uniqueName="[Range]" caption="Range"/>
    <dimension name="Sales_Fact" uniqueName="[Sales_Fact]" caption="Sales_Fact"/>
    <dimension name="Store_Dim" uniqueName="[Store_Dim]" caption="Store_Dim"/>
  </dimensions>
  <measureGroups count="5">
    <measureGroup name="Customer_Dim" caption="Customer_Dim"/>
    <measureGroup name="Product_Dim" caption="Product_Dim"/>
    <measureGroup name="Range" caption="Range"/>
    <measureGroup name="Sales_Fact" caption="Sales_Fact"/>
    <measureGroup name="Store_Dim" caption="Store_Dim"/>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kaliyannangurumoorthy" refreshedDate="46194.847323032409" backgroundQuery="1" createdVersion="8" refreshedVersion="8" minRefreshableVersion="3" recordCount="0" supportSubquery="1" supportAdvancedDrill="1" xr:uid="{A17A4605-BDEB-4032-9FC1-0D05C60A822E}">
  <cacheSource type="external" connectionId="1"/>
  <cacheFields count="6">
    <cacheField name="[Product_Dim].[Category].[Category]" caption="Category" numFmtId="0" hierarchy="11" level="1">
      <sharedItems count="5">
        <s v="Beauty"/>
        <s v="Clothing"/>
        <s v="Electronics"/>
        <s v="Home"/>
        <s v="Sports"/>
      </sharedItems>
    </cacheField>
    <cacheField name="[Measures].[Sum of Quantity]" caption="Sum of Quantity" numFmtId="0" hierarchy="52" level="32767"/>
    <cacheField name="[Measures].[Sum of Stock]" caption="Sum of Stock" numFmtId="0" hierarchy="56" level="32767"/>
    <cacheField name="[Product_Dim].[Sub_Category].[Sub_Category]" caption="Sub_Category" numFmtId="0" hierarchy="12" level="1">
      <sharedItems count="7">
        <s v="Accessories"/>
        <s v="Equipment"/>
        <s v="Fitness"/>
        <s v="Outdoor"/>
        <s v="Team Sports"/>
        <s v="Kitchen" u="1"/>
        <s v="Storage" u="1"/>
      </sharedItems>
    </cacheField>
    <cacheField name="[Sales_Fact].[Order_Date].[Order_Date]" caption="Order_Date" numFmtId="0" hierarchy="23" level="1">
      <sharedItems containsSemiMixedTypes="0" containsNonDate="0" containsString="0"/>
    </cacheField>
    <cacheField name="[Range].[Order_Date (Year)].[Order_Date (Year)]" caption="Order_Date (Year)" numFmtId="0" hierarchy="19" level="1">
      <sharedItems containsSemiMixedTypes="0" containsNonDate="0" containsString="0"/>
    </cacheField>
  </cacheFields>
  <cacheHierarchies count="69">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Column1]" caption="Column1" attribute="1" defaultMemberUniqueName="[Product_Dim].[Column1].[All]" allUniqueName="[Product_Dim].[Column1].[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0"/>
      </fieldsUsage>
    </cacheHierarchy>
    <cacheHierarchy uniqueName="[Product_Dim].[Sub_Category]" caption="Sub_Category" attribute="1" defaultMemberUniqueName="[Product_Dim].[Sub_Category].[All]" allUniqueName="[Product_Dim].[Sub_Category].[All]" dimensionUniqueName="[Product_Dim]" displayFolder="" count="2" memberValueDatatype="130" unbalanced="0">
      <fieldsUsage count="2">
        <fieldUsage x="-1"/>
        <fieldUsage x="3"/>
      </fieldsUsage>
    </cacheHierarchy>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Range].[Customer_ID]" caption="Customer_ID" attribute="1" defaultMemberUniqueName="[Range].[Customer_ID].[All]" allUniqueName="[Range].[Customer_ID].[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Order_Date (Year)]" caption="Order_Date (Year)" attribute="1" defaultMemberUniqueName="[Range].[Order_Date (Year)].[All]" allUniqueName="[Range].[Order_Date (Year)].[All]" dimensionUniqueName="[Range]" displayFolder="" count="2" memberValueDatatype="130" unbalanced="0">
      <fieldsUsage count="2">
        <fieldUsage x="-1"/>
        <fieldUsage x="5"/>
      </fieldsUsage>
    </cacheHierarchy>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fieldsUsage count="2">
        <fieldUsage x="-1"/>
        <fieldUsage x="4"/>
      </fieldsUsage>
    </cacheHierarchy>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5"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 caption="Discount %" attribute="1" defaultMemberUniqueName="[Sales_Fact].[Discount %].[All]" allUniqueName="[Sales_Fact].[Discount %].[All]" dimensionUniqueName="[Sales_Fact]" displayFolder="" count="0" memberValueDatatype="5" unbalanced="0"/>
    <cacheHierarchy uniqueName="[Sales_Fact].[Original_Amount]" caption="Original_Amount" attribute="1" defaultMemberUniqueName="[Sales_Fact].[Original_Amount].[All]" allUniqueName="[Sales_Fact].[Original_Amount].[All]" dimensionUniqueName="[Sales_Fact]" displayFolder="" count="0" memberValueDatatype="5" unbalanced="0"/>
    <cacheHierarchy uniqueName="[Sales_Fact].[Discount_Value]" caption="Discount_Value" attribute="1" defaultMemberUniqueName="[Sales_Fact].[Discount_Value].[All]" allUniqueName="[Sales_Fact].[Discount_Value].[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5" unbalanced="0"/>
    <cacheHierarchy uniqueName="[Sales_Fact].[Order_Date (Year)]" caption="Order_Date (Year)" attribute="1" defaultMemberUniqueName="[Sales_Fact].[Order_Date (Year)].[All]" allUniqueName="[Sales_Fact].[Order_Date (Year)].[All]" dimensionUniqueName="[Sales_Fact]" displayFolder="" count="0" memberValueDatatype="130" unbalanced="0"/>
    <cacheHierarchy uniqueName="[Sales_Fact].[Order_Date (Quarter)]" caption="Order_Date (Quarter)" attribute="1" defaultMemberUniqueName="[Sales_Fact].[Order_Date (Quarter)].[All]" allUniqueName="[Sales_Fact].[Order_Date (Quarter)].[All]" dimensionUniqueName="[Sales_Fact]" displayFolder="" count="0" memberValueDatatype="130" unbalanced="0"/>
    <cacheHierarchy uniqueName="[Sales_Fact].[Order_Date (Month)]" caption="Order_Date (Month)" attribute="1" defaultMemberUniqueName="[Sales_Fact].[Order_Date (Month)].[All]" allUniqueName="[Sales_Fact].[Order_Date (Month)].[All]" dimensionUniqueName="[Sales_Fact]"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Sales_Fact].[Order_Date (Month Index)]" caption="Order_Date (Month Index)" attribute="1" defaultMemberUniqueName="[Sales_Fact].[Order_Date (Month Index)].[All]" allUniqueName="[Sales_Fact].[Order_Date (Month Index)].[All]" dimensionUniqueName="[Sales_Fact]" displayFolder="" count="0" memberValueDatatype="20" unbalanced="0" hidden="1"/>
    <cacheHierarchy uniqueName="[Measures].[__XL_Count Customer_Dim]" caption="__XL_Count Customer_Dim" measure="1" displayFolder="" measureGroup="Customer_Dim" count="0" hidden="1"/>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33"/>
        </ext>
      </extLst>
    </cacheHierarchy>
    <cacheHierarchy uniqueName="[Measures].[Sum of Discount %]" caption="Sum of Discount %" measure="1" displayFolder="" measureGroup="Sales_Fact"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Fact"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Discount_Value]" caption="Sum of Discount_Value" measure="1" displayFolder="" measureGroup="Sales_Fact" count="0" hidden="1">
      <extLst>
        <ext xmlns:x15="http://schemas.microsoft.com/office/spreadsheetml/2010/11/main" uri="{B97F6D7D-B522-45F9-BDA1-12C45D357490}">
          <x15:cacheHierarchy aggregatedColumn="31"/>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Sales_Fact" count="0" hidden="1">
      <extLst>
        <ext xmlns:x15="http://schemas.microsoft.com/office/spreadsheetml/2010/11/main" uri="{B97F6D7D-B522-45F9-BDA1-12C45D357490}">
          <x15:cacheHierarchy aggregatedColumn="25"/>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9"/>
        </ext>
      </extLst>
    </cacheHierarchy>
    <cacheHierarchy uniqueName="[Measures].[Count of Store_Type]" caption="Count of Store_Type" measure="1" displayFolder="" measureGroup="Store_Dim" count="0" hidden="1">
      <extLst>
        <ext xmlns:x15="http://schemas.microsoft.com/office/spreadsheetml/2010/11/main" uri="{B97F6D7D-B522-45F9-BDA1-12C45D357490}">
          <x15:cacheHierarchy aggregatedColumn="41"/>
        </ext>
      </extLst>
    </cacheHierarchy>
    <cacheHierarchy uniqueName="[Measures].[Average of Discount %]" caption="Average of Discount %" measure="1" displayFolder="" measureGroup="Sales_Fact" count="0" hidden="1">
      <extLst>
        <ext xmlns:x15="http://schemas.microsoft.com/office/spreadsheetml/2010/11/main" uri="{B97F6D7D-B522-45F9-BDA1-12C45D357490}">
          <x15:cacheHierarchy aggregatedColumn="29"/>
        </ext>
      </extLst>
    </cacheHierarchy>
    <cacheHierarchy uniqueName="[Measures].[Sum of Original_Amount]" caption="Sum of Original_Amount" measure="1" displayFolder="" measureGroup="Sales_Fact" count="0" hidden="1">
      <extLst>
        <ext xmlns:x15="http://schemas.microsoft.com/office/spreadsheetml/2010/11/main" uri="{B97F6D7D-B522-45F9-BDA1-12C45D357490}">
          <x15:cacheHierarchy aggregatedColumn="30"/>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_Dim"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Customer_Dim" count="0" hidden="1">
      <extLst>
        <ext xmlns:x15="http://schemas.microsoft.com/office/spreadsheetml/2010/11/main" uri="{B97F6D7D-B522-45F9-BDA1-12C45D357490}">
          <x15:cacheHierarchy aggregatedColumn="3"/>
        </ext>
      </extLst>
    </cacheHierarchy>
    <cacheHierarchy uniqueName="[Measures].[Count of Gender 2]" caption="Count of Gender 2" measure="1" displayFolder="" measureGroup="Range" count="0" hidden="1">
      <extLst>
        <ext xmlns:x15="http://schemas.microsoft.com/office/spreadsheetml/2010/11/main" uri="{B97F6D7D-B522-45F9-BDA1-12C45D357490}">
          <x15:cacheHierarchy aggregatedColumn="17"/>
        </ext>
      </extLst>
    </cacheHierarchy>
    <cacheHierarchy uniqueName="[Measures].[Count of Order_Date (Year)]" caption="Count of Order_Date (Year)" measure="1" displayFolder="" measureGroup="Range"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16"/>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Range" uniqueName="[Range]" caption="Range"/>
    <dimension name="Sales_Fact" uniqueName="[Sales_Fact]" caption="Sales_Fact"/>
    <dimension name="Store_Dim" uniqueName="[Store_Dim]" caption="Store_Dim"/>
  </dimensions>
  <measureGroups count="5">
    <measureGroup name="Customer_Dim" caption="Customer_Dim"/>
    <measureGroup name="Product_Dim" caption="Product_Dim"/>
    <measureGroup name="Range" caption="Range"/>
    <measureGroup name="Sales_Fact" caption="Sales_Fact"/>
    <measureGroup name="Store_Dim" caption="Store_Dim"/>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kaliyannangurumoorthy" refreshedDate="46194.847323842594" backgroundQuery="1" createdVersion="8" refreshedVersion="8" minRefreshableVersion="3" recordCount="0" supportSubquery="1" supportAdvancedDrill="1" xr:uid="{9CC6CFB3-65AF-404D-BCE8-D49CA86EB308}">
  <cacheSource type="external" connectionId="1"/>
  <cacheFields count="5">
    <cacheField name="[Customer_Dim].[Loyalty_Level].[Loyalty_Level]" caption="Loyalty_Level" numFmtId="0" hierarchy="7" level="1">
      <sharedItems count="4">
        <s v="Bronze"/>
        <s v="Gold"/>
        <s v="Platinum"/>
        <s v="Silver"/>
      </sharedItems>
    </cacheField>
    <cacheField name="[Measures].[Sum of Total_Amount]" caption="Sum of Total_Amount" numFmtId="0" hierarchy="50" level="32767"/>
    <cacheField name="[Sales_Fact].[Order_Date (Year)].[Order_Date (Year)]" caption="Order_Date (Year)" numFmtId="0" hierarchy="34" level="1">
      <sharedItems count="3">
        <s v="2025"/>
        <s v="2024" u="1"/>
        <s v="2023" u="1"/>
      </sharedItems>
    </cacheField>
    <cacheField name="[Sales_Fact].[Order_Date].[Order_Date]" caption="Order_Date" numFmtId="0" hierarchy="23" level="1">
      <sharedItems containsSemiMixedTypes="0" containsNonDate="0" containsString="0"/>
    </cacheField>
    <cacheField name="[Range].[Order_Date (Year)].[Order_Date (Year)]" caption="Order_Date (Year)" numFmtId="0" hierarchy="19" level="1">
      <sharedItems containsSemiMixedTypes="0" containsNonDate="0" containsString="0"/>
    </cacheField>
  </cacheFields>
  <cacheHierarchies count="69">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fieldsUsage count="2">
        <fieldUsage x="-1"/>
        <fieldUsage x="0"/>
      </fieldsUsage>
    </cacheHierarchy>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Column1]" caption="Column1" attribute="1" defaultMemberUniqueName="[Product_Dim].[Column1].[All]" allUniqueName="[Product_Dim].[Column1].[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Range].[Customer_ID]" caption="Customer_ID" attribute="1" defaultMemberUniqueName="[Range].[Customer_ID].[All]" allUniqueName="[Range].[Customer_ID].[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Order_Date (Year)]" caption="Order_Date (Year)" attribute="1" defaultMemberUniqueName="[Range].[Order_Date (Year)].[All]" allUniqueName="[Range].[Order_Date (Year)].[All]" dimensionUniqueName="[Range]" displayFolder="" count="2" memberValueDatatype="130" unbalanced="0">
      <fieldsUsage count="2">
        <fieldUsage x="-1"/>
        <fieldUsage x="4"/>
      </fieldsUsage>
    </cacheHierarchy>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fieldsUsage count="2">
        <fieldUsage x="-1"/>
        <fieldUsage x="3"/>
      </fieldsUsage>
    </cacheHierarchy>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5"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 caption="Discount %" attribute="1" defaultMemberUniqueName="[Sales_Fact].[Discount %].[All]" allUniqueName="[Sales_Fact].[Discount %].[All]" dimensionUniqueName="[Sales_Fact]" displayFolder="" count="0" memberValueDatatype="5" unbalanced="0"/>
    <cacheHierarchy uniqueName="[Sales_Fact].[Original_Amount]" caption="Original_Amount" attribute="1" defaultMemberUniqueName="[Sales_Fact].[Original_Amount].[All]" allUniqueName="[Sales_Fact].[Original_Amount].[All]" dimensionUniqueName="[Sales_Fact]" displayFolder="" count="0" memberValueDatatype="5" unbalanced="0"/>
    <cacheHierarchy uniqueName="[Sales_Fact].[Discount_Value]" caption="Discount_Value" attribute="1" defaultMemberUniqueName="[Sales_Fact].[Discount_Value].[All]" allUniqueName="[Sales_Fact].[Discount_Value].[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5" unbalanced="0"/>
    <cacheHierarchy uniqueName="[Sales_Fact].[Order_Date (Year)]" caption="Order_Date (Year)" attribute="1" defaultMemberUniqueName="[Sales_Fact].[Order_Date (Year)].[All]" allUniqueName="[Sales_Fact].[Order_Date (Year)].[All]" dimensionUniqueName="[Sales_Fact]" displayFolder="" count="2" memberValueDatatype="130" unbalanced="0">
      <fieldsUsage count="2">
        <fieldUsage x="-1"/>
        <fieldUsage x="2"/>
      </fieldsUsage>
    </cacheHierarchy>
    <cacheHierarchy uniqueName="[Sales_Fact].[Order_Date (Quarter)]" caption="Order_Date (Quarter)" attribute="1" defaultMemberUniqueName="[Sales_Fact].[Order_Date (Quarter)].[All]" allUniqueName="[Sales_Fact].[Order_Date (Quarter)].[All]" dimensionUniqueName="[Sales_Fact]" displayFolder="" count="0" memberValueDatatype="130" unbalanced="0"/>
    <cacheHierarchy uniqueName="[Sales_Fact].[Order_Date (Month)]" caption="Order_Date (Month)" attribute="1" defaultMemberUniqueName="[Sales_Fact].[Order_Date (Month)].[All]" allUniqueName="[Sales_Fact].[Order_Date (Month)].[All]" dimensionUniqueName="[Sales_Fact]"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Sales_Fact].[Order_Date (Month Index)]" caption="Order_Date (Month Index)" attribute="1" defaultMemberUniqueName="[Sales_Fact].[Order_Date (Month Index)].[All]" allUniqueName="[Sales_Fact].[Order_Date (Month Index)].[All]" dimensionUniqueName="[Sales_Fact]" displayFolder="" count="0" memberValueDatatype="20" unbalanced="0" hidden="1"/>
    <cacheHierarchy uniqueName="[Measures].[__XL_Count Customer_Dim]" caption="__XL_Count Customer_Dim" measure="1" displayFolder="" measureGroup="Customer_Dim" count="0" hidden="1"/>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Discount %]" caption="Sum of Discount %" measure="1" displayFolder="" measureGroup="Sales_Fact"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7"/>
        </ext>
      </extLst>
    </cacheHierarchy>
    <cacheHierarchy uniqueName="[Measures].[Sum of Discount_Value]" caption="Sum of Discount_Value" measure="1" displayFolder="" measureGroup="Sales_Fact" count="0" hidden="1">
      <extLst>
        <ext xmlns:x15="http://schemas.microsoft.com/office/spreadsheetml/2010/11/main" uri="{B97F6D7D-B522-45F9-BDA1-12C45D357490}">
          <x15:cacheHierarchy aggregatedColumn="31"/>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Sales_Fact" count="0" hidden="1">
      <extLst>
        <ext xmlns:x15="http://schemas.microsoft.com/office/spreadsheetml/2010/11/main" uri="{B97F6D7D-B522-45F9-BDA1-12C45D357490}">
          <x15:cacheHierarchy aggregatedColumn="25"/>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9"/>
        </ext>
      </extLst>
    </cacheHierarchy>
    <cacheHierarchy uniqueName="[Measures].[Count of Store_Type]" caption="Count of Store_Type" measure="1" displayFolder="" measureGroup="Store_Dim" count="0" hidden="1">
      <extLst>
        <ext xmlns:x15="http://schemas.microsoft.com/office/spreadsheetml/2010/11/main" uri="{B97F6D7D-B522-45F9-BDA1-12C45D357490}">
          <x15:cacheHierarchy aggregatedColumn="41"/>
        </ext>
      </extLst>
    </cacheHierarchy>
    <cacheHierarchy uniqueName="[Measures].[Average of Discount %]" caption="Average of Discount %" measure="1" displayFolder="" measureGroup="Sales_Fact" count="0" hidden="1">
      <extLst>
        <ext xmlns:x15="http://schemas.microsoft.com/office/spreadsheetml/2010/11/main" uri="{B97F6D7D-B522-45F9-BDA1-12C45D357490}">
          <x15:cacheHierarchy aggregatedColumn="29"/>
        </ext>
      </extLst>
    </cacheHierarchy>
    <cacheHierarchy uniqueName="[Measures].[Sum of Original_Amount]" caption="Sum of Original_Amount" measure="1" displayFolder="" measureGroup="Sales_Fact" count="0" hidden="1">
      <extLst>
        <ext xmlns:x15="http://schemas.microsoft.com/office/spreadsheetml/2010/11/main" uri="{B97F6D7D-B522-45F9-BDA1-12C45D357490}">
          <x15:cacheHierarchy aggregatedColumn="30"/>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_Dim"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Customer_Dim" count="0" hidden="1">
      <extLst>
        <ext xmlns:x15="http://schemas.microsoft.com/office/spreadsheetml/2010/11/main" uri="{B97F6D7D-B522-45F9-BDA1-12C45D357490}">
          <x15:cacheHierarchy aggregatedColumn="3"/>
        </ext>
      </extLst>
    </cacheHierarchy>
    <cacheHierarchy uniqueName="[Measures].[Count of Gender 2]" caption="Count of Gender 2" measure="1" displayFolder="" measureGroup="Range" count="0" hidden="1">
      <extLst>
        <ext xmlns:x15="http://schemas.microsoft.com/office/spreadsheetml/2010/11/main" uri="{B97F6D7D-B522-45F9-BDA1-12C45D357490}">
          <x15:cacheHierarchy aggregatedColumn="17"/>
        </ext>
      </extLst>
    </cacheHierarchy>
    <cacheHierarchy uniqueName="[Measures].[Count of Order_Date (Year)]" caption="Count of Order_Date (Year)" measure="1" displayFolder="" measureGroup="Range"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16"/>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Range" uniqueName="[Range]" caption="Range"/>
    <dimension name="Sales_Fact" uniqueName="[Sales_Fact]" caption="Sales_Fact"/>
    <dimension name="Store_Dim" uniqueName="[Store_Dim]" caption="Store_Dim"/>
  </dimensions>
  <measureGroups count="5">
    <measureGroup name="Customer_Dim" caption="Customer_Dim"/>
    <measureGroup name="Product_Dim" caption="Product_Dim"/>
    <measureGroup name="Range" caption="Range"/>
    <measureGroup name="Sales_Fact" caption="Sales_Fact"/>
    <measureGroup name="Store_Dim" caption="Store_Dim"/>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kaliyannangurumoorthy" refreshedDate="46194.847324768518" backgroundQuery="1" createdVersion="8" refreshedVersion="8" minRefreshableVersion="3" recordCount="0" supportSubquery="1" supportAdvancedDrill="1" xr:uid="{4BB69B08-728D-48E6-A345-6D3396E75183}">
  <cacheSource type="external" connectionId="1"/>
  <cacheFields count="6">
    <cacheField name="[Product_Dim].[Product_ID].[Product_ID]" caption="Product_ID" numFmtId="0" hierarchy="8" level="1">
      <sharedItems count="100">
        <s v="PROD17"/>
        <s v="PROD31"/>
        <s v="PROD34"/>
        <s v="PROD37"/>
        <s v="PROD39"/>
        <s v="PROD59"/>
        <s v="PROD73"/>
        <s v="PROD76"/>
        <s v="PROD91"/>
        <s v="PROD96"/>
        <s v="PROD25" u="1"/>
        <s v="PROD3" u="1"/>
        <s v="PROD46" u="1"/>
        <s v="PROD5" u="1"/>
        <s v="PROD69" u="1"/>
        <s v="PROD75" u="1"/>
        <s v="PROD85" u="1"/>
        <s v="PROD12" u="1"/>
        <s v="PROD16" u="1"/>
        <s v="PROD49" u="1"/>
        <s v="PROD63" u="1"/>
        <s v="PROD64" u="1"/>
        <s v="PROD66" u="1"/>
        <s v="PROD71" u="1"/>
        <s v="PROD89" u="1"/>
        <s v="PROD94" u="1"/>
        <s v="PROD0" u="1"/>
        <s v="PROD1" u="1"/>
        <s v="PROD10" u="1"/>
        <s v="PROD11" u="1"/>
        <s v="PROD13" u="1"/>
        <s v="PROD14" u="1"/>
        <s v="PROD15" u="1"/>
        <s v="PROD18" u="1"/>
        <s v="PROD19" u="1"/>
        <s v="PROD2" u="1"/>
        <s v="PROD20" u="1"/>
        <s v="PROD21" u="1"/>
        <s v="PROD22" u="1"/>
        <s v="PROD23" u="1"/>
        <s v="PROD24" u="1"/>
        <s v="PROD26" u="1"/>
        <s v="PROD27" u="1"/>
        <s v="PROD28" u="1"/>
        <s v="PROD29" u="1"/>
        <s v="PROD30" u="1"/>
        <s v="PROD32" u="1"/>
        <s v="PROD33" u="1"/>
        <s v="PROD35" u="1"/>
        <s v="PROD36" u="1"/>
        <s v="PROD38" u="1"/>
        <s v="PROD4" u="1"/>
        <s v="PROD40" u="1"/>
        <s v="PROD41" u="1"/>
        <s v="PROD42" u="1"/>
        <s v="PROD43" u="1"/>
        <s v="PROD44" u="1"/>
        <s v="PROD45" u="1"/>
        <s v="PROD47" u="1"/>
        <s v="PROD48" u="1"/>
        <s v="PROD50" u="1"/>
        <s v="PROD51" u="1"/>
        <s v="PROD52" u="1"/>
        <s v="PROD53" u="1"/>
        <s v="PROD54" u="1"/>
        <s v="PROD55" u="1"/>
        <s v="PROD56" u="1"/>
        <s v="PROD57" u="1"/>
        <s v="PROD58" u="1"/>
        <s v="PROD6" u="1"/>
        <s v="PROD60" u="1"/>
        <s v="PROD61" u="1"/>
        <s v="PROD62" u="1"/>
        <s v="PROD65" u="1"/>
        <s v="PROD67" u="1"/>
        <s v="PROD68" u="1"/>
        <s v="PROD7" u="1"/>
        <s v="PROD70" u="1"/>
        <s v="PROD72" u="1"/>
        <s v="PROD74" u="1"/>
        <s v="PROD77" u="1"/>
        <s v="PROD78" u="1"/>
        <s v="PROD79" u="1"/>
        <s v="PROD8" u="1"/>
        <s v="PROD80" u="1"/>
        <s v="PROD81" u="1"/>
        <s v="PROD82" u="1"/>
        <s v="PROD83" u="1"/>
        <s v="PROD84" u="1"/>
        <s v="PROD86" u="1"/>
        <s v="PROD87" u="1"/>
        <s v="PROD88" u="1"/>
        <s v="PROD9" u="1"/>
        <s v="PROD90" u="1"/>
        <s v="PROD92" u="1"/>
        <s v="PROD93" u="1"/>
        <s v="PROD95" u="1"/>
        <s v="PROD97" u="1"/>
        <s v="PROD98" u="1"/>
        <s v="PROD99" u="1"/>
      </sharedItems>
    </cacheField>
    <cacheField name="[Measures].[Sum of Total_Amount]" caption="Sum of Total_Amount" numFmtId="0" hierarchy="50" level="32767"/>
    <cacheField name="[Measures].[Sum of Quantity]" caption="Sum of Quantity" numFmtId="0" hierarchy="52" level="32767"/>
    <cacheField name="[Product_Dim].[Category].[Category]" caption="Category" numFmtId="0" hierarchy="11" level="1">
      <sharedItems count="5">
        <s v="Beauty"/>
        <s v="Clothing"/>
        <s v="Electronics"/>
        <s v="Home"/>
        <s v="Sports"/>
      </sharedItems>
    </cacheField>
    <cacheField name="[Sales_Fact].[Order_Date].[Order_Date]" caption="Order_Date" numFmtId="0" hierarchy="23" level="1">
      <sharedItems containsSemiMixedTypes="0" containsNonDate="0" containsString="0"/>
    </cacheField>
    <cacheField name="[Range].[Order_Date (Year)].[Order_Date (Year)]" caption="Order_Date (Year)" numFmtId="0" hierarchy="19" level="1">
      <sharedItems containsSemiMixedTypes="0" containsNonDate="0" containsString="0"/>
    </cacheField>
  </cacheFields>
  <cacheHierarchies count="69">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cacheHierarchy uniqueName="[Product_Dim].[Product_ID]" caption="Product_ID" attribute="1" defaultMemberUniqueName="[Product_Dim].[Product_ID].[All]" allUniqueName="[Product_Dim].[Product_ID].[All]" dimensionUniqueName="[Product_Dim]" displayFolder="" count="2" memberValueDatatype="130" unbalanced="0">
      <fieldsUsage count="2">
        <fieldUsage x="-1"/>
        <fieldUsage x="0"/>
      </fieldsUsage>
    </cacheHierarchy>
    <cacheHierarchy uniqueName="[Product_Dim].[Column1]" caption="Column1" attribute="1" defaultMemberUniqueName="[Product_Dim].[Column1].[All]" allUniqueName="[Product_Dim].[Column1].[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3"/>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Range].[Customer_ID]" caption="Customer_ID" attribute="1" defaultMemberUniqueName="[Range].[Customer_ID].[All]" allUniqueName="[Range].[Customer_ID].[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Order_Date (Year)]" caption="Order_Date (Year)" attribute="1" defaultMemberUniqueName="[Range].[Order_Date (Year)].[All]" allUniqueName="[Range].[Order_Date (Year)].[All]" dimensionUniqueName="[Range]" displayFolder="" count="2" memberValueDatatype="130" unbalanced="0">
      <fieldsUsage count="2">
        <fieldUsage x="-1"/>
        <fieldUsage x="5"/>
      </fieldsUsage>
    </cacheHierarchy>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fieldsUsage count="2">
        <fieldUsage x="-1"/>
        <fieldUsage x="4"/>
      </fieldsUsage>
    </cacheHierarchy>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5"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 caption="Discount %" attribute="1" defaultMemberUniqueName="[Sales_Fact].[Discount %].[All]" allUniqueName="[Sales_Fact].[Discount %].[All]" dimensionUniqueName="[Sales_Fact]" displayFolder="" count="0" memberValueDatatype="5" unbalanced="0"/>
    <cacheHierarchy uniqueName="[Sales_Fact].[Original_Amount]" caption="Original_Amount" attribute="1" defaultMemberUniqueName="[Sales_Fact].[Original_Amount].[All]" allUniqueName="[Sales_Fact].[Original_Amount].[All]" dimensionUniqueName="[Sales_Fact]" displayFolder="" count="0" memberValueDatatype="5" unbalanced="0"/>
    <cacheHierarchy uniqueName="[Sales_Fact].[Discount_Value]" caption="Discount_Value" attribute="1" defaultMemberUniqueName="[Sales_Fact].[Discount_Value].[All]" allUniqueName="[Sales_Fact].[Discount_Value].[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5" unbalanced="0"/>
    <cacheHierarchy uniqueName="[Sales_Fact].[Order_Date (Year)]" caption="Order_Date (Year)" attribute="1" defaultMemberUniqueName="[Sales_Fact].[Order_Date (Year)].[All]" allUniqueName="[Sales_Fact].[Order_Date (Year)].[All]" dimensionUniqueName="[Sales_Fact]" displayFolder="" count="0" memberValueDatatype="130" unbalanced="0"/>
    <cacheHierarchy uniqueName="[Sales_Fact].[Order_Date (Quarter)]" caption="Order_Date (Quarter)" attribute="1" defaultMemberUniqueName="[Sales_Fact].[Order_Date (Quarter)].[All]" allUniqueName="[Sales_Fact].[Order_Date (Quarter)].[All]" dimensionUniqueName="[Sales_Fact]" displayFolder="" count="0" memberValueDatatype="130" unbalanced="0"/>
    <cacheHierarchy uniqueName="[Sales_Fact].[Order_Date (Month)]" caption="Order_Date (Month)" attribute="1" defaultMemberUniqueName="[Sales_Fact].[Order_Date (Month)].[All]" allUniqueName="[Sales_Fact].[Order_Date (Month)].[All]" dimensionUniqueName="[Sales_Fact]"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Sales_Fact].[Order_Date (Month Index)]" caption="Order_Date (Month Index)" attribute="1" defaultMemberUniqueName="[Sales_Fact].[Order_Date (Month Index)].[All]" allUniqueName="[Sales_Fact].[Order_Date (Month Index)].[All]" dimensionUniqueName="[Sales_Fact]" displayFolder="" count="0" memberValueDatatype="20" unbalanced="0" hidden="1"/>
    <cacheHierarchy uniqueName="[Measures].[__XL_Count Customer_Dim]" caption="__XL_Count Customer_Dim" measure="1" displayFolder="" measureGroup="Customer_Dim" count="0" hidden="1"/>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Discount %]" caption="Sum of Discount %" measure="1" displayFolder="" measureGroup="Sales_Fact"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Fact"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Discount_Value]" caption="Sum of Discount_Value" measure="1" displayFolder="" measureGroup="Sales_Fact" count="0" hidden="1">
      <extLst>
        <ext xmlns:x15="http://schemas.microsoft.com/office/spreadsheetml/2010/11/main" uri="{B97F6D7D-B522-45F9-BDA1-12C45D357490}">
          <x15:cacheHierarchy aggregatedColumn="31"/>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Sales_Fact" count="0" hidden="1">
      <extLst>
        <ext xmlns:x15="http://schemas.microsoft.com/office/spreadsheetml/2010/11/main" uri="{B97F6D7D-B522-45F9-BDA1-12C45D357490}">
          <x15:cacheHierarchy aggregatedColumn="25"/>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9"/>
        </ext>
      </extLst>
    </cacheHierarchy>
    <cacheHierarchy uniqueName="[Measures].[Count of Store_Type]" caption="Count of Store_Type" measure="1" displayFolder="" measureGroup="Store_Dim" count="0" hidden="1">
      <extLst>
        <ext xmlns:x15="http://schemas.microsoft.com/office/spreadsheetml/2010/11/main" uri="{B97F6D7D-B522-45F9-BDA1-12C45D357490}">
          <x15:cacheHierarchy aggregatedColumn="41"/>
        </ext>
      </extLst>
    </cacheHierarchy>
    <cacheHierarchy uniqueName="[Measures].[Average of Discount %]" caption="Average of Discount %" measure="1" displayFolder="" measureGroup="Sales_Fact" count="0" hidden="1">
      <extLst>
        <ext xmlns:x15="http://schemas.microsoft.com/office/spreadsheetml/2010/11/main" uri="{B97F6D7D-B522-45F9-BDA1-12C45D357490}">
          <x15:cacheHierarchy aggregatedColumn="29"/>
        </ext>
      </extLst>
    </cacheHierarchy>
    <cacheHierarchy uniqueName="[Measures].[Sum of Original_Amount]" caption="Sum of Original_Amount" measure="1" displayFolder="" measureGroup="Sales_Fact" count="0" hidden="1">
      <extLst>
        <ext xmlns:x15="http://schemas.microsoft.com/office/spreadsheetml/2010/11/main" uri="{B97F6D7D-B522-45F9-BDA1-12C45D357490}">
          <x15:cacheHierarchy aggregatedColumn="30"/>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_Dim"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Customer_Dim" count="0" hidden="1">
      <extLst>
        <ext xmlns:x15="http://schemas.microsoft.com/office/spreadsheetml/2010/11/main" uri="{B97F6D7D-B522-45F9-BDA1-12C45D357490}">
          <x15:cacheHierarchy aggregatedColumn="3"/>
        </ext>
      </extLst>
    </cacheHierarchy>
    <cacheHierarchy uniqueName="[Measures].[Count of Gender 2]" caption="Count of Gender 2" measure="1" displayFolder="" measureGroup="Range" count="0" hidden="1">
      <extLst>
        <ext xmlns:x15="http://schemas.microsoft.com/office/spreadsheetml/2010/11/main" uri="{B97F6D7D-B522-45F9-BDA1-12C45D357490}">
          <x15:cacheHierarchy aggregatedColumn="17"/>
        </ext>
      </extLst>
    </cacheHierarchy>
    <cacheHierarchy uniqueName="[Measures].[Count of Order_Date (Year)]" caption="Count of Order_Date (Year)" measure="1" displayFolder="" measureGroup="Range"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16"/>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Range" uniqueName="[Range]" caption="Range"/>
    <dimension name="Sales_Fact" uniqueName="[Sales_Fact]" caption="Sales_Fact"/>
    <dimension name="Store_Dim" uniqueName="[Store_Dim]" caption="Store_Dim"/>
  </dimensions>
  <measureGroups count="5">
    <measureGroup name="Customer_Dim" caption="Customer_Dim"/>
    <measureGroup name="Product_Dim" caption="Product_Dim"/>
    <measureGroup name="Range" caption="Range"/>
    <measureGroup name="Sales_Fact" caption="Sales_Fact"/>
    <measureGroup name="Store_Dim" caption="Store_Dim"/>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kaliyannangurumoorthy" refreshedDate="46194.847325462964" backgroundQuery="1" createdVersion="8" refreshedVersion="8" minRefreshableVersion="3" recordCount="0" supportSubquery="1" supportAdvancedDrill="1" xr:uid="{603A2BAD-141A-43C7-BBA3-3A6A59F08ACB}">
  <cacheSource type="external" connectionId="1"/>
  <cacheFields count="5">
    <cacheField name="[Measures].[Count of Store_Type]" caption="Count of Store_Type" numFmtId="0" hierarchy="59" level="32767"/>
    <cacheField name="[Store_Dim].[Region].[Region]" caption="Region" numFmtId="0" hierarchy="39" level="1">
      <sharedItems count="4">
        <s v="East"/>
        <s v="North"/>
        <s v="South"/>
        <s v="West"/>
      </sharedItems>
    </cacheField>
    <cacheField name="[Store_Dim].[Store_Type].[Store_Type]" caption="Store_Type" numFmtId="0" hierarchy="41" level="1">
      <sharedItems count="3">
        <s v="Flagship"/>
        <s v="Online"/>
        <s v="Outlet"/>
      </sharedItems>
    </cacheField>
    <cacheField name="[Sales_Fact].[Order_Date].[Order_Date]" caption="Order_Date" numFmtId="0" hierarchy="23" level="1">
      <sharedItems containsSemiMixedTypes="0" containsNonDate="0" containsString="0"/>
    </cacheField>
    <cacheField name="[Range].[Order_Date (Year)].[Order_Date (Year)]" caption="Order_Date (Year)" numFmtId="0" hierarchy="19" level="1">
      <sharedItems containsSemiMixedTypes="0" containsNonDate="0" containsString="0"/>
    </cacheField>
  </cacheFields>
  <cacheHierarchies count="69">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Column1]" caption="Column1" attribute="1" defaultMemberUniqueName="[Product_Dim].[Column1].[All]" allUniqueName="[Product_Dim].[Column1].[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Range].[Customer_ID]" caption="Customer_ID" attribute="1" defaultMemberUniqueName="[Range].[Customer_ID].[All]" allUniqueName="[Range].[Customer_ID].[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Order_Date (Year)]" caption="Order_Date (Year)" attribute="1" defaultMemberUniqueName="[Range].[Order_Date (Year)].[All]" allUniqueName="[Range].[Order_Date (Year)].[All]" dimensionUniqueName="[Range]" displayFolder="" count="2" memberValueDatatype="130" unbalanced="0">
      <fieldsUsage count="2">
        <fieldUsage x="-1"/>
        <fieldUsage x="4"/>
      </fieldsUsage>
    </cacheHierarchy>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fieldsUsage count="2">
        <fieldUsage x="-1"/>
        <fieldUsage x="3"/>
      </fieldsUsage>
    </cacheHierarchy>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5"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 caption="Discount %" attribute="1" defaultMemberUniqueName="[Sales_Fact].[Discount %].[All]" allUniqueName="[Sales_Fact].[Discount %].[All]" dimensionUniqueName="[Sales_Fact]" displayFolder="" count="0" memberValueDatatype="5" unbalanced="0"/>
    <cacheHierarchy uniqueName="[Sales_Fact].[Original_Amount]" caption="Original_Amount" attribute="1" defaultMemberUniqueName="[Sales_Fact].[Original_Amount].[All]" allUniqueName="[Sales_Fact].[Original_Amount].[All]" dimensionUniqueName="[Sales_Fact]" displayFolder="" count="0" memberValueDatatype="5" unbalanced="0"/>
    <cacheHierarchy uniqueName="[Sales_Fact].[Discount_Value]" caption="Discount_Value" attribute="1" defaultMemberUniqueName="[Sales_Fact].[Discount_Value].[All]" allUniqueName="[Sales_Fact].[Discount_Value].[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5" unbalanced="0"/>
    <cacheHierarchy uniqueName="[Sales_Fact].[Order_Date (Year)]" caption="Order_Date (Year)" attribute="1" defaultMemberUniqueName="[Sales_Fact].[Order_Date (Year)].[All]" allUniqueName="[Sales_Fact].[Order_Date (Year)].[All]" dimensionUniqueName="[Sales_Fact]" displayFolder="" count="0" memberValueDatatype="130" unbalanced="0"/>
    <cacheHierarchy uniqueName="[Sales_Fact].[Order_Date (Quarter)]" caption="Order_Date (Quarter)" attribute="1" defaultMemberUniqueName="[Sales_Fact].[Order_Date (Quarter)].[All]" allUniqueName="[Sales_Fact].[Order_Date (Quarter)].[All]" dimensionUniqueName="[Sales_Fact]" displayFolder="" count="0" memberValueDatatype="130" unbalanced="0"/>
    <cacheHierarchy uniqueName="[Sales_Fact].[Order_Date (Month)]" caption="Order_Date (Month)" attribute="1" defaultMemberUniqueName="[Sales_Fact].[Order_Date (Month)].[All]" allUniqueName="[Sales_Fact].[Order_Date (Month)].[All]" dimensionUniqueName="[Sales_Fact]"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fieldsUsage count="2">
        <fieldUsage x="-1"/>
        <fieldUsage x="1"/>
      </fieldsUsage>
    </cacheHierarchy>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2" memberValueDatatype="130" unbalanced="0">
      <fieldsUsage count="2">
        <fieldUsage x="-1"/>
        <fieldUsage x="2"/>
      </fieldsUsage>
    </cacheHierarchy>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Sales_Fact].[Order_Date (Month Index)]" caption="Order_Date (Month Index)" attribute="1" defaultMemberUniqueName="[Sales_Fact].[Order_Date (Month Index)].[All]" allUniqueName="[Sales_Fact].[Order_Date (Month Index)].[All]" dimensionUniqueName="[Sales_Fact]" displayFolder="" count="0" memberValueDatatype="20" unbalanced="0" hidden="1"/>
    <cacheHierarchy uniqueName="[Measures].[__XL_Count Customer_Dim]" caption="__XL_Count Customer_Dim" measure="1" displayFolder="" measureGroup="Customer_Dim" count="0" hidden="1"/>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33"/>
        </ext>
      </extLst>
    </cacheHierarchy>
    <cacheHierarchy uniqueName="[Measures].[Sum of Discount %]" caption="Sum of Discount %" measure="1" displayFolder="" measureGroup="Sales_Fact"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7"/>
        </ext>
      </extLst>
    </cacheHierarchy>
    <cacheHierarchy uniqueName="[Measures].[Sum of Discount_Value]" caption="Sum of Discount_Value" measure="1" displayFolder="" measureGroup="Sales_Fact" count="0" hidden="1">
      <extLst>
        <ext xmlns:x15="http://schemas.microsoft.com/office/spreadsheetml/2010/11/main" uri="{B97F6D7D-B522-45F9-BDA1-12C45D357490}">
          <x15:cacheHierarchy aggregatedColumn="31"/>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Sales_Fact" count="0" hidden="1">
      <extLst>
        <ext xmlns:x15="http://schemas.microsoft.com/office/spreadsheetml/2010/11/main" uri="{B97F6D7D-B522-45F9-BDA1-12C45D357490}">
          <x15:cacheHierarchy aggregatedColumn="25"/>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9"/>
        </ext>
      </extLst>
    </cacheHierarchy>
    <cacheHierarchy uniqueName="[Measures].[Count of Store_Type]" caption="Count of Store_Type" measure="1" displayFolder="" measureGroup="Store_Dim" count="0" oneField="1" hidden="1">
      <fieldsUsage count="1">
        <fieldUsage x="0"/>
      </fieldsUsage>
      <extLst>
        <ext xmlns:x15="http://schemas.microsoft.com/office/spreadsheetml/2010/11/main" uri="{B97F6D7D-B522-45F9-BDA1-12C45D357490}">
          <x15:cacheHierarchy aggregatedColumn="41"/>
        </ext>
      </extLst>
    </cacheHierarchy>
    <cacheHierarchy uniqueName="[Measures].[Average of Discount %]" caption="Average of Discount %" measure="1" displayFolder="" measureGroup="Sales_Fact" count="0" hidden="1">
      <extLst>
        <ext xmlns:x15="http://schemas.microsoft.com/office/spreadsheetml/2010/11/main" uri="{B97F6D7D-B522-45F9-BDA1-12C45D357490}">
          <x15:cacheHierarchy aggregatedColumn="29"/>
        </ext>
      </extLst>
    </cacheHierarchy>
    <cacheHierarchy uniqueName="[Measures].[Sum of Original_Amount]" caption="Sum of Original_Amount" measure="1" displayFolder="" measureGroup="Sales_Fact" count="0" hidden="1">
      <extLst>
        <ext xmlns:x15="http://schemas.microsoft.com/office/spreadsheetml/2010/11/main" uri="{B97F6D7D-B522-45F9-BDA1-12C45D357490}">
          <x15:cacheHierarchy aggregatedColumn="30"/>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_Dim"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Customer_Dim" count="0" hidden="1">
      <extLst>
        <ext xmlns:x15="http://schemas.microsoft.com/office/spreadsheetml/2010/11/main" uri="{B97F6D7D-B522-45F9-BDA1-12C45D357490}">
          <x15:cacheHierarchy aggregatedColumn="3"/>
        </ext>
      </extLst>
    </cacheHierarchy>
    <cacheHierarchy uniqueName="[Measures].[Count of Gender 2]" caption="Count of Gender 2" measure="1" displayFolder="" measureGroup="Range" count="0" hidden="1">
      <extLst>
        <ext xmlns:x15="http://schemas.microsoft.com/office/spreadsheetml/2010/11/main" uri="{B97F6D7D-B522-45F9-BDA1-12C45D357490}">
          <x15:cacheHierarchy aggregatedColumn="17"/>
        </ext>
      </extLst>
    </cacheHierarchy>
    <cacheHierarchy uniqueName="[Measures].[Count of Order_Date (Year)]" caption="Count of Order_Date (Year)" measure="1" displayFolder="" measureGroup="Range"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16"/>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Range" uniqueName="[Range]" caption="Range"/>
    <dimension name="Sales_Fact" uniqueName="[Sales_Fact]" caption="Sales_Fact"/>
    <dimension name="Store_Dim" uniqueName="[Store_Dim]" caption="Store_Dim"/>
  </dimensions>
  <measureGroups count="5">
    <measureGroup name="Customer_Dim" caption="Customer_Dim"/>
    <measureGroup name="Product_Dim" caption="Product_Dim"/>
    <measureGroup name="Range" caption="Range"/>
    <measureGroup name="Sales_Fact" caption="Sales_Fact"/>
    <measureGroup name="Store_Dim" caption="Store_Dim"/>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kaliyannangurumoorthy" refreshedDate="46194.847326967596" backgroundQuery="1" createdVersion="8" refreshedVersion="8" minRefreshableVersion="3" recordCount="0" supportSubquery="1" supportAdvancedDrill="1" xr:uid="{9EE989BE-D330-441C-92FC-7525B689824C}">
  <cacheSource type="external" connectionId="1"/>
  <cacheFields count="6">
    <cacheField name="[Customer_Dim].[Customer_ID].[Customer_ID]" caption="Customer_ID" numFmtId="0" level="1">
      <sharedItems count="492">
        <s v="CUST1051"/>
        <s v="CUST1057"/>
        <s v="CUST1084"/>
        <s v="CUST1087"/>
        <s v="CUST1161"/>
        <s v="CUST1164"/>
        <s v="CUST1168"/>
        <s v="CUST1209"/>
        <s v="CUST1466"/>
        <s v="CUST1470"/>
        <s v="CUST1012" u="1"/>
        <s v="CUST1033" u="1"/>
        <s v="CUST1054" u="1"/>
        <s v="CUST1096" u="1"/>
        <s v="CUST1200" u="1"/>
        <s v="CUST1277" u="1"/>
        <s v="CUST1007" u="1"/>
        <s v="CUST1030" u="1"/>
        <s v="CUST1108" u="1"/>
        <s v="CUST1153" u="1"/>
        <s v="CUST1156" u="1"/>
        <s v="CUST1236" u="1"/>
        <s v="CUST1253" u="1"/>
        <s v="CUST1349" u="1"/>
        <s v="CUST1485" u="1"/>
        <s v="CUST1013" u="1"/>
        <s v="CUST1056" u="1"/>
        <s v="CUST1067" u="1"/>
        <s v="CUST1147" u="1"/>
        <s v="CUST1219" u="1"/>
        <s v="CUST1234" u="1"/>
        <s v="CUST1319" u="1"/>
        <s v="CUST1323" u="1"/>
        <s v="CUST1047" u="1"/>
        <s v="CUST1123" u="1"/>
        <s v="CUST1198" u="1"/>
        <s v="CUST1242" u="1"/>
        <s v="CUST1344" u="1"/>
        <s v="CUST1347" u="1"/>
        <s v="CUST1371" u="1"/>
        <s v="CUST1478" u="1"/>
        <s v="CUST1490" u="1"/>
        <s v="CUST1041" u="1"/>
        <s v="CUST1059" u="1"/>
        <s v="CUST1171" u="1"/>
        <s v="CUST1298" u="1"/>
        <s v="CUST1373" u="1"/>
        <s v="CUST1027" u="1"/>
        <s v="CUST1049" u="1"/>
        <s v="CUST1211" u="1"/>
        <s v="CUST1286" u="1"/>
        <s v="CUST1405" u="1"/>
        <s v="CUST1066" u="1"/>
        <s v="CUST1188" u="1"/>
        <s v="CUST1189" u="1"/>
        <s v="CUST1213" u="1"/>
        <s v="CUST1250" u="1"/>
        <s v="CUST1453" u="1"/>
        <s v="CUST1497" u="1"/>
        <s v="CUST1050" u="1"/>
        <s v="CUST1065" u="1"/>
        <s v="CUST1080" u="1"/>
        <s v="CUST1238" u="1"/>
        <s v="CUST1330" u="1"/>
        <s v="CUST1396" u="1"/>
        <s v="CUST1119" u="1"/>
        <s v="CUST1148" u="1"/>
        <s v="CUST1245" u="1"/>
        <s v="CUST1280" u="1"/>
        <s v="CUST1327" u="1"/>
        <s v="CUST1425" u="1"/>
        <s v="CUST1476" u="1"/>
        <s v="CUST1075" u="1"/>
        <s v="CUST1089" u="1"/>
        <s v="CUST1181" u="1"/>
        <s v="CUST1214" u="1"/>
        <s v="CUST1228" u="1"/>
        <s v="CUST1263" u="1"/>
        <s v="CUST1383" u="1"/>
        <s v="CUST1442" u="1"/>
        <s v="CUST1052" u="1"/>
        <s v="CUST1205" u="1"/>
        <s v="CUST1257" u="1"/>
        <s v="CUST1338" u="1"/>
        <s v="CUST1400" u="1"/>
        <s v="CUST1101" u="1"/>
        <s v="CUST1325" u="1"/>
        <s v="CUST1468" u="1"/>
        <s v="CUST1176" u="1"/>
        <s v="CUST1419" u="1"/>
        <s v="CUST1420" u="1"/>
        <s v="CUST1445" u="1"/>
        <s v="CUST1469" u="1"/>
        <s v="CUST1477" u="1"/>
        <s v="CUST1055" u="1"/>
        <s v="CUST1099" u="1"/>
        <s v="CUST1251" u="1"/>
        <s v="CUST1348" u="1"/>
        <s v="CUST1462" u="1"/>
        <s v="CUST1072" u="1"/>
        <s v="CUST1034" u="1"/>
        <s v="CUST1151" u="1"/>
        <s v="CUST1115" u="1"/>
        <s v="CUST1201" u="1"/>
        <s v="CUST1210" u="1"/>
        <s v="CUST1225" u="1"/>
        <s v="CUST1232" u="1"/>
        <s v="CUST1337" u="1"/>
        <s v="CUST1433" u="1"/>
        <s v="CUST1496" u="1"/>
        <s v="CUST1452" u="1"/>
        <s v="CUST1464" u="1"/>
        <s v="CUST1000" u="1"/>
        <s v="CUST1001" u="1"/>
        <s v="CUST1002" u="1"/>
        <s v="CUST1003" u="1"/>
        <s v="CUST1004" u="1"/>
        <s v="CUST1005" u="1"/>
        <s v="CUST1006" u="1"/>
        <s v="CUST1008" u="1"/>
        <s v="CUST1009" u="1"/>
        <s v="CUST1010" u="1"/>
        <s v="CUST1011" u="1"/>
        <s v="CUST1014" u="1"/>
        <s v="CUST1015" u="1"/>
        <s v="CUST1016" u="1"/>
        <s v="CUST1017" u="1"/>
        <s v="CUST1018" u="1"/>
        <s v="CUST1019" u="1"/>
        <s v="CUST1020" u="1"/>
        <s v="CUST1021" u="1"/>
        <s v="CUST1022" u="1"/>
        <s v="CUST1023" u="1"/>
        <s v="CUST1024" u="1"/>
        <s v="CUST1025" u="1"/>
        <s v="CUST1026" u="1"/>
        <s v="CUST1028" u="1"/>
        <s v="CUST1029" u="1"/>
        <s v="CUST1031" u="1"/>
        <s v="CUST1032" u="1"/>
        <s v="CUST1035" u="1"/>
        <s v="CUST1036" u="1"/>
        <s v="CUST1037" u="1"/>
        <s v="CUST1038" u="1"/>
        <s v="CUST1039" u="1"/>
        <s v="CUST1040" u="1"/>
        <s v="CUST1042" u="1"/>
        <s v="CUST1043" u="1"/>
        <s v="CUST1044" u="1"/>
        <s v="CUST1045" u="1"/>
        <s v="CUST1046" u="1"/>
        <s v="CUST1048" u="1"/>
        <s v="CUST1053" u="1"/>
        <s v="CUST1058" u="1"/>
        <s v="CUST1060" u="1"/>
        <s v="CUST1061" u="1"/>
        <s v="CUST1062" u="1"/>
        <s v="CUST1064" u="1"/>
        <s v="CUST1068" u="1"/>
        <s v="CUST1069" u="1"/>
        <s v="CUST1070" u="1"/>
        <s v="CUST1071" u="1"/>
        <s v="CUST1073" u="1"/>
        <s v="CUST1074" u="1"/>
        <s v="CUST1076" u="1"/>
        <s v="CUST1077" u="1"/>
        <s v="CUST1078" u="1"/>
        <s v="CUST1079" u="1"/>
        <s v="CUST1081" u="1"/>
        <s v="CUST1082" u="1"/>
        <s v="CUST1083" u="1"/>
        <s v="CUST1085" u="1"/>
        <s v="CUST1086" u="1"/>
        <s v="CUST1088" u="1"/>
        <s v="CUST1090" u="1"/>
        <s v="CUST1091" u="1"/>
        <s v="CUST1092" u="1"/>
        <s v="CUST1093" u="1"/>
        <s v="CUST1094" u="1"/>
        <s v="CUST1095" u="1"/>
        <s v="CUST1097" u="1"/>
        <s v="CUST1098" u="1"/>
        <s v="CUST1100" u="1"/>
        <s v="CUST1102" u="1"/>
        <s v="CUST1103" u="1"/>
        <s v="CUST1104" u="1"/>
        <s v="CUST1105" u="1"/>
        <s v="CUST1106" u="1"/>
        <s v="CUST1107" u="1"/>
        <s v="CUST1109" u="1"/>
        <s v="CUST1110" u="1"/>
        <s v="CUST1111" u="1"/>
        <s v="CUST1112" u="1"/>
        <s v="CUST1113" u="1"/>
        <s v="CUST1114" u="1"/>
        <s v="CUST1116" u="1"/>
        <s v="CUST1117" u="1"/>
        <s v="CUST1118" u="1"/>
        <s v="CUST1120" u="1"/>
        <s v="CUST1121" u="1"/>
        <s v="CUST1122" u="1"/>
        <s v="CUST1124" u="1"/>
        <s v="CUST1125" u="1"/>
        <s v="CUST1126" u="1"/>
        <s v="CUST1127" u="1"/>
        <s v="CUST1128" u="1"/>
        <s v="CUST1129" u="1"/>
        <s v="CUST1130" u="1"/>
        <s v="CUST1131" u="1"/>
        <s v="CUST1132" u="1"/>
        <s v="CUST1133" u="1"/>
        <s v="CUST1134" u="1"/>
        <s v="CUST1135" u="1"/>
        <s v="CUST1136" u="1"/>
        <s v="CUST1137" u="1"/>
        <s v="CUST1138" u="1"/>
        <s v="CUST1139" u="1"/>
        <s v="CUST1140" u="1"/>
        <s v="CUST1141" u="1"/>
        <s v="CUST1142" u="1"/>
        <s v="CUST1143" u="1"/>
        <s v="CUST1144" u="1"/>
        <s v="CUST1145" u="1"/>
        <s v="CUST1146" u="1"/>
        <s v="CUST1149" u="1"/>
        <s v="CUST1150" u="1"/>
        <s v="CUST1152" u="1"/>
        <s v="CUST1154" u="1"/>
        <s v="CUST1155" u="1"/>
        <s v="CUST1157" u="1"/>
        <s v="CUST1158" u="1"/>
        <s v="CUST1159" u="1"/>
        <s v="CUST1160" u="1"/>
        <s v="CUST1162" u="1"/>
        <s v="CUST1163" u="1"/>
        <s v="CUST1165" u="1"/>
        <s v="CUST1166" u="1"/>
        <s v="CUST1167" u="1"/>
        <s v="CUST1169" u="1"/>
        <s v="CUST1170" u="1"/>
        <s v="CUST1172" u="1"/>
        <s v="CUST1173" u="1"/>
        <s v="CUST1174" u="1"/>
        <s v="CUST1175" u="1"/>
        <s v="CUST1177" u="1"/>
        <s v="CUST1178" u="1"/>
        <s v="CUST1179" u="1"/>
        <s v="CUST1180" u="1"/>
        <s v="CUST1182" u="1"/>
        <s v="CUST1183" u="1"/>
        <s v="CUST1184" u="1"/>
        <s v="CUST1185" u="1"/>
        <s v="CUST1186" u="1"/>
        <s v="CUST1187" u="1"/>
        <s v="CUST1190" u="1"/>
        <s v="CUST1191" u="1"/>
        <s v="CUST1192" u="1"/>
        <s v="CUST1193" u="1"/>
        <s v="CUST1194" u="1"/>
        <s v="CUST1195" u="1"/>
        <s v="CUST1196" u="1"/>
        <s v="CUST1197" u="1"/>
        <s v="CUST1199" u="1"/>
        <s v="CUST1202" u="1"/>
        <s v="CUST1203" u="1"/>
        <s v="CUST1204" u="1"/>
        <s v="CUST1206" u="1"/>
        <s v="CUST1207" u="1"/>
        <s v="CUST1208" u="1"/>
        <s v="CUST1212" u="1"/>
        <s v="CUST1215" u="1"/>
        <s v="CUST1216" u="1"/>
        <s v="CUST1217" u="1"/>
        <s v="CUST1218" u="1"/>
        <s v="CUST1220" u="1"/>
        <s v="CUST1221" u="1"/>
        <s v="CUST1222" u="1"/>
        <s v="CUST1223" u="1"/>
        <s v="CUST1224" u="1"/>
        <s v="CUST1226" u="1"/>
        <s v="CUST1227" u="1"/>
        <s v="CUST1229" u="1"/>
        <s v="CUST1230" u="1"/>
        <s v="CUST1231" u="1"/>
        <s v="CUST1233" u="1"/>
        <s v="CUST1235" u="1"/>
        <s v="CUST1237" u="1"/>
        <s v="CUST1239" u="1"/>
        <s v="CUST1240" u="1"/>
        <s v="CUST1241" u="1"/>
        <s v="CUST1243" u="1"/>
        <s v="CUST1244" u="1"/>
        <s v="CUST1246" u="1"/>
        <s v="CUST1247" u="1"/>
        <s v="CUST1248" u="1"/>
        <s v="CUST1249" u="1"/>
        <s v="CUST1252" u="1"/>
        <s v="CUST1254" u="1"/>
        <s v="CUST1255" u="1"/>
        <s v="CUST1256" u="1"/>
        <s v="CUST1258" u="1"/>
        <s v="CUST1259" u="1"/>
        <s v="CUST1260" u="1"/>
        <s v="CUST1261" u="1"/>
        <s v="CUST1262" u="1"/>
        <s v="CUST1264" u="1"/>
        <s v="CUST1265" u="1"/>
        <s v="CUST1266" u="1"/>
        <s v="CUST1268" u="1"/>
        <s v="CUST1269" u="1"/>
        <s v="CUST1270" u="1"/>
        <s v="CUST1271" u="1"/>
        <s v="CUST1272" u="1"/>
        <s v="CUST1273" u="1"/>
        <s v="CUST1274" u="1"/>
        <s v="CUST1275" u="1"/>
        <s v="CUST1276" u="1"/>
        <s v="CUST1278" u="1"/>
        <s v="CUST1279" u="1"/>
        <s v="CUST1281" u="1"/>
        <s v="CUST1282" u="1"/>
        <s v="CUST1283" u="1"/>
        <s v="CUST1284" u="1"/>
        <s v="CUST1285" u="1"/>
        <s v="CUST1287" u="1"/>
        <s v="CUST1288" u="1"/>
        <s v="CUST1289" u="1"/>
        <s v="CUST1291" u="1"/>
        <s v="CUST1292" u="1"/>
        <s v="CUST1293" u="1"/>
        <s v="CUST1294" u="1"/>
        <s v="CUST1295" u="1"/>
        <s v="CUST1296" u="1"/>
        <s v="CUST1297" u="1"/>
        <s v="CUST1299" u="1"/>
        <s v="CUST1300" u="1"/>
        <s v="CUST1301" u="1"/>
        <s v="CUST1302" u="1"/>
        <s v="CUST1303" u="1"/>
        <s v="CUST1304" u="1"/>
        <s v="CUST1305" u="1"/>
        <s v="CUST1306" u="1"/>
        <s v="CUST1307" u="1"/>
        <s v="CUST1308" u="1"/>
        <s v="CUST1309" u="1"/>
        <s v="CUST1310" u="1"/>
        <s v="CUST1311" u="1"/>
        <s v="CUST1312" u="1"/>
        <s v="CUST1313" u="1"/>
        <s v="CUST1314" u="1"/>
        <s v="CUST1315" u="1"/>
        <s v="CUST1316" u="1"/>
        <s v="CUST1317" u="1"/>
        <s v="CUST1318" u="1"/>
        <s v="CUST1320" u="1"/>
        <s v="CUST1321" u="1"/>
        <s v="CUST1322" u="1"/>
        <s v="CUST1324" u="1"/>
        <s v="CUST1326" u="1"/>
        <s v="CUST1328" u="1"/>
        <s v="CUST1329" u="1"/>
        <s v="CUST1331" u="1"/>
        <s v="CUST1332" u="1"/>
        <s v="CUST1333" u="1"/>
        <s v="CUST1334" u="1"/>
        <s v="CUST1335" u="1"/>
        <s v="CUST1336" u="1"/>
        <s v="CUST1339" u="1"/>
        <s v="CUST1340" u="1"/>
        <s v="CUST1341" u="1"/>
        <s v="CUST1342" u="1"/>
        <s v="CUST1343" u="1"/>
        <s v="CUST1345" u="1"/>
        <s v="CUST1346" u="1"/>
        <s v="CUST1350" u="1"/>
        <s v="CUST1351" u="1"/>
        <s v="CUST1352" u="1"/>
        <s v="CUST1353" u="1"/>
        <s v="CUST1354" u="1"/>
        <s v="CUST1355" u="1"/>
        <s v="CUST1356" u="1"/>
        <s v="CUST1357" u="1"/>
        <s v="CUST1358" u="1"/>
        <s v="CUST1359" u="1"/>
        <s v="CUST1360" u="1"/>
        <s v="CUST1361" u="1"/>
        <s v="CUST1362" u="1"/>
        <s v="CUST1363" u="1"/>
        <s v="CUST1364" u="1"/>
        <s v="CUST1365" u="1"/>
        <s v="CUST1366" u="1"/>
        <s v="CUST1367" u="1"/>
        <s v="CUST1368" u="1"/>
        <s v="CUST1369" u="1"/>
        <s v="CUST1370" u="1"/>
        <s v="CUST1372" u="1"/>
        <s v="CUST1375" u="1"/>
        <s v="CUST1376" u="1"/>
        <s v="CUST1377" u="1"/>
        <s v="CUST1378" u="1"/>
        <s v="CUST1379" u="1"/>
        <s v="CUST1380" u="1"/>
        <s v="CUST1381" u="1"/>
        <s v="CUST1382" u="1"/>
        <s v="CUST1384" u="1"/>
        <s v="CUST1385" u="1"/>
        <s v="CUST1387" u="1"/>
        <s v="CUST1388" u="1"/>
        <s v="CUST1389" u="1"/>
        <s v="CUST1390" u="1"/>
        <s v="CUST1391" u="1"/>
        <s v="CUST1392" u="1"/>
        <s v="CUST1393" u="1"/>
        <s v="CUST1394" u="1"/>
        <s v="CUST1397" u="1"/>
        <s v="CUST1398" u="1"/>
        <s v="CUST1399" u="1"/>
        <s v="CUST1401" u="1"/>
        <s v="CUST1402" u="1"/>
        <s v="CUST1403" u="1"/>
        <s v="CUST1404" u="1"/>
        <s v="CUST1406" u="1"/>
        <s v="CUST1407" u="1"/>
        <s v="CUST1408" u="1"/>
        <s v="CUST1409" u="1"/>
        <s v="CUST1410" u="1"/>
        <s v="CUST1411" u="1"/>
        <s v="CUST1412" u="1"/>
        <s v="CUST1413" u="1"/>
        <s v="CUST1414" u="1"/>
        <s v="CUST1415" u="1"/>
        <s v="CUST1416" u="1"/>
        <s v="CUST1417" u="1"/>
        <s v="CUST1418" u="1"/>
        <s v="CUST1421" u="1"/>
        <s v="CUST1422" u="1"/>
        <s v="CUST1423" u="1"/>
        <s v="CUST1424" u="1"/>
        <s v="CUST1426" u="1"/>
        <s v="CUST1427" u="1"/>
        <s v="CUST1428" u="1"/>
        <s v="CUST1430" u="1"/>
        <s v="CUST1431" u="1"/>
        <s v="CUST1432" u="1"/>
        <s v="CUST1434" u="1"/>
        <s v="CUST1435" u="1"/>
        <s v="CUST1436" u="1"/>
        <s v="CUST1437" u="1"/>
        <s v="CUST1438" u="1"/>
        <s v="CUST1439" u="1"/>
        <s v="CUST1440" u="1"/>
        <s v="CUST1441" u="1"/>
        <s v="CUST1443" u="1"/>
        <s v="CUST1444" u="1"/>
        <s v="CUST1446" u="1"/>
        <s v="CUST1447" u="1"/>
        <s v="CUST1448" u="1"/>
        <s v="CUST1449" u="1"/>
        <s v="CUST1450" u="1"/>
        <s v="CUST1451" u="1"/>
        <s v="CUST1454" u="1"/>
        <s v="CUST1455" u="1"/>
        <s v="CUST1456" u="1"/>
        <s v="CUST1457" u="1"/>
        <s v="CUST1458" u="1"/>
        <s v="CUST1459" u="1"/>
        <s v="CUST1460" u="1"/>
        <s v="CUST1461" u="1"/>
        <s v="CUST1463" u="1"/>
        <s v="CUST1465" u="1"/>
        <s v="CUST1467" u="1"/>
        <s v="CUST1471" u="1"/>
        <s v="CUST1472" u="1"/>
        <s v="CUST1473" u="1"/>
        <s v="CUST1474" u="1"/>
        <s v="CUST1475" u="1"/>
        <s v="CUST1479" u="1"/>
        <s v="CUST1480" u="1"/>
        <s v="CUST1481" u="1"/>
        <s v="CUST1482" u="1"/>
        <s v="CUST1483" u="1"/>
        <s v="CUST1484" u="1"/>
        <s v="CUST1486" u="1"/>
        <s v="CUST1488" u="1"/>
        <s v="CUST1489" u="1"/>
        <s v="CUST1491" u="1"/>
        <s v="CUST1492" u="1"/>
        <s v="CUST1493" u="1"/>
        <s v="CUST1494" u="1"/>
        <s v="CUST1495" u="1"/>
        <s v="CUST1498" u="1"/>
        <s v="CUST1499" u="1"/>
      </sharedItems>
    </cacheField>
    <cacheField name="[Measures].[Sum of Total_Amount]" caption="Sum of Total_Amount" numFmtId="0" hierarchy="50" level="32767"/>
    <cacheField name="[Product_Dim].[Category].[Category]" caption="Category" numFmtId="0" hierarchy="11" level="1">
      <sharedItems count="5">
        <s v="Beauty"/>
        <s v="Clothing"/>
        <s v="Electronics"/>
        <s v="Home"/>
        <s v="Sports"/>
      </sharedItems>
    </cacheField>
    <cacheField name="[Customer_Dim].[Loyalty_Level].[Loyalty_Level]" caption="Loyalty_Level" numFmtId="0" hierarchy="7" level="1">
      <sharedItems count="4">
        <s v="Gold"/>
        <s v="Platinum"/>
        <s v="Bronze"/>
        <s v="Silver"/>
      </sharedItems>
    </cacheField>
    <cacheField name="[Sales_Fact].[Order_Date].[Order_Date]" caption="Order_Date" numFmtId="0" hierarchy="23" level="1">
      <sharedItems containsSemiMixedTypes="0" containsNonDate="0" containsString="0"/>
    </cacheField>
    <cacheField name="[Range].[Order_Date (Year)].[Order_Date (Year)]" caption="Order_Date (Year)" numFmtId="0" hierarchy="19" level="1">
      <sharedItems containsSemiMixedTypes="0" containsNonDate="0" containsString="0"/>
    </cacheField>
  </cacheFields>
  <cacheHierarchies count="69">
    <cacheHierarchy uniqueName="[Customer_Dim].[Customer_ID]" caption="Customer_ID" attribute="1" defaultMemberUniqueName="[Customer_Dim].[Customer_ID].[All]" allUniqueName="[Customer_Dim].[Customer_ID].[All]" dimensionUniqueName="[Customer_Dim]" displayFolder="" count="2" memberValueDatatype="130" unbalanced="0">
      <fieldsUsage count="2">
        <fieldUsage x="-1"/>
        <fieldUsage x="0"/>
      </fieldsUsage>
    </cacheHierarchy>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fieldsUsage count="2">
        <fieldUsage x="-1"/>
        <fieldUsage x="3"/>
      </fieldsUsage>
    </cacheHierarchy>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Column1]" caption="Column1" attribute="1" defaultMemberUniqueName="[Product_Dim].[Column1].[All]" allUniqueName="[Product_Dim].[Column1].[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2"/>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Range].[Customer_ID]" caption="Customer_ID" attribute="1" defaultMemberUniqueName="[Range].[Customer_ID].[All]" allUniqueName="[Range].[Customer_ID].[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Order_Date (Year)]" caption="Order_Date (Year)" attribute="1" defaultMemberUniqueName="[Range].[Order_Date (Year)].[All]" allUniqueName="[Range].[Order_Date (Year)].[All]" dimensionUniqueName="[Range]" displayFolder="" count="2" memberValueDatatype="130" unbalanced="0">
      <fieldsUsage count="2">
        <fieldUsage x="-1"/>
        <fieldUsage x="5"/>
      </fieldsUsage>
    </cacheHierarchy>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fieldsUsage count="2">
        <fieldUsage x="-1"/>
        <fieldUsage x="4"/>
      </fieldsUsage>
    </cacheHierarchy>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5"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 caption="Discount %" attribute="1" defaultMemberUniqueName="[Sales_Fact].[Discount %].[All]" allUniqueName="[Sales_Fact].[Discount %].[All]" dimensionUniqueName="[Sales_Fact]" displayFolder="" count="0" memberValueDatatype="5" unbalanced="0"/>
    <cacheHierarchy uniqueName="[Sales_Fact].[Original_Amount]" caption="Original_Amount" attribute="1" defaultMemberUniqueName="[Sales_Fact].[Original_Amount].[All]" allUniqueName="[Sales_Fact].[Original_Amount].[All]" dimensionUniqueName="[Sales_Fact]" displayFolder="" count="0" memberValueDatatype="5" unbalanced="0"/>
    <cacheHierarchy uniqueName="[Sales_Fact].[Discount_Value]" caption="Discount_Value" attribute="1" defaultMemberUniqueName="[Sales_Fact].[Discount_Value].[All]" allUniqueName="[Sales_Fact].[Discount_Value].[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5" unbalanced="0"/>
    <cacheHierarchy uniqueName="[Sales_Fact].[Order_Date (Year)]" caption="Order_Date (Year)" attribute="1" defaultMemberUniqueName="[Sales_Fact].[Order_Date (Year)].[All]" allUniqueName="[Sales_Fact].[Order_Date (Year)].[All]" dimensionUniqueName="[Sales_Fact]" displayFolder="" count="0" memberValueDatatype="130" unbalanced="0"/>
    <cacheHierarchy uniqueName="[Sales_Fact].[Order_Date (Quarter)]" caption="Order_Date (Quarter)" attribute="1" defaultMemberUniqueName="[Sales_Fact].[Order_Date (Quarter)].[All]" allUniqueName="[Sales_Fact].[Order_Date (Quarter)].[All]" dimensionUniqueName="[Sales_Fact]" displayFolder="" count="0" memberValueDatatype="130" unbalanced="0"/>
    <cacheHierarchy uniqueName="[Sales_Fact].[Order_Date (Month)]" caption="Order_Date (Month)" attribute="1" defaultMemberUniqueName="[Sales_Fact].[Order_Date (Month)].[All]" allUniqueName="[Sales_Fact].[Order_Date (Month)].[All]" dimensionUniqueName="[Sales_Fact]"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Sales_Fact].[Order_Date (Month Index)]" caption="Order_Date (Month Index)" attribute="1" defaultMemberUniqueName="[Sales_Fact].[Order_Date (Month Index)].[All]" allUniqueName="[Sales_Fact].[Order_Date (Month Index)].[All]" dimensionUniqueName="[Sales_Fact]" displayFolder="" count="0" memberValueDatatype="20" unbalanced="0" hidden="1"/>
    <cacheHierarchy uniqueName="[Measures].[__XL_Count Customer_Dim]" caption="__XL_Count Customer_Dim" measure="1" displayFolder="" measureGroup="Customer_Dim" count="0" hidden="1"/>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Discount %]" caption="Sum of Discount %" measure="1" displayFolder="" measureGroup="Sales_Fact"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7"/>
        </ext>
      </extLst>
    </cacheHierarchy>
    <cacheHierarchy uniqueName="[Measures].[Sum of Discount_Value]" caption="Sum of Discount_Value" measure="1" displayFolder="" measureGroup="Sales_Fact" count="0" hidden="1">
      <extLst>
        <ext xmlns:x15="http://schemas.microsoft.com/office/spreadsheetml/2010/11/main" uri="{B97F6D7D-B522-45F9-BDA1-12C45D357490}">
          <x15:cacheHierarchy aggregatedColumn="31"/>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Sales_Fact" count="0" hidden="1">
      <extLst>
        <ext xmlns:x15="http://schemas.microsoft.com/office/spreadsheetml/2010/11/main" uri="{B97F6D7D-B522-45F9-BDA1-12C45D357490}">
          <x15:cacheHierarchy aggregatedColumn="25"/>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9"/>
        </ext>
      </extLst>
    </cacheHierarchy>
    <cacheHierarchy uniqueName="[Measures].[Count of Store_Type]" caption="Count of Store_Type" measure="1" displayFolder="" measureGroup="Store_Dim" count="0" hidden="1">
      <extLst>
        <ext xmlns:x15="http://schemas.microsoft.com/office/spreadsheetml/2010/11/main" uri="{B97F6D7D-B522-45F9-BDA1-12C45D357490}">
          <x15:cacheHierarchy aggregatedColumn="41"/>
        </ext>
      </extLst>
    </cacheHierarchy>
    <cacheHierarchy uniqueName="[Measures].[Average of Discount %]" caption="Average of Discount %" measure="1" displayFolder="" measureGroup="Sales_Fact" count="0" hidden="1">
      <extLst>
        <ext xmlns:x15="http://schemas.microsoft.com/office/spreadsheetml/2010/11/main" uri="{B97F6D7D-B522-45F9-BDA1-12C45D357490}">
          <x15:cacheHierarchy aggregatedColumn="29"/>
        </ext>
      </extLst>
    </cacheHierarchy>
    <cacheHierarchy uniqueName="[Measures].[Sum of Original_Amount]" caption="Sum of Original_Amount" measure="1" displayFolder="" measureGroup="Sales_Fact" count="0" hidden="1">
      <extLst>
        <ext xmlns:x15="http://schemas.microsoft.com/office/spreadsheetml/2010/11/main" uri="{B97F6D7D-B522-45F9-BDA1-12C45D357490}">
          <x15:cacheHierarchy aggregatedColumn="30"/>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_Dim"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Customer_Dim" count="0" hidden="1">
      <extLst>
        <ext xmlns:x15="http://schemas.microsoft.com/office/spreadsheetml/2010/11/main" uri="{B97F6D7D-B522-45F9-BDA1-12C45D357490}">
          <x15:cacheHierarchy aggregatedColumn="3"/>
        </ext>
      </extLst>
    </cacheHierarchy>
    <cacheHierarchy uniqueName="[Measures].[Count of Gender 2]" caption="Count of Gender 2" measure="1" displayFolder="" measureGroup="Range" count="0" hidden="1">
      <extLst>
        <ext xmlns:x15="http://schemas.microsoft.com/office/spreadsheetml/2010/11/main" uri="{B97F6D7D-B522-45F9-BDA1-12C45D357490}">
          <x15:cacheHierarchy aggregatedColumn="17"/>
        </ext>
      </extLst>
    </cacheHierarchy>
    <cacheHierarchy uniqueName="[Measures].[Count of Order_Date (Year)]" caption="Count of Order_Date (Year)" measure="1" displayFolder="" measureGroup="Range"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16"/>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Range" uniqueName="[Range]" caption="Range"/>
    <dimension name="Sales_Fact" uniqueName="[Sales_Fact]" caption="Sales_Fact"/>
    <dimension name="Store_Dim" uniqueName="[Store_Dim]" caption="Store_Dim"/>
  </dimensions>
  <measureGroups count="5">
    <measureGroup name="Customer_Dim" caption="Customer_Dim"/>
    <measureGroup name="Product_Dim" caption="Product_Dim"/>
    <measureGroup name="Range" caption="Range"/>
    <measureGroup name="Sales_Fact" caption="Sales_Fact"/>
    <measureGroup name="Store_Dim" caption="Store_Dim"/>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kaliyannangurumoorthy" refreshedDate="46194.847328009258" backgroundQuery="1" createdVersion="8" refreshedVersion="8" minRefreshableVersion="3" recordCount="0" supportSubquery="1" supportAdvancedDrill="1" xr:uid="{22C73A56-56E2-4097-9E28-A2CD08E57A66}">
  <cacheSource type="external" connectionId="1"/>
  <cacheFields count="3">
    <cacheField name="[Measures].[Count of Customer_ID]" caption="Count of Customer_ID" numFmtId="0" hierarchy="68" level="32767"/>
    <cacheField name="[Range].[Gender].[Gender]" caption="Gender" numFmtId="0" hierarchy="17" level="1">
      <sharedItems count="2">
        <s v="Female"/>
        <s v="Male"/>
      </sharedItems>
    </cacheField>
    <cacheField name="[Range].[Order_Date (Year)].[Order_Date (Year)]" caption="Order_Date (Year)" numFmtId="0" hierarchy="19" level="1">
      <sharedItems count="3">
        <s v="2023"/>
        <s v="2024"/>
        <s v="2025"/>
      </sharedItems>
    </cacheField>
  </cacheFields>
  <cacheHierarchies count="69">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Name]" caption="Name" attribute="1" defaultMemberUniqueName="[Customer_Dim].[Name].[All]" allUniqueName="[Customer_Dim].[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Column1]" caption="Column1" attribute="1" defaultMemberUniqueName="[Product_Dim].[Column1].[All]" allUniqueName="[Product_Dim].[Column1].[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5" unbalanced="0"/>
    <cacheHierarchy uniqueName="[Range].[Customer_ID]" caption="Customer_ID" attribute="1" defaultMemberUniqueName="[Range].[Customer_ID].[All]" allUniqueName="[Range].[Customer_ID].[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Order_Date]" caption="Order_Date" attribute="1" time="1" defaultMemberUniqueName="[Range].[Order_Date].[All]" allUniqueName="[Range].[Order_Date].[All]" dimensionUniqueName="[Range]" displayFolder="" count="2" memberValueDatatype="7" unbalanced="0"/>
    <cacheHierarchy uniqueName="[Range].[Order_Date (Year)]" caption="Order_Date (Year)" attribute="1" defaultMemberUniqueName="[Range].[Order_Date (Year)].[All]" allUniqueName="[Range].[Order_Date (Year)].[All]" dimensionUniqueName="[Range]" displayFolder="" count="2" memberValueDatatype="130" unbalanced="0">
      <fieldsUsage count="2">
        <fieldUsage x="-1"/>
        <fieldUsage x="2"/>
      </fieldsUsage>
    </cacheHierarchy>
    <cacheHierarchy uniqueName="[Range].[Order_Date (Quarter)]" caption="Order_Date (Quarter)" attribute="1" defaultMemberUniqueName="[Range].[Order_Date (Quarter)].[All]" allUniqueName="[Range].[Order_Date (Quarter)].[All]" dimensionUniqueName="[Range]" displayFolder="" count="2" memberValueDatatype="130"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5" unbalanced="0"/>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 caption="Discount %" attribute="1" defaultMemberUniqueName="[Sales_Fact].[Discount %].[All]" allUniqueName="[Sales_Fact].[Discount %].[All]" dimensionUniqueName="[Sales_Fact]" displayFolder="" count="2" memberValueDatatype="5" unbalanced="0"/>
    <cacheHierarchy uniqueName="[Sales_Fact].[Original_Amount]" caption="Original_Amount" attribute="1" defaultMemberUniqueName="[Sales_Fact].[Original_Amount].[All]" allUniqueName="[Sales_Fact].[Original_Amount].[All]" dimensionUniqueName="[Sales_Fact]" displayFolder="" count="2" memberValueDatatype="5" unbalanced="0"/>
    <cacheHierarchy uniqueName="[Sales_Fact].[Discount_Value]" caption="Discount_Value" attribute="1" defaultMemberUniqueName="[Sales_Fact].[Discount_Value].[All]" allUniqueName="[Sales_Fact].[Discount_Value].[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Order_Date (Year)]" caption="Order_Date (Year)" attribute="1" defaultMemberUniqueName="[Sales_Fact].[Order_Date (Year)].[All]" allUniqueName="[Sales_Fact].[Order_Date (Year)].[All]" dimensionUniqueName="[Sales_Fact]" displayFolder="" count="2" memberValueDatatype="130" unbalanced="0"/>
    <cacheHierarchy uniqueName="[Sales_Fact].[Order_Date (Quarter)]" caption="Order_Date (Quarter)" attribute="1" defaultMemberUniqueName="[Sales_Fact].[Order_Date (Quarter)].[All]" allUniqueName="[Sales_Fact].[Order_Date (Quarter)].[All]" dimensionUniqueName="[Sales_Fact]" displayFolder="" count="2" memberValueDatatype="130" unbalanced="0"/>
    <cacheHierarchy uniqueName="[Sales_Fact].[Order_Date (Month)]" caption="Order_Date (Month)" attribute="1" defaultMemberUniqueName="[Sales_Fact].[Order_Date (Month)].[All]" allUniqueName="[Sales_Fact].[Order_Date (Month)].[All]" dimensionUniqueName="[Sales_Fact]"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Sales_Fact].[Order_Date (Month Index)]" caption="Order_Date (Month Index)" attribute="1" defaultMemberUniqueName="[Sales_Fact].[Order_Date (Month Index)].[All]" allUniqueName="[Sales_Fact].[Order_Date (Month Index)].[All]" dimensionUniqueName="[Sales_Fact]" displayFolder="" count="2" memberValueDatatype="20" unbalanced="0" hidden="1"/>
    <cacheHierarchy uniqueName="[Measures].[__XL_Count Customer_Dim]" caption="__XL_Count Customer_Dim" measure="1" displayFolder="" measureGroup="Customer_Dim" count="0" hidden="1"/>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33"/>
        </ext>
      </extLst>
    </cacheHierarchy>
    <cacheHierarchy uniqueName="[Measures].[Sum of Discount %]" caption="Sum of Discount %" measure="1" displayFolder="" measureGroup="Sales_Fact"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7"/>
        </ext>
      </extLst>
    </cacheHierarchy>
    <cacheHierarchy uniqueName="[Measures].[Sum of Discount_Value]" caption="Sum of Discount_Value" measure="1" displayFolder="" measureGroup="Sales_Fact" count="0" hidden="1">
      <extLst>
        <ext xmlns:x15="http://schemas.microsoft.com/office/spreadsheetml/2010/11/main" uri="{B97F6D7D-B522-45F9-BDA1-12C45D357490}">
          <x15:cacheHierarchy aggregatedColumn="31"/>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Sales_Fact" count="0" hidden="1">
      <extLst>
        <ext xmlns:x15="http://schemas.microsoft.com/office/spreadsheetml/2010/11/main" uri="{B97F6D7D-B522-45F9-BDA1-12C45D357490}">
          <x15:cacheHierarchy aggregatedColumn="25"/>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9"/>
        </ext>
      </extLst>
    </cacheHierarchy>
    <cacheHierarchy uniqueName="[Measures].[Count of Store_Type]" caption="Count of Store_Type" measure="1" displayFolder="" measureGroup="Store_Dim" count="0" hidden="1">
      <extLst>
        <ext xmlns:x15="http://schemas.microsoft.com/office/spreadsheetml/2010/11/main" uri="{B97F6D7D-B522-45F9-BDA1-12C45D357490}">
          <x15:cacheHierarchy aggregatedColumn="41"/>
        </ext>
      </extLst>
    </cacheHierarchy>
    <cacheHierarchy uniqueName="[Measures].[Average of Discount %]" caption="Average of Discount %" measure="1" displayFolder="" measureGroup="Sales_Fact" count="0" hidden="1">
      <extLst>
        <ext xmlns:x15="http://schemas.microsoft.com/office/spreadsheetml/2010/11/main" uri="{B97F6D7D-B522-45F9-BDA1-12C45D357490}">
          <x15:cacheHierarchy aggregatedColumn="29"/>
        </ext>
      </extLst>
    </cacheHierarchy>
    <cacheHierarchy uniqueName="[Measures].[Sum of Original_Amount]" caption="Sum of Original_Amount" measure="1" displayFolder="" measureGroup="Sales_Fact" count="0" hidden="1">
      <extLst>
        <ext xmlns:x15="http://schemas.microsoft.com/office/spreadsheetml/2010/11/main" uri="{B97F6D7D-B522-45F9-BDA1-12C45D357490}">
          <x15:cacheHierarchy aggregatedColumn="30"/>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_Dim"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Customer_Dim" count="0" hidden="1">
      <extLst>
        <ext xmlns:x15="http://schemas.microsoft.com/office/spreadsheetml/2010/11/main" uri="{B97F6D7D-B522-45F9-BDA1-12C45D357490}">
          <x15:cacheHierarchy aggregatedColumn="3"/>
        </ext>
      </extLst>
    </cacheHierarchy>
    <cacheHierarchy uniqueName="[Measures].[Count of Gender 2]" caption="Count of Gender 2" measure="1" displayFolder="" measureGroup="Range" count="0" hidden="1">
      <extLst>
        <ext xmlns:x15="http://schemas.microsoft.com/office/spreadsheetml/2010/11/main" uri="{B97F6D7D-B522-45F9-BDA1-12C45D357490}">
          <x15:cacheHierarchy aggregatedColumn="17"/>
        </ext>
      </extLst>
    </cacheHierarchy>
    <cacheHierarchy uniqueName="[Measures].[Count of Order_Date (Year)]" caption="Count of Order_Date (Year)" measure="1" displayFolder="" measureGroup="Range"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Range" uniqueName="[Range]" caption="Range"/>
    <dimension name="Sales_Fact" uniqueName="[Sales_Fact]" caption="Sales_Fact"/>
    <dimension name="Store_Dim" uniqueName="[Store_Dim]" caption="Store_Dim"/>
  </dimensions>
  <measureGroups count="5">
    <measureGroup name="Customer_Dim" caption="Customer_Dim"/>
    <measureGroup name="Product_Dim" caption="Product_Dim"/>
    <measureGroup name="Range" caption="Range"/>
    <measureGroup name="Sales_Fact" caption="Sales_Fact"/>
    <measureGroup name="Store_Dim" caption="Store_Dim"/>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kaliyannangurumoorthy" refreshedDate="46182.042661342595" backgroundQuery="1" createdVersion="3" refreshedVersion="8" minRefreshableVersion="3" recordCount="0" supportSubquery="1" supportAdvancedDrill="1" xr:uid="{0BAE0885-DFC7-48DC-B90B-510E192239D5}">
  <cacheSource type="external" connectionId="1">
    <extLst>
      <ext xmlns:x14="http://schemas.microsoft.com/office/spreadsheetml/2009/9/main" uri="{F057638F-6D5F-4e77-A914-E7F072B9BCA8}">
        <x14:sourceConnection name="ThisWorkbookDataModel"/>
      </ext>
    </extLst>
  </cacheSource>
  <cacheFields count="0"/>
  <cacheHierarchies count="66">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Column1]" caption="Column1" attribute="1" defaultMemberUniqueName="[Product_Dim].[Column1].[All]" allUniqueName="[Product_Dim].[Column1].[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Range].[Customer_ID]" caption="Customer_ID" attribute="1" defaultMemberUniqueName="[Range].[Customer_ID].[All]" allUniqueName="[Range].[Customer_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Order_Date (Year)]" caption="Order_Date (Year)" attribute="1" defaultMemberUniqueName="[Range].[Order_Date (Year)].[All]" allUniqueName="[Range].[Order_Date (Year)].[All]" dimensionUniqueName="[Range]" displayFolder="" count="0" memberValueDatatype="130" unbalanced="0"/>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5"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 caption="Discount %" attribute="1" defaultMemberUniqueName="[Sales_Fact].[Discount %].[All]" allUniqueName="[Sales_Fact].[Discount %].[All]" dimensionUniqueName="[Sales_Fact]" displayFolder="" count="0" memberValueDatatype="5" unbalanced="0"/>
    <cacheHierarchy uniqueName="[Sales_Fact].[Original_Amount]" caption="Original_Amount" attribute="1" defaultMemberUniqueName="[Sales_Fact].[Original_Amount].[All]" allUniqueName="[Sales_Fact].[Original_Amount].[All]" dimensionUniqueName="[Sales_Fact]" displayFolder="" count="0" memberValueDatatype="5" unbalanced="0"/>
    <cacheHierarchy uniqueName="[Sales_Fact].[Discount_Value]" caption="Discount_Value" attribute="1" defaultMemberUniqueName="[Sales_Fact].[Discount_Value].[All]" allUniqueName="[Sales_Fact].[Discount_Value].[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5" unbalanced="0"/>
    <cacheHierarchy uniqueName="[Sales_Fact].[Order_Date (Year)]" caption="Order_Date (Year)" attribute="1" defaultMemberUniqueName="[Sales_Fact].[Order_Date (Year)].[All]" allUniqueName="[Sales_Fact].[Order_Date (Year)].[All]" dimensionUniqueName="[Sales_Fact]" displayFolder="" count="0" memberValueDatatype="130" unbalanced="0"/>
    <cacheHierarchy uniqueName="[Sales_Fact].[Order_Date (Quarter)]" caption="Order_Date (Quarter)" attribute="1" defaultMemberUniqueName="[Sales_Fact].[Order_Date (Quarter)].[All]" allUniqueName="[Sales_Fact].[Order_Date (Quarter)].[All]" dimensionUniqueName="[Sales_Fact]" displayFolder="" count="0" memberValueDatatype="130" unbalanced="0"/>
    <cacheHierarchy uniqueName="[Sales_Fact].[Order_Date (Month)]" caption="Order_Date (Month)" attribute="1" defaultMemberUniqueName="[Sales_Fact].[Order_Date (Month)].[All]" allUniqueName="[Sales_Fact].[Order_Date (Month)].[All]" dimensionUniqueName="[Sales_Fact]"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Sales_Fact].[Order_Date (Month Index)]" caption="Order_Date (Month Index)" attribute="1" defaultMemberUniqueName="[Sales_Fact].[Order_Date (Month Index)].[All]" allUniqueName="[Sales_Fact].[Order_Date (Month Index)].[All]" dimensionUniqueName="[Sales_Fact]" displayFolder="" count="0" memberValueDatatype="20" unbalanced="0" hidden="1"/>
    <cacheHierarchy uniqueName="[Measures].[__XL_Count Customer_Dim]" caption="__XL_Count Customer_Dim" measure="1" displayFolder="" measureGroup="Customer_Dim" count="0" hidden="1"/>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33"/>
        </ext>
      </extLst>
    </cacheHierarchy>
    <cacheHierarchy uniqueName="[Measures].[Sum of Discount %]" caption="Sum of Discount %" measure="1" displayFolder="" measureGroup="Sales_Fact"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7"/>
        </ext>
      </extLst>
    </cacheHierarchy>
    <cacheHierarchy uniqueName="[Measures].[Sum of Discount_Value]" caption="Sum of Discount_Value" measure="1" displayFolder="" measureGroup="Sales_Fact" count="0" hidden="1">
      <extLst>
        <ext xmlns:x15="http://schemas.microsoft.com/office/spreadsheetml/2010/11/main" uri="{B97F6D7D-B522-45F9-BDA1-12C45D357490}">
          <x15:cacheHierarchy aggregatedColumn="31"/>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Sales_Fact" count="0" hidden="1">
      <extLst>
        <ext xmlns:x15="http://schemas.microsoft.com/office/spreadsheetml/2010/11/main" uri="{B97F6D7D-B522-45F9-BDA1-12C45D357490}">
          <x15:cacheHierarchy aggregatedColumn="25"/>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9"/>
        </ext>
      </extLst>
    </cacheHierarchy>
    <cacheHierarchy uniqueName="[Measures].[Count of Store_Type]" caption="Count of Store_Type" measure="1" displayFolder="" measureGroup="Store_Dim" count="0" hidden="1">
      <extLst>
        <ext xmlns:x15="http://schemas.microsoft.com/office/spreadsheetml/2010/11/main" uri="{B97F6D7D-B522-45F9-BDA1-12C45D357490}">
          <x15:cacheHierarchy aggregatedColumn="41"/>
        </ext>
      </extLst>
    </cacheHierarchy>
    <cacheHierarchy uniqueName="[Measures].[Average of Discount %]" caption="Average of Discount %" measure="1" displayFolder="" measureGroup="Sales_Fact" count="0" hidden="1">
      <extLst>
        <ext xmlns:x15="http://schemas.microsoft.com/office/spreadsheetml/2010/11/main" uri="{B97F6D7D-B522-45F9-BDA1-12C45D357490}">
          <x15:cacheHierarchy aggregatedColumn="29"/>
        </ext>
      </extLst>
    </cacheHierarchy>
    <cacheHierarchy uniqueName="[Measures].[Sum of Original_Amount]" caption="Sum of Original_Amount" measure="1" displayFolder="" measureGroup="Sales_Fact" count="0" hidden="1">
      <extLst>
        <ext xmlns:x15="http://schemas.microsoft.com/office/spreadsheetml/2010/11/main" uri="{B97F6D7D-B522-45F9-BDA1-12C45D357490}">
          <x15:cacheHierarchy aggregatedColumn="30"/>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_Dim"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Customer_Dim" count="0" hidden="1">
      <extLst>
        <ext xmlns:x15="http://schemas.microsoft.com/office/spreadsheetml/2010/11/main" uri="{B97F6D7D-B522-45F9-BDA1-12C45D357490}">
          <x15:cacheHierarchy aggregatedColumn="3"/>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Range" uniqueName="[Range]" caption="Range"/>
    <dimension name="Sales_Fact" uniqueName="[Sales_Fact]" caption="Sales_Fact"/>
    <dimension name="Store_Dim" uniqueName="[Store_Dim]" caption="Store_Dim"/>
  </dimensions>
  <measureGroups count="5">
    <measureGroup name="Customer_Dim" caption="Customer_Dim"/>
    <measureGroup name="Product_Dim" caption="Product_Dim"/>
    <measureGroup name="Range" caption="Range"/>
    <measureGroup name="Sales_Fact" caption="Sales_Fact"/>
    <measureGroup name="Store_Dim" caption="Store_Dim"/>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licerData="1" pivotCacheId="1754360512"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kaliyannangurumoorthy" refreshedDate="46194.843151851848" backgroundQuery="1" createdVersion="3" refreshedVersion="8" minRefreshableVersion="3" recordCount="0" supportSubquery="1" supportAdvancedDrill="1" xr:uid="{9629C7D1-D6B0-4906-ACD9-4F8B27C65171}">
  <cacheSource type="external" connectionId="1">
    <extLst>
      <ext xmlns:x14="http://schemas.microsoft.com/office/spreadsheetml/2009/9/main" uri="{F057638F-6D5F-4e77-A914-E7F072B9BCA8}">
        <x14:sourceConnection name="ThisWorkbookDataModel"/>
      </ext>
    </extLst>
  </cacheSource>
  <cacheFields count="0"/>
  <cacheHierarchies count="69">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Column1]" caption="Column1" attribute="1" defaultMemberUniqueName="[Product_Dim].[Column1].[All]" allUniqueName="[Product_Dim].[Column1].[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Range].[Customer_ID]" caption="Customer_ID" attribute="1" defaultMemberUniqueName="[Range].[Customer_ID].[All]" allUniqueName="[Range].[Customer_ID].[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Order_Date (Year)]" caption="Order_Date (Year)" attribute="1" defaultMemberUniqueName="[Range].[Order_Date (Year)].[All]" allUniqueName="[Range].[Order_Date (Year)].[All]" dimensionUniqueName="[Range]" displayFolder="" count="2" memberValueDatatype="130" unbalanced="0"/>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5"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 caption="Discount %" attribute="1" defaultMemberUniqueName="[Sales_Fact].[Discount %].[All]" allUniqueName="[Sales_Fact].[Discount %].[All]" dimensionUniqueName="[Sales_Fact]" displayFolder="" count="0" memberValueDatatype="5" unbalanced="0"/>
    <cacheHierarchy uniqueName="[Sales_Fact].[Original_Amount]" caption="Original_Amount" attribute="1" defaultMemberUniqueName="[Sales_Fact].[Original_Amount].[All]" allUniqueName="[Sales_Fact].[Original_Amount].[All]" dimensionUniqueName="[Sales_Fact]" displayFolder="" count="0" memberValueDatatype="5" unbalanced="0"/>
    <cacheHierarchy uniqueName="[Sales_Fact].[Discount_Value]" caption="Discount_Value" attribute="1" defaultMemberUniqueName="[Sales_Fact].[Discount_Value].[All]" allUniqueName="[Sales_Fact].[Discount_Value].[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5" unbalanced="0"/>
    <cacheHierarchy uniqueName="[Sales_Fact].[Order_Date (Year)]" caption="Order_Date (Year)" attribute="1" defaultMemberUniqueName="[Sales_Fact].[Order_Date (Year)].[All]" allUniqueName="[Sales_Fact].[Order_Date (Year)].[All]" dimensionUniqueName="[Sales_Fact]" displayFolder="" count="0" memberValueDatatype="130" unbalanced="0"/>
    <cacheHierarchy uniqueName="[Sales_Fact].[Order_Date (Quarter)]" caption="Order_Date (Quarter)" attribute="1" defaultMemberUniqueName="[Sales_Fact].[Order_Date (Quarter)].[All]" allUniqueName="[Sales_Fact].[Order_Date (Quarter)].[All]" dimensionUniqueName="[Sales_Fact]" displayFolder="" count="0" memberValueDatatype="130" unbalanced="0"/>
    <cacheHierarchy uniqueName="[Sales_Fact].[Order_Date (Month)]" caption="Order_Date (Month)" attribute="1" defaultMemberUniqueName="[Sales_Fact].[Order_Date (Month)].[All]" allUniqueName="[Sales_Fact].[Order_Date (Month)].[All]" dimensionUniqueName="[Sales_Fact]"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Sales_Fact].[Order_Date (Month Index)]" caption="Order_Date (Month Index)" attribute="1" defaultMemberUniqueName="[Sales_Fact].[Order_Date (Month Index)].[All]" allUniqueName="[Sales_Fact].[Order_Date (Month Index)].[All]" dimensionUniqueName="[Sales_Fact]" displayFolder="" count="0" memberValueDatatype="20" unbalanced="0" hidden="1"/>
    <cacheHierarchy uniqueName="[Measures].[__XL_Count Customer_Dim]" caption="__XL_Count Customer_Dim" measure="1" displayFolder="" measureGroup="Customer_Dim" count="0" hidden="1"/>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33"/>
        </ext>
      </extLst>
    </cacheHierarchy>
    <cacheHierarchy uniqueName="[Measures].[Sum of Discount %]" caption="Sum of Discount %" measure="1" displayFolder="" measureGroup="Sales_Fact"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7"/>
        </ext>
      </extLst>
    </cacheHierarchy>
    <cacheHierarchy uniqueName="[Measures].[Sum of Discount_Value]" caption="Sum of Discount_Value" measure="1" displayFolder="" measureGroup="Sales_Fact" count="0" hidden="1">
      <extLst>
        <ext xmlns:x15="http://schemas.microsoft.com/office/spreadsheetml/2010/11/main" uri="{B97F6D7D-B522-45F9-BDA1-12C45D357490}">
          <x15:cacheHierarchy aggregatedColumn="31"/>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Sales_Fact" count="0" hidden="1">
      <extLst>
        <ext xmlns:x15="http://schemas.microsoft.com/office/spreadsheetml/2010/11/main" uri="{B97F6D7D-B522-45F9-BDA1-12C45D357490}">
          <x15:cacheHierarchy aggregatedColumn="25"/>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9"/>
        </ext>
      </extLst>
    </cacheHierarchy>
    <cacheHierarchy uniqueName="[Measures].[Count of Store_Type]" caption="Count of Store_Type" measure="1" displayFolder="" measureGroup="Store_Dim" count="0" hidden="1">
      <extLst>
        <ext xmlns:x15="http://schemas.microsoft.com/office/spreadsheetml/2010/11/main" uri="{B97F6D7D-B522-45F9-BDA1-12C45D357490}">
          <x15:cacheHierarchy aggregatedColumn="41"/>
        </ext>
      </extLst>
    </cacheHierarchy>
    <cacheHierarchy uniqueName="[Measures].[Average of Discount %]" caption="Average of Discount %" measure="1" displayFolder="" measureGroup="Sales_Fact" count="0" hidden="1">
      <extLst>
        <ext xmlns:x15="http://schemas.microsoft.com/office/spreadsheetml/2010/11/main" uri="{B97F6D7D-B522-45F9-BDA1-12C45D357490}">
          <x15:cacheHierarchy aggregatedColumn="29"/>
        </ext>
      </extLst>
    </cacheHierarchy>
    <cacheHierarchy uniqueName="[Measures].[Sum of Original_Amount]" caption="Sum of Original_Amount" measure="1" displayFolder="" measureGroup="Sales_Fact" count="0" hidden="1">
      <extLst>
        <ext xmlns:x15="http://schemas.microsoft.com/office/spreadsheetml/2010/11/main" uri="{B97F6D7D-B522-45F9-BDA1-12C45D357490}">
          <x15:cacheHierarchy aggregatedColumn="30"/>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_Dim"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Customer_Dim" count="0" hidden="1">
      <extLst>
        <ext xmlns:x15="http://schemas.microsoft.com/office/spreadsheetml/2010/11/main" uri="{B97F6D7D-B522-45F9-BDA1-12C45D357490}">
          <x15:cacheHierarchy aggregatedColumn="3"/>
        </ext>
      </extLst>
    </cacheHierarchy>
    <cacheHierarchy uniqueName="[Measures].[Count of Gender 2]" caption="Count of Gender 2" measure="1" displayFolder="" measureGroup="Range" count="0" hidden="1">
      <extLst>
        <ext xmlns:x15="http://schemas.microsoft.com/office/spreadsheetml/2010/11/main" uri="{B97F6D7D-B522-45F9-BDA1-12C45D357490}">
          <x15:cacheHierarchy aggregatedColumn="17"/>
        </ext>
      </extLst>
    </cacheHierarchy>
    <cacheHierarchy uniqueName="[Measures].[Count of Order_Date (Year)]" caption="Count of Order_Date (Year)" measure="1" displayFolder="" measureGroup="Range"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957802652"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kaliyannangurumoorthy" refreshedDate="46180.160951620368" backgroundQuery="1" createdVersion="3" refreshedVersion="8" minRefreshableVersion="3" recordCount="0" supportSubquery="1" supportAdvancedDrill="1" xr:uid="{C2BB8541-FC5A-4E79-84C4-DCDCC0F35D6B}">
  <cacheSource type="external" connectionId="1">
    <extLst>
      <ext xmlns:x14="http://schemas.microsoft.com/office/spreadsheetml/2009/9/main" uri="{F057638F-6D5F-4e77-A914-E7F072B9BCA8}">
        <x14:sourceConnection name="ThisWorkbookDataModel"/>
      </ext>
    </extLst>
  </cacheSource>
  <cacheFields count="0"/>
  <cacheHierarchies count="66">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Column1]" caption="Column1" attribute="1" defaultMemberUniqueName="[Product_Dim].[Column1].[All]" allUniqueName="[Product_Dim].[Column1].[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Range].[Customer_ID]" caption="Customer_ID" attribute="1" defaultMemberUniqueName="[Range].[Customer_ID].[All]" allUniqueName="[Range].[Customer_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Order_Date (Year)]" caption="Order_Date (Year)" attribute="1" defaultMemberUniqueName="[Range].[Order_Date (Year)].[All]" allUniqueName="[Range].[Order_Date (Year)].[All]" dimensionUniqueName="[Range]" displayFolder="" count="0" memberValueDatatype="130" unbalanced="0"/>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5"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 caption="Discount %" attribute="1" defaultMemberUniqueName="[Sales_Fact].[Discount %].[All]" allUniqueName="[Sales_Fact].[Discount %].[All]" dimensionUniqueName="[Sales_Fact]" displayFolder="" count="0" memberValueDatatype="5" unbalanced="0"/>
    <cacheHierarchy uniqueName="[Sales_Fact].[Original_Amount]" caption="Original_Amount" attribute="1" defaultMemberUniqueName="[Sales_Fact].[Original_Amount].[All]" allUniqueName="[Sales_Fact].[Original_Amount].[All]" dimensionUniqueName="[Sales_Fact]" displayFolder="" count="0" memberValueDatatype="5" unbalanced="0"/>
    <cacheHierarchy uniqueName="[Sales_Fact].[Discount_Value]" caption="Discount_Value" attribute="1" defaultMemberUniqueName="[Sales_Fact].[Discount_Value].[All]" allUniqueName="[Sales_Fact].[Discount_Value].[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5" unbalanced="0"/>
    <cacheHierarchy uniqueName="[Sales_Fact].[Order_Date (Year)]" caption="Order_Date (Year)" attribute="1" defaultMemberUniqueName="[Sales_Fact].[Order_Date (Year)].[All]" allUniqueName="[Sales_Fact].[Order_Date (Year)].[All]" dimensionUniqueName="[Sales_Fact]" displayFolder="" count="0" memberValueDatatype="130" unbalanced="0"/>
    <cacheHierarchy uniqueName="[Sales_Fact].[Order_Date (Quarter)]" caption="Order_Date (Quarter)" attribute="1" defaultMemberUniqueName="[Sales_Fact].[Order_Date (Quarter)].[All]" allUniqueName="[Sales_Fact].[Order_Date (Quarter)].[All]" dimensionUniqueName="[Sales_Fact]" displayFolder="" count="0" memberValueDatatype="130" unbalanced="0"/>
    <cacheHierarchy uniqueName="[Sales_Fact].[Order_Date (Month)]" caption="Order_Date (Month)" attribute="1" defaultMemberUniqueName="[Sales_Fact].[Order_Date (Month)].[All]" allUniqueName="[Sales_Fact].[Order_Date (Month)].[All]" dimensionUniqueName="[Sales_Fact]"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Sales_Fact].[Order_Date (Month Index)]" caption="Order_Date (Month Index)" attribute="1" defaultMemberUniqueName="[Sales_Fact].[Order_Date (Month Index)].[All]" allUniqueName="[Sales_Fact].[Order_Date (Month Index)].[All]" dimensionUniqueName="[Sales_Fact]" displayFolder="" count="0" memberValueDatatype="20" unbalanced="0" hidden="1"/>
    <cacheHierarchy uniqueName="[Measures].[__XL_Count Customer_Dim]" caption="__XL_Count Customer_Dim" measure="1" displayFolder="" measureGroup="Customer_Dim" count="0" hidden="1"/>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33"/>
        </ext>
      </extLst>
    </cacheHierarchy>
    <cacheHierarchy uniqueName="[Measures].[Sum of Discount %]" caption="Sum of Discount %" measure="1" displayFolder="" measureGroup="Sales_Fact"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7"/>
        </ext>
      </extLst>
    </cacheHierarchy>
    <cacheHierarchy uniqueName="[Measures].[Sum of Discount_Value]" caption="Sum of Discount_Value" measure="1" displayFolder="" measureGroup="Sales_Fact" count="0" hidden="1">
      <extLst>
        <ext xmlns:x15="http://schemas.microsoft.com/office/spreadsheetml/2010/11/main" uri="{B97F6D7D-B522-45F9-BDA1-12C45D357490}">
          <x15:cacheHierarchy aggregatedColumn="31"/>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Sales_Fact" count="0" hidden="1">
      <extLst>
        <ext xmlns:x15="http://schemas.microsoft.com/office/spreadsheetml/2010/11/main" uri="{B97F6D7D-B522-45F9-BDA1-12C45D357490}">
          <x15:cacheHierarchy aggregatedColumn="25"/>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9"/>
        </ext>
      </extLst>
    </cacheHierarchy>
    <cacheHierarchy uniqueName="[Measures].[Count of Store_Type]" caption="Count of Store_Type" measure="1" displayFolder="" measureGroup="Store_Dim" count="0" hidden="1">
      <extLst>
        <ext xmlns:x15="http://schemas.microsoft.com/office/spreadsheetml/2010/11/main" uri="{B97F6D7D-B522-45F9-BDA1-12C45D357490}">
          <x15:cacheHierarchy aggregatedColumn="41"/>
        </ext>
      </extLst>
    </cacheHierarchy>
    <cacheHierarchy uniqueName="[Measures].[Average of Discount %]" caption="Average of Discount %" measure="1" displayFolder="" measureGroup="Sales_Fact" count="0" hidden="1">
      <extLst>
        <ext xmlns:x15="http://schemas.microsoft.com/office/spreadsheetml/2010/11/main" uri="{B97F6D7D-B522-45F9-BDA1-12C45D357490}">
          <x15:cacheHierarchy aggregatedColumn="29"/>
        </ext>
      </extLst>
    </cacheHierarchy>
    <cacheHierarchy uniqueName="[Measures].[Sum of Original_Amount]" caption="Sum of Original_Amount" measure="1" displayFolder="" measureGroup="Sales_Fact" count="0" hidden="1">
      <extLst>
        <ext xmlns:x15="http://schemas.microsoft.com/office/spreadsheetml/2010/11/main" uri="{B97F6D7D-B522-45F9-BDA1-12C45D357490}">
          <x15:cacheHierarchy aggregatedColumn="30"/>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_Dim"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Customer_Dim" count="0" hidden="1">
      <extLst>
        <ext xmlns:x15="http://schemas.microsoft.com/office/spreadsheetml/2010/11/main" uri="{B97F6D7D-B522-45F9-BDA1-12C45D357490}">
          <x15:cacheHierarchy aggregatedColumn="3"/>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Range" uniqueName="[Range]" caption="Range"/>
    <dimension name="Sales_Fact" uniqueName="[Sales_Fact]" caption="Sales_Fact"/>
    <dimension name="Store_Dim" uniqueName="[Store_Dim]" caption="Store_Dim"/>
  </dimensions>
  <measureGroups count="5">
    <measureGroup name="Customer_Dim" caption="Customer_Dim"/>
    <measureGroup name="Product_Dim" caption="Product_Dim"/>
    <measureGroup name="Range" caption="Range"/>
    <measureGroup name="Sales_Fact" caption="Sales_Fact"/>
    <measureGroup name="Store_Dim" caption="Store_Dim"/>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pivotCacheId="85690932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Sheena Bonilla"/>
    <x v="0"/>
    <x v="0"/>
    <s v="Donaldton"/>
    <s v="North Carolina"/>
    <s v="USA"/>
    <x v="0"/>
  </r>
  <r>
    <x v="1"/>
    <s v="Eugene Nelson"/>
    <x v="1"/>
    <x v="1"/>
    <s v="Phillipsmouth"/>
    <s v="North Dakota"/>
    <s v="USA"/>
    <x v="1"/>
  </r>
  <r>
    <x v="2"/>
    <s v="Dr. Benjamin Price"/>
    <x v="2"/>
    <x v="1"/>
    <s v="Kylebury"/>
    <s v="Alabama"/>
    <s v="USA"/>
    <x v="1"/>
  </r>
  <r>
    <x v="3"/>
    <s v="Jeremy Harris"/>
    <x v="3"/>
    <x v="1"/>
    <s v="Thomastown"/>
    <s v="Ohio"/>
    <s v="USA"/>
    <x v="0"/>
  </r>
  <r>
    <x v="4"/>
    <s v="Caroline Collins"/>
    <x v="4"/>
    <x v="1"/>
    <s v="Nicholasshire"/>
    <s v="California"/>
    <s v="USA"/>
    <x v="2"/>
  </r>
  <r>
    <x v="5"/>
    <s v="Christine Vaughn"/>
    <x v="5"/>
    <x v="0"/>
    <s v="East Amandamouth"/>
    <s v="Oregon"/>
    <s v="USA"/>
    <x v="0"/>
  </r>
  <r>
    <x v="6"/>
    <s v="Amber Jackson"/>
    <x v="2"/>
    <x v="1"/>
    <s v="Deborahborough"/>
    <s v="South Dakota"/>
    <s v="USA"/>
    <x v="1"/>
  </r>
  <r>
    <x v="7"/>
    <s v="Daniel Boyd"/>
    <x v="2"/>
    <x v="1"/>
    <s v="West Pamelafurt"/>
    <s v="West Virginia"/>
    <s v="USA"/>
    <x v="0"/>
  </r>
  <r>
    <x v="8"/>
    <s v="Melissa Howard"/>
    <x v="6"/>
    <x v="1"/>
    <s v="Maynardton"/>
    <s v="New Hampshire"/>
    <s v="USA"/>
    <x v="3"/>
  </r>
  <r>
    <x v="9"/>
    <s v="Ms. Maria Leach"/>
    <x v="4"/>
    <x v="0"/>
    <s v="Melissashire"/>
    <s v="Pennsylvania"/>
    <s v="USA"/>
    <x v="1"/>
  </r>
  <r>
    <x v="10"/>
    <s v="Dominic Page"/>
    <x v="6"/>
    <x v="0"/>
    <s v="Port Michaelburgh"/>
    <s v="Pennsylvania"/>
    <s v="USA"/>
    <x v="0"/>
  </r>
  <r>
    <x v="11"/>
    <s v="Brian Lopez"/>
    <x v="7"/>
    <x v="1"/>
    <s v="East Krista"/>
    <s v="New York"/>
    <s v="USA"/>
    <x v="3"/>
  </r>
  <r>
    <x v="12"/>
    <s v="Kenneth Lambert"/>
    <x v="0"/>
    <x v="1"/>
    <s v="North Kathryn"/>
    <s v="Kansas"/>
    <s v="USA"/>
    <x v="1"/>
  </r>
  <r>
    <x v="13"/>
    <s v="Nathan Hernandez"/>
    <x v="8"/>
    <x v="1"/>
    <s v="New Becky"/>
    <s v="Montana"/>
    <s v="USA"/>
    <x v="2"/>
  </r>
  <r>
    <x v="14"/>
    <s v="Ashley Cohen"/>
    <x v="6"/>
    <x v="1"/>
    <s v="Lake Kristamouth"/>
    <s v="Nebraska"/>
    <s v="USA"/>
    <x v="2"/>
  </r>
  <r>
    <x v="15"/>
    <s v="Laura Alvarez"/>
    <x v="9"/>
    <x v="1"/>
    <s v="Lawsonhaven"/>
    <s v="Washington"/>
    <s v="USA"/>
    <x v="1"/>
  </r>
  <r>
    <x v="16"/>
    <s v="John Scott"/>
    <x v="5"/>
    <x v="1"/>
    <s v="South Christopher"/>
    <s v="Pennsylvania"/>
    <s v="USA"/>
    <x v="0"/>
  </r>
  <r>
    <x v="17"/>
    <s v="Adam Cruz"/>
    <x v="10"/>
    <x v="1"/>
    <s v="Brandonville"/>
    <s v="Georgia"/>
    <s v="USA"/>
    <x v="1"/>
  </r>
  <r>
    <x v="18"/>
    <s v="Rhonda Moss"/>
    <x v="11"/>
    <x v="0"/>
    <s v="South William"/>
    <s v="Kansas"/>
    <s v="USA"/>
    <x v="0"/>
  </r>
  <r>
    <x v="19"/>
    <s v="Michael Torres"/>
    <x v="12"/>
    <x v="1"/>
    <s v="Gonzalezfort"/>
    <s v="New Jersey"/>
    <s v="USA"/>
    <x v="1"/>
  </r>
  <r>
    <x v="20"/>
    <s v="Bridget Allen"/>
    <x v="3"/>
    <x v="0"/>
    <s v="Lake Shaneburgh"/>
    <s v="Delaware"/>
    <s v="USA"/>
    <x v="2"/>
  </r>
  <r>
    <x v="21"/>
    <s v="Jeff Martinez"/>
    <x v="13"/>
    <x v="1"/>
    <s v="Smithburgh"/>
    <s v="Oklahoma"/>
    <s v="USA"/>
    <x v="3"/>
  </r>
  <r>
    <x v="22"/>
    <s v="Paul Fox"/>
    <x v="14"/>
    <x v="1"/>
    <s v="Michaelton"/>
    <s v="Hawaii"/>
    <s v="USA"/>
    <x v="2"/>
  </r>
  <r>
    <x v="23"/>
    <s v="Jonathan Steele"/>
    <x v="15"/>
    <x v="1"/>
    <s v="Molinabury"/>
    <s v="Oregon"/>
    <s v="USA"/>
    <x v="2"/>
  </r>
  <r>
    <x v="24"/>
    <s v="Heather Collins"/>
    <x v="16"/>
    <x v="0"/>
    <s v="Rogerschester"/>
    <s v="Idaho"/>
    <s v="USA"/>
    <x v="1"/>
  </r>
  <r>
    <x v="25"/>
    <s v="Diana Taylor"/>
    <x v="3"/>
    <x v="1"/>
    <s v="Vasqueztown"/>
    <s v="California"/>
    <s v="USA"/>
    <x v="0"/>
  </r>
  <r>
    <x v="26"/>
    <s v="Amber Carlson"/>
    <x v="17"/>
    <x v="1"/>
    <s v="East Michellemouth"/>
    <s v="Missouri"/>
    <s v="USA"/>
    <x v="3"/>
  </r>
  <r>
    <x v="27"/>
    <s v="Leslie Johnson"/>
    <x v="18"/>
    <x v="0"/>
    <s v="Mollyshire"/>
    <s v="Utah"/>
    <s v="USA"/>
    <x v="0"/>
  </r>
  <r>
    <x v="28"/>
    <s v="Joshua Ryan"/>
    <x v="19"/>
    <x v="1"/>
    <s v="New David"/>
    <s v="New Jersey"/>
    <s v="USA"/>
    <x v="1"/>
  </r>
  <r>
    <x v="29"/>
    <s v="David Arnold"/>
    <x v="20"/>
    <x v="1"/>
    <s v="East Jennifer"/>
    <s v="California"/>
    <s v="USA"/>
    <x v="2"/>
  </r>
  <r>
    <x v="30"/>
    <s v="Jessica Acevedo"/>
    <x v="4"/>
    <x v="1"/>
    <s v="Amybury"/>
    <s v="Pennsylvania"/>
    <s v="USA"/>
    <x v="0"/>
  </r>
  <r>
    <x v="31"/>
    <s v="Sarah Vance"/>
    <x v="21"/>
    <x v="0"/>
    <s v="Johnsonville"/>
    <s v="Oregon"/>
    <s v="USA"/>
    <x v="2"/>
  </r>
  <r>
    <x v="32"/>
    <s v="Mike Jennings"/>
    <x v="22"/>
    <x v="1"/>
    <s v="Fostermouth"/>
    <s v="Arizona"/>
    <s v="USA"/>
    <x v="3"/>
  </r>
  <r>
    <x v="33"/>
    <s v="Robert Jones Dds"/>
    <x v="23"/>
    <x v="0"/>
    <s v="Tristanton"/>
    <s v="Oklahoma"/>
    <s v="USA"/>
    <x v="1"/>
  </r>
  <r>
    <x v="34"/>
    <s v="Christopher Olson"/>
    <x v="19"/>
    <x v="1"/>
    <s v="West Richard"/>
    <s v="Maryland"/>
    <s v="USA"/>
    <x v="1"/>
  </r>
  <r>
    <x v="35"/>
    <s v="Rachel Myers"/>
    <x v="15"/>
    <x v="0"/>
    <s v="Robertberg"/>
    <s v="North Dakota"/>
    <s v="USA"/>
    <x v="2"/>
  </r>
  <r>
    <x v="36"/>
    <s v="Thomas Phillips"/>
    <x v="24"/>
    <x v="1"/>
    <s v="Luisfurt"/>
    <s v="Georgia"/>
    <s v="USA"/>
    <x v="3"/>
  </r>
  <r>
    <x v="37"/>
    <s v="Christopher Carter"/>
    <x v="19"/>
    <x v="1"/>
    <s v="Brendastad"/>
    <s v="South Dakota"/>
    <s v="USA"/>
    <x v="0"/>
  </r>
  <r>
    <x v="38"/>
    <s v="Deanna Simpson"/>
    <x v="25"/>
    <x v="1"/>
    <s v="Brownport"/>
    <s v="North Dakota"/>
    <s v="USA"/>
    <x v="0"/>
  </r>
  <r>
    <x v="39"/>
    <s v="Tonya Reynolds"/>
    <x v="0"/>
    <x v="1"/>
    <s v="Darleneton"/>
    <s v="Michigan"/>
    <s v="USA"/>
    <x v="3"/>
  </r>
  <r>
    <x v="40"/>
    <s v="Eric Vega"/>
    <x v="26"/>
    <x v="0"/>
    <s v="Williamsonland"/>
    <s v="Kansas"/>
    <s v="USA"/>
    <x v="3"/>
  </r>
  <r>
    <x v="41"/>
    <s v="James Gibbs"/>
    <x v="27"/>
    <x v="0"/>
    <s v="Mooneyshire"/>
    <s v="Alaska"/>
    <s v="USA"/>
    <x v="1"/>
  </r>
  <r>
    <x v="42"/>
    <s v="William Martin"/>
    <x v="28"/>
    <x v="0"/>
    <s v="Ryanburgh"/>
    <s v="Connecticut"/>
    <s v="USA"/>
    <x v="1"/>
  </r>
  <r>
    <x v="43"/>
    <s v="Joseph Snow"/>
    <x v="29"/>
    <x v="0"/>
    <s v="South Michaelfort"/>
    <s v="Vermont"/>
    <s v="USA"/>
    <x v="3"/>
  </r>
  <r>
    <x v="44"/>
    <s v="Denise Williams"/>
    <x v="30"/>
    <x v="0"/>
    <s v="Christianstad"/>
    <s v="Hawaii"/>
    <s v="USA"/>
    <x v="0"/>
  </r>
  <r>
    <x v="45"/>
    <s v="Jordan Jackson Dds"/>
    <x v="20"/>
    <x v="0"/>
    <s v="North Johnview"/>
    <s v="Arizona"/>
    <s v="USA"/>
    <x v="3"/>
  </r>
  <r>
    <x v="46"/>
    <s v="Michelle Garcia Dds"/>
    <x v="0"/>
    <x v="1"/>
    <s v="Perezbury"/>
    <s v="Ohio"/>
    <s v="USA"/>
    <x v="1"/>
  </r>
  <r>
    <x v="47"/>
    <s v="Gina Knight"/>
    <x v="20"/>
    <x v="1"/>
    <s v="Lake Roberthaven"/>
    <s v="Nevada"/>
    <s v="USA"/>
    <x v="2"/>
  </r>
  <r>
    <x v="48"/>
    <s v="April Mullins"/>
    <x v="20"/>
    <x v="0"/>
    <s v="Dawsonbury"/>
    <s v="North Carolina"/>
    <s v="USA"/>
    <x v="1"/>
  </r>
  <r>
    <x v="49"/>
    <s v="Timothy Weaver"/>
    <x v="29"/>
    <x v="1"/>
    <s v="New Amy"/>
    <s v="Ohio"/>
    <s v="USA"/>
    <x v="3"/>
  </r>
  <r>
    <x v="50"/>
    <s v="Matthew Hunter Jr."/>
    <x v="31"/>
    <x v="1"/>
    <s v="Gregoryview"/>
    <s v="Illinois"/>
    <s v="USA"/>
    <x v="3"/>
  </r>
  <r>
    <x v="51"/>
    <s v="Sarah Rodgers"/>
    <x v="32"/>
    <x v="1"/>
    <s v="New Julia"/>
    <s v="West Virginia"/>
    <s v="USA"/>
    <x v="3"/>
  </r>
  <r>
    <x v="52"/>
    <s v="Debra Liu"/>
    <x v="0"/>
    <x v="0"/>
    <s v="South Timtown"/>
    <s v="Minnesota"/>
    <s v="USA"/>
    <x v="0"/>
  </r>
  <r>
    <x v="53"/>
    <s v="Sharon Brown"/>
    <x v="33"/>
    <x v="1"/>
    <s v="East Andrea"/>
    <s v="Michigan"/>
    <s v="USA"/>
    <x v="3"/>
  </r>
  <r>
    <x v="54"/>
    <s v="Katherine Dorsey"/>
    <x v="5"/>
    <x v="0"/>
    <s v="Christopherland"/>
    <s v="Oklahoma"/>
    <s v="USA"/>
    <x v="1"/>
  </r>
  <r>
    <x v="55"/>
    <s v="Wayne Mcpherson"/>
    <x v="34"/>
    <x v="1"/>
    <s v="Edwardsfort"/>
    <s v="Minnesota"/>
    <s v="USA"/>
    <x v="0"/>
  </r>
  <r>
    <x v="56"/>
    <s v="Christopher Sutton"/>
    <x v="9"/>
    <x v="1"/>
    <s v="Deborahberg"/>
    <s v="Pennsylvania"/>
    <s v="USA"/>
    <x v="3"/>
  </r>
  <r>
    <x v="57"/>
    <s v="Jay Patel"/>
    <x v="11"/>
    <x v="1"/>
    <s v="Morrisbury"/>
    <s v="Rhode Island"/>
    <s v="USA"/>
    <x v="1"/>
  </r>
  <r>
    <x v="58"/>
    <s v="Cheryl Copeland"/>
    <x v="35"/>
    <x v="0"/>
    <s v="Snowmouth"/>
    <s v="Maryland"/>
    <s v="USA"/>
    <x v="1"/>
  </r>
  <r>
    <x v="59"/>
    <s v="Alyssa Vargas"/>
    <x v="6"/>
    <x v="0"/>
    <s v="New Kathrynland"/>
    <s v="Montana"/>
    <s v="USA"/>
    <x v="1"/>
  </r>
  <r>
    <x v="60"/>
    <s v="Dr. David Smith"/>
    <x v="36"/>
    <x v="1"/>
    <s v="Schmidtchester"/>
    <s v="Alaska"/>
    <s v="USA"/>
    <x v="2"/>
  </r>
  <r>
    <x v="61"/>
    <s v="Kristin Stein"/>
    <x v="32"/>
    <x v="0"/>
    <s v="Jennifermouth"/>
    <s v="Missouri"/>
    <s v="USA"/>
    <x v="2"/>
  </r>
  <r>
    <x v="62"/>
    <s v="James Bean"/>
    <x v="26"/>
    <x v="0"/>
    <s v="Stevensonton"/>
    <s v="New Mexico"/>
    <s v="USA"/>
    <x v="0"/>
  </r>
  <r>
    <x v="63"/>
    <s v="Michael Daniel"/>
    <x v="35"/>
    <x v="0"/>
    <s v="New Jesse"/>
    <s v="Tennessee"/>
    <s v="USA"/>
    <x v="1"/>
  </r>
  <r>
    <x v="64"/>
    <s v="Mr. Mason Butler"/>
    <x v="14"/>
    <x v="0"/>
    <s v="Port Kathrynhaven"/>
    <s v="Arizona"/>
    <s v="USA"/>
    <x v="3"/>
  </r>
  <r>
    <x v="65"/>
    <s v="Michael Thomas"/>
    <x v="27"/>
    <x v="1"/>
    <s v="Woodmouth"/>
    <s v="Nevada"/>
    <s v="USA"/>
    <x v="2"/>
  </r>
  <r>
    <x v="66"/>
    <s v="Cody Diaz"/>
    <x v="19"/>
    <x v="1"/>
    <s v="South Aaronside"/>
    <s v="New Hampshire"/>
    <s v="USA"/>
    <x v="2"/>
  </r>
  <r>
    <x v="67"/>
    <s v="Amber Mcclain"/>
    <x v="37"/>
    <x v="0"/>
    <s v="Brendaburgh"/>
    <s v="Florida"/>
    <s v="USA"/>
    <x v="2"/>
  </r>
  <r>
    <x v="68"/>
    <s v="Mr. Mark Beasley"/>
    <x v="5"/>
    <x v="1"/>
    <s v="West Johnchester"/>
    <s v="Indiana"/>
    <s v="USA"/>
    <x v="2"/>
  </r>
  <r>
    <x v="69"/>
    <s v="Roy Cole"/>
    <x v="5"/>
    <x v="1"/>
    <s v="North Cynthiatown"/>
    <s v="New Jersey"/>
    <s v="USA"/>
    <x v="1"/>
  </r>
  <r>
    <x v="70"/>
    <s v="Eric Singh"/>
    <x v="2"/>
    <x v="1"/>
    <s v="Port Lisa"/>
    <s v="New Mexico"/>
    <s v="USA"/>
    <x v="3"/>
  </r>
  <r>
    <x v="71"/>
    <s v="Andrea Perez"/>
    <x v="31"/>
    <x v="1"/>
    <s v="South Shaun"/>
    <s v="New Mexico"/>
    <s v="USA"/>
    <x v="3"/>
  </r>
  <r>
    <x v="72"/>
    <s v="Tonya Burch"/>
    <x v="38"/>
    <x v="1"/>
    <s v="Olsonhaven"/>
    <s v="Iowa"/>
    <s v="USA"/>
    <x v="3"/>
  </r>
  <r>
    <x v="73"/>
    <s v="Christopher Brown"/>
    <x v="34"/>
    <x v="1"/>
    <s v="Sandrastad"/>
    <s v="West Virginia"/>
    <s v="USA"/>
    <x v="2"/>
  </r>
  <r>
    <x v="74"/>
    <s v="John Mayer"/>
    <x v="37"/>
    <x v="0"/>
    <s v="Longport"/>
    <s v="Colorado"/>
    <s v="USA"/>
    <x v="0"/>
  </r>
  <r>
    <x v="75"/>
    <s v="Rhonda Morales"/>
    <x v="31"/>
    <x v="1"/>
    <s v="Lake Barryfurt"/>
    <s v="California"/>
    <s v="USA"/>
    <x v="3"/>
  </r>
  <r>
    <x v="76"/>
    <s v="Nathan Campbell"/>
    <x v="33"/>
    <x v="0"/>
    <s v="Rodrigueztown"/>
    <s v="Oklahoma"/>
    <s v="USA"/>
    <x v="3"/>
  </r>
  <r>
    <x v="77"/>
    <s v="Katherine Young"/>
    <x v="2"/>
    <x v="0"/>
    <s v="North Valeriemouth"/>
    <s v="Vermont"/>
    <s v="USA"/>
    <x v="3"/>
  </r>
  <r>
    <x v="78"/>
    <s v="Cody Blake"/>
    <x v="27"/>
    <x v="0"/>
    <s v="North Scottport"/>
    <s v="Virginia"/>
    <s v="USA"/>
    <x v="3"/>
  </r>
  <r>
    <x v="79"/>
    <s v="Molly Gardner"/>
    <x v="36"/>
    <x v="1"/>
    <s v="Nicoleborough"/>
    <s v="Arkansas"/>
    <s v="USA"/>
    <x v="1"/>
  </r>
  <r>
    <x v="80"/>
    <s v="Jennifer Garcia"/>
    <x v="31"/>
    <x v="1"/>
    <s v="New Sean"/>
    <s v="New Mexico"/>
    <s v="USA"/>
    <x v="0"/>
  </r>
  <r>
    <x v="81"/>
    <s v="Krystal Ford"/>
    <x v="30"/>
    <x v="1"/>
    <s v="South David"/>
    <s v="Arizona"/>
    <s v="USA"/>
    <x v="1"/>
  </r>
  <r>
    <x v="82"/>
    <s v="George Rosario"/>
    <x v="6"/>
    <x v="0"/>
    <s v="Leburgh"/>
    <s v="Florida"/>
    <s v="USA"/>
    <x v="0"/>
  </r>
  <r>
    <x v="83"/>
    <s v="Thomas Robinson"/>
    <x v="22"/>
    <x v="1"/>
    <s v="Nicholastown"/>
    <s v="Georgia"/>
    <s v="USA"/>
    <x v="0"/>
  </r>
  <r>
    <x v="84"/>
    <s v="Christy Hoffman"/>
    <x v="1"/>
    <x v="1"/>
    <s v="Garyberg"/>
    <s v="Indiana"/>
    <s v="USA"/>
    <x v="1"/>
  </r>
  <r>
    <x v="85"/>
    <s v="Richard Delgado"/>
    <x v="13"/>
    <x v="0"/>
    <s v="West Theodorechester"/>
    <s v="Pennsylvania"/>
    <s v="USA"/>
    <x v="2"/>
  </r>
  <r>
    <x v="86"/>
    <s v="Tammy Miller Md"/>
    <x v="28"/>
    <x v="1"/>
    <s v="Austinfurt"/>
    <s v="Mississippi"/>
    <s v="USA"/>
    <x v="3"/>
  </r>
  <r>
    <x v="87"/>
    <s v="Melissa Duffy Md"/>
    <x v="37"/>
    <x v="1"/>
    <s v="East Jenna"/>
    <s v="South Carolina"/>
    <s v="USA"/>
    <x v="0"/>
  </r>
  <r>
    <x v="88"/>
    <s v="Timothy Wright"/>
    <x v="37"/>
    <x v="0"/>
    <s v="Ashleystad"/>
    <s v="Arkansas"/>
    <s v="USA"/>
    <x v="2"/>
  </r>
  <r>
    <x v="89"/>
    <s v="Jamie Yoder"/>
    <x v="11"/>
    <x v="0"/>
    <s v="New Gabrielleville"/>
    <s v="Wisconsin"/>
    <s v="USA"/>
    <x v="1"/>
  </r>
  <r>
    <x v="90"/>
    <s v="Oscar Moon"/>
    <x v="37"/>
    <x v="1"/>
    <s v="West Cody"/>
    <s v="Louisiana"/>
    <s v="USA"/>
    <x v="1"/>
  </r>
  <r>
    <x v="91"/>
    <s v="Donna Gregory"/>
    <x v="2"/>
    <x v="1"/>
    <s v="South Amandahaven"/>
    <s v="Arizona"/>
    <s v="USA"/>
    <x v="2"/>
  </r>
  <r>
    <x v="92"/>
    <s v="Robert Jackson"/>
    <x v="39"/>
    <x v="1"/>
    <s v="Lake Brandy"/>
    <s v="Tennessee"/>
    <s v="USA"/>
    <x v="1"/>
  </r>
  <r>
    <x v="93"/>
    <s v="Christy Vasquez"/>
    <x v="7"/>
    <x v="1"/>
    <s v="Port Travisstad"/>
    <s v="South Carolina"/>
    <s v="USA"/>
    <x v="3"/>
  </r>
  <r>
    <x v="94"/>
    <s v="David Patterson"/>
    <x v="11"/>
    <x v="1"/>
    <s v="New Amyport"/>
    <s v="Nevada"/>
    <s v="USA"/>
    <x v="3"/>
  </r>
  <r>
    <x v="95"/>
    <s v="Amy Fowler"/>
    <x v="40"/>
    <x v="1"/>
    <s v="West Bobbyshire"/>
    <s v="New York"/>
    <s v="USA"/>
    <x v="1"/>
  </r>
  <r>
    <x v="96"/>
    <s v="Samantha Walker"/>
    <x v="41"/>
    <x v="1"/>
    <s v="Timothyburgh"/>
    <s v="Louisiana"/>
    <s v="USA"/>
    <x v="1"/>
  </r>
  <r>
    <x v="97"/>
    <s v="David Cobb"/>
    <x v="13"/>
    <x v="0"/>
    <s v="Lake Thomas"/>
    <s v="South Dakota"/>
    <s v="USA"/>
    <x v="2"/>
  </r>
  <r>
    <x v="98"/>
    <s v="Brittney Morgan"/>
    <x v="5"/>
    <x v="0"/>
    <s v="Lake Kaylahaven"/>
    <s v="Alaska"/>
    <s v="USA"/>
    <x v="3"/>
  </r>
  <r>
    <x v="99"/>
    <s v="Sheila Wilson"/>
    <x v="25"/>
    <x v="0"/>
    <s v="South Dustin"/>
    <s v="Tennessee"/>
    <s v="USA"/>
    <x v="2"/>
  </r>
  <r>
    <x v="100"/>
    <s v="Diane Watson"/>
    <x v="6"/>
    <x v="1"/>
    <s v="North Codyport"/>
    <s v="Texas"/>
    <s v="USA"/>
    <x v="1"/>
  </r>
  <r>
    <x v="101"/>
    <s v="Colleen Maynard"/>
    <x v="2"/>
    <x v="0"/>
    <s v="Singletonmouth"/>
    <s v="Utah"/>
    <s v="USA"/>
    <x v="3"/>
  </r>
  <r>
    <x v="102"/>
    <s v="Sarah Schneider"/>
    <x v="30"/>
    <x v="1"/>
    <s v="Port Joshuachester"/>
    <s v="Pennsylvania"/>
    <s v="USA"/>
    <x v="0"/>
  </r>
  <r>
    <x v="103"/>
    <s v="Steven Stein"/>
    <x v="27"/>
    <x v="0"/>
    <s v="West Lauren"/>
    <s v="Connecticut"/>
    <s v="USA"/>
    <x v="0"/>
  </r>
  <r>
    <x v="104"/>
    <s v="Christopher Lester"/>
    <x v="4"/>
    <x v="0"/>
    <s v="South Jenniferville"/>
    <s v="Georgia"/>
    <s v="USA"/>
    <x v="2"/>
  </r>
  <r>
    <x v="105"/>
    <s v="Lance Baker"/>
    <x v="26"/>
    <x v="1"/>
    <s v="Port Victoria"/>
    <s v="Florida"/>
    <s v="USA"/>
    <x v="3"/>
  </r>
  <r>
    <x v="106"/>
    <s v="Howard Summers"/>
    <x v="6"/>
    <x v="1"/>
    <s v="East Linda"/>
    <s v="Rhode Island"/>
    <s v="USA"/>
    <x v="0"/>
  </r>
  <r>
    <x v="107"/>
    <s v="Erica Carney"/>
    <x v="40"/>
    <x v="1"/>
    <s v="North Justin"/>
    <s v="North Dakota"/>
    <s v="USA"/>
    <x v="1"/>
  </r>
  <r>
    <x v="108"/>
    <s v="Travis Holland"/>
    <x v="42"/>
    <x v="0"/>
    <s v="Webstermouth"/>
    <s v="New Hampshire"/>
    <s v="USA"/>
    <x v="0"/>
  </r>
  <r>
    <x v="109"/>
    <s v="Amy Walker"/>
    <x v="19"/>
    <x v="0"/>
    <s v="Smithland"/>
    <s v="West Virginia"/>
    <s v="USA"/>
    <x v="2"/>
  </r>
  <r>
    <x v="110"/>
    <s v="Ashley Griffin"/>
    <x v="16"/>
    <x v="1"/>
    <s v="New Dawnton"/>
    <s v="Maryland"/>
    <s v="USA"/>
    <x v="3"/>
  </r>
  <r>
    <x v="111"/>
    <s v="Julie Farmer"/>
    <x v="17"/>
    <x v="1"/>
    <s v="Rodriguezmouth"/>
    <s v="Arizona"/>
    <s v="USA"/>
    <x v="1"/>
  </r>
  <r>
    <x v="112"/>
    <s v="David Cole"/>
    <x v="19"/>
    <x v="1"/>
    <s v="Lake Michael"/>
    <s v="Michigan"/>
    <s v="USA"/>
    <x v="2"/>
  </r>
  <r>
    <x v="113"/>
    <s v="Edward Hall"/>
    <x v="35"/>
    <x v="0"/>
    <s v="New William"/>
    <s v="New Mexico"/>
    <s v="USA"/>
    <x v="3"/>
  </r>
  <r>
    <x v="114"/>
    <s v="Ryan Hernandez"/>
    <x v="41"/>
    <x v="0"/>
    <s v="East Donna"/>
    <s v="Nevada"/>
    <s v="USA"/>
    <x v="0"/>
  </r>
  <r>
    <x v="115"/>
    <s v="Tyler Conrad"/>
    <x v="6"/>
    <x v="1"/>
    <s v="North Curtischester"/>
    <s v="North Dakota"/>
    <s v="USA"/>
    <x v="1"/>
  </r>
  <r>
    <x v="116"/>
    <s v="Anthony Phillips"/>
    <x v="17"/>
    <x v="1"/>
    <s v="North Davidport"/>
    <s v="Rhode Island"/>
    <s v="USA"/>
    <x v="1"/>
  </r>
  <r>
    <x v="117"/>
    <s v="Colleen Mccarthy"/>
    <x v="27"/>
    <x v="1"/>
    <s v="North Katherine"/>
    <s v="Washington"/>
    <s v="USA"/>
    <x v="1"/>
  </r>
  <r>
    <x v="118"/>
    <s v="Earl Allen"/>
    <x v="13"/>
    <x v="0"/>
    <s v="New Jenniferburgh"/>
    <s v="Nebraska"/>
    <s v="USA"/>
    <x v="1"/>
  </r>
  <r>
    <x v="119"/>
    <s v="Michael Jones"/>
    <x v="16"/>
    <x v="0"/>
    <s v="North Edwardton"/>
    <s v="Tennessee"/>
    <s v="USA"/>
    <x v="0"/>
  </r>
  <r>
    <x v="120"/>
    <s v="Jacob Hopkins"/>
    <x v="39"/>
    <x v="1"/>
    <s v="Lake Tylerfort"/>
    <s v="Pennsylvania"/>
    <s v="USA"/>
    <x v="1"/>
  </r>
  <r>
    <x v="121"/>
    <s v="Joel Robinson"/>
    <x v="40"/>
    <x v="0"/>
    <s v="Lake Danielport"/>
    <s v="Hawaii"/>
    <s v="USA"/>
    <x v="1"/>
  </r>
  <r>
    <x v="122"/>
    <s v="Michael Chang"/>
    <x v="26"/>
    <x v="0"/>
    <s v="Kathrynport"/>
    <s v="North Carolina"/>
    <s v="USA"/>
    <x v="1"/>
  </r>
  <r>
    <x v="123"/>
    <s v="Erin Hopkins"/>
    <x v="16"/>
    <x v="0"/>
    <s v="North Sabrina"/>
    <s v="Iowa"/>
    <s v="USA"/>
    <x v="2"/>
  </r>
  <r>
    <x v="124"/>
    <s v="Donald Lee"/>
    <x v="1"/>
    <x v="0"/>
    <s v="Wongberg"/>
    <s v="Illinois"/>
    <s v="USA"/>
    <x v="0"/>
  </r>
  <r>
    <x v="125"/>
    <s v="Keith Miller"/>
    <x v="4"/>
    <x v="1"/>
    <s v="West Jameston"/>
    <s v="Maine"/>
    <s v="USA"/>
    <x v="1"/>
  </r>
  <r>
    <x v="126"/>
    <s v="James Wolfe"/>
    <x v="40"/>
    <x v="1"/>
    <s v="Benjaminton"/>
    <s v="Arizona"/>
    <s v="USA"/>
    <x v="3"/>
  </r>
  <r>
    <x v="127"/>
    <s v="John Mcknight"/>
    <x v="38"/>
    <x v="0"/>
    <s v="South Nathan"/>
    <s v="Vermont"/>
    <s v="USA"/>
    <x v="1"/>
  </r>
  <r>
    <x v="128"/>
    <s v="Susan Mcdonald"/>
    <x v="29"/>
    <x v="0"/>
    <s v="East Ellen"/>
    <s v="Arkansas"/>
    <s v="USA"/>
    <x v="2"/>
  </r>
  <r>
    <x v="129"/>
    <s v="Jessica Mitchell"/>
    <x v="11"/>
    <x v="1"/>
    <s v="Matthewbury"/>
    <s v="South Dakota"/>
    <s v="USA"/>
    <x v="2"/>
  </r>
  <r>
    <x v="130"/>
    <s v="Jamie Reyes"/>
    <x v="2"/>
    <x v="0"/>
    <s v="Jonesbury"/>
    <s v="Connecticut"/>
    <s v="USA"/>
    <x v="1"/>
  </r>
  <r>
    <x v="131"/>
    <s v="Joseph Richards"/>
    <x v="30"/>
    <x v="1"/>
    <s v="Wigginsville"/>
    <s v="Alabama"/>
    <s v="USA"/>
    <x v="0"/>
  </r>
  <r>
    <x v="132"/>
    <s v="Miguel Reynolds"/>
    <x v="43"/>
    <x v="1"/>
    <s v="Taylorberg"/>
    <s v="Ohio"/>
    <s v="USA"/>
    <x v="3"/>
  </r>
  <r>
    <x v="133"/>
    <s v="Hayley Pope"/>
    <x v="40"/>
    <x v="1"/>
    <s v="West Stephenville"/>
    <s v="Florida"/>
    <s v="USA"/>
    <x v="0"/>
  </r>
  <r>
    <x v="134"/>
    <s v="Morgan Bowen"/>
    <x v="20"/>
    <x v="0"/>
    <s v="Parksfort"/>
    <s v="Washington"/>
    <s v="USA"/>
    <x v="3"/>
  </r>
  <r>
    <x v="135"/>
    <s v="Matthew Hanna"/>
    <x v="14"/>
    <x v="1"/>
    <s v="Gonzalezbury"/>
    <s v="Michigan"/>
    <s v="USA"/>
    <x v="1"/>
  </r>
  <r>
    <x v="136"/>
    <s v="Patrick Coleman"/>
    <x v="2"/>
    <x v="0"/>
    <s v="New Jeffrey"/>
    <s v="Nebraska"/>
    <s v="USA"/>
    <x v="2"/>
  </r>
  <r>
    <x v="137"/>
    <s v="Rick Dominguez"/>
    <x v="0"/>
    <x v="1"/>
    <s v="North Johnbury"/>
    <s v="Ohio"/>
    <s v="USA"/>
    <x v="1"/>
  </r>
  <r>
    <x v="138"/>
    <s v="Sean Roth"/>
    <x v="11"/>
    <x v="0"/>
    <s v="Lake Michael"/>
    <s v="Virginia"/>
    <s v="USA"/>
    <x v="3"/>
  </r>
  <r>
    <x v="139"/>
    <s v="Brian Holder"/>
    <x v="8"/>
    <x v="0"/>
    <s v="Port Travis"/>
    <s v="Utah"/>
    <s v="USA"/>
    <x v="0"/>
  </r>
  <r>
    <x v="140"/>
    <s v="Patty Francis"/>
    <x v="44"/>
    <x v="1"/>
    <s v="South Brooke"/>
    <s v="Pennsylvania"/>
    <s v="USA"/>
    <x v="3"/>
  </r>
  <r>
    <x v="141"/>
    <s v="Cristian Wright"/>
    <x v="41"/>
    <x v="0"/>
    <s v="Port Denise"/>
    <s v="California"/>
    <s v="USA"/>
    <x v="0"/>
  </r>
  <r>
    <x v="142"/>
    <s v="Maria Ramirez"/>
    <x v="33"/>
    <x v="0"/>
    <s v="West Brandon"/>
    <s v="Montana"/>
    <s v="USA"/>
    <x v="0"/>
  </r>
  <r>
    <x v="143"/>
    <s v="Carlos Skinner"/>
    <x v="12"/>
    <x v="0"/>
    <s v="Dwaynemouth"/>
    <s v="Alabama"/>
    <s v="USA"/>
    <x v="0"/>
  </r>
  <r>
    <x v="144"/>
    <s v="Justin Cross"/>
    <x v="40"/>
    <x v="1"/>
    <s v="North Anthonychester"/>
    <s v="Nevada"/>
    <s v="USA"/>
    <x v="0"/>
  </r>
  <r>
    <x v="145"/>
    <s v="Cameron Simpson"/>
    <x v="12"/>
    <x v="0"/>
    <s v="Michaelfort"/>
    <s v="Indiana"/>
    <s v="USA"/>
    <x v="1"/>
  </r>
  <r>
    <x v="146"/>
    <s v="Edward Rivera"/>
    <x v="8"/>
    <x v="1"/>
    <s v="Chungmouth"/>
    <s v="South Carolina"/>
    <s v="USA"/>
    <x v="3"/>
  </r>
  <r>
    <x v="147"/>
    <s v="Rhonda Young"/>
    <x v="9"/>
    <x v="1"/>
    <s v="Lake Nathanfort"/>
    <s v="Alaska"/>
    <s v="USA"/>
    <x v="1"/>
  </r>
  <r>
    <x v="148"/>
    <s v="Theresa Campbell"/>
    <x v="45"/>
    <x v="1"/>
    <s v="New Brian"/>
    <s v="Wisconsin"/>
    <s v="USA"/>
    <x v="0"/>
  </r>
  <r>
    <x v="149"/>
    <s v="Denise Griffin"/>
    <x v="14"/>
    <x v="0"/>
    <s v="West Markhaven"/>
    <s v="Florida"/>
    <s v="USA"/>
    <x v="1"/>
  </r>
  <r>
    <x v="150"/>
    <s v="Stephanie Conway"/>
    <x v="5"/>
    <x v="0"/>
    <s v="Port Frankmouth"/>
    <s v="Mississippi"/>
    <s v="USA"/>
    <x v="3"/>
  </r>
  <r>
    <x v="151"/>
    <s v="Michael Davies"/>
    <x v="23"/>
    <x v="1"/>
    <s v="Lake Stevenfort"/>
    <s v="Oregon"/>
    <s v="USA"/>
    <x v="3"/>
  </r>
  <r>
    <x v="152"/>
    <s v="Patrick Roberts"/>
    <x v="21"/>
    <x v="1"/>
    <s v="Jaredville"/>
    <s v="Missouri"/>
    <s v="USA"/>
    <x v="1"/>
  </r>
  <r>
    <x v="153"/>
    <s v="Joseph Faulkner"/>
    <x v="18"/>
    <x v="0"/>
    <s v="New Leahfurt"/>
    <s v="North Dakota"/>
    <s v="USA"/>
    <x v="0"/>
  </r>
  <r>
    <x v="154"/>
    <s v="Julie Hale"/>
    <x v="25"/>
    <x v="1"/>
    <s v="Owensview"/>
    <s v="Vermont"/>
    <s v="USA"/>
    <x v="3"/>
  </r>
  <r>
    <x v="155"/>
    <s v="Curtis Haynes"/>
    <x v="10"/>
    <x v="1"/>
    <s v="Estradaside"/>
    <s v="Iowa"/>
    <s v="USA"/>
    <x v="3"/>
  </r>
  <r>
    <x v="156"/>
    <s v="Maria Sanchez"/>
    <x v="12"/>
    <x v="0"/>
    <s v="East Peterbury"/>
    <s v="North Dakota"/>
    <s v="USA"/>
    <x v="0"/>
  </r>
  <r>
    <x v="157"/>
    <s v="Paul Zamora"/>
    <x v="3"/>
    <x v="0"/>
    <s v="North Larryfurt"/>
    <s v="North Dakota"/>
    <s v="USA"/>
    <x v="1"/>
  </r>
  <r>
    <x v="158"/>
    <s v="Sean Powell"/>
    <x v="11"/>
    <x v="0"/>
    <s v="South Kevin"/>
    <s v="Vermont"/>
    <s v="USA"/>
    <x v="0"/>
  </r>
  <r>
    <x v="159"/>
    <s v="Brian Choi"/>
    <x v="12"/>
    <x v="1"/>
    <s v="Floydton"/>
    <s v="New Jersey"/>
    <s v="USA"/>
    <x v="3"/>
  </r>
  <r>
    <x v="160"/>
    <s v="John Lawson"/>
    <x v="21"/>
    <x v="1"/>
    <s v="New Juliemouth"/>
    <s v="North Carolina"/>
    <s v="USA"/>
    <x v="1"/>
  </r>
  <r>
    <x v="161"/>
    <s v="Cynthia Morris"/>
    <x v="17"/>
    <x v="1"/>
    <s v="Hessmouth"/>
    <s v="Arizona"/>
    <s v="USA"/>
    <x v="2"/>
  </r>
  <r>
    <x v="162"/>
    <s v="Mariah Brown"/>
    <x v="33"/>
    <x v="0"/>
    <s v="Palmerbury"/>
    <s v="Tennessee"/>
    <s v="USA"/>
    <x v="2"/>
  </r>
  <r>
    <x v="163"/>
    <s v="Joseph Jones"/>
    <x v="27"/>
    <x v="0"/>
    <s v="North Matthew"/>
    <s v="Illinois"/>
    <s v="USA"/>
    <x v="0"/>
  </r>
  <r>
    <x v="164"/>
    <s v="Daniel Rivas"/>
    <x v="38"/>
    <x v="1"/>
    <s v="Dominiquefort"/>
    <s v="Georgia"/>
    <s v="USA"/>
    <x v="2"/>
  </r>
  <r>
    <x v="165"/>
    <s v="Jason Wheeler"/>
    <x v="46"/>
    <x v="1"/>
    <s v="Carolview"/>
    <s v="Illinois"/>
    <s v="USA"/>
    <x v="1"/>
  </r>
  <r>
    <x v="166"/>
    <s v="Patricia Gardner"/>
    <x v="23"/>
    <x v="1"/>
    <s v="South Ashleyton"/>
    <s v="Michigan"/>
    <s v="USA"/>
    <x v="2"/>
  </r>
  <r>
    <x v="167"/>
    <s v="Antonio Wade"/>
    <x v="13"/>
    <x v="1"/>
    <s v="New Jasonmouth"/>
    <s v="Tennessee"/>
    <s v="USA"/>
    <x v="3"/>
  </r>
  <r>
    <x v="168"/>
    <s v="Daniel Contreras"/>
    <x v="13"/>
    <x v="1"/>
    <s v="Robertview"/>
    <s v="Florida"/>
    <s v="USA"/>
    <x v="1"/>
  </r>
  <r>
    <x v="169"/>
    <s v="Steve Mclaughlin"/>
    <x v="4"/>
    <x v="0"/>
    <s v="Josephmouth"/>
    <s v="New Hampshire"/>
    <s v="USA"/>
    <x v="0"/>
  </r>
  <r>
    <x v="170"/>
    <s v="Christopher Garcia Dds"/>
    <x v="17"/>
    <x v="0"/>
    <s v="New Joseph"/>
    <s v="Missouri"/>
    <s v="USA"/>
    <x v="3"/>
  </r>
  <r>
    <x v="171"/>
    <s v="Amy Wilson"/>
    <x v="39"/>
    <x v="1"/>
    <s v="Morrisburgh"/>
    <s v="Indiana"/>
    <s v="USA"/>
    <x v="1"/>
  </r>
  <r>
    <x v="172"/>
    <s v="Thomas Rhodes"/>
    <x v="21"/>
    <x v="1"/>
    <s v="Port Richard"/>
    <s v="West Virginia"/>
    <s v="USA"/>
    <x v="0"/>
  </r>
  <r>
    <x v="173"/>
    <s v="Teresa Stokes"/>
    <x v="21"/>
    <x v="1"/>
    <s v="New William"/>
    <s v="Iowa"/>
    <s v="USA"/>
    <x v="1"/>
  </r>
  <r>
    <x v="174"/>
    <s v="Maria Davis"/>
    <x v="1"/>
    <x v="1"/>
    <s v="Avilahaven"/>
    <s v="Vermont"/>
    <s v="USA"/>
    <x v="3"/>
  </r>
  <r>
    <x v="175"/>
    <s v="Michelle Rogers"/>
    <x v="34"/>
    <x v="0"/>
    <s v="East Jessicaborough"/>
    <s v="Hawaii"/>
    <s v="USA"/>
    <x v="1"/>
  </r>
  <r>
    <x v="176"/>
    <s v="John Bradford"/>
    <x v="22"/>
    <x v="0"/>
    <s v="Anabury"/>
    <s v="Vermont"/>
    <s v="USA"/>
    <x v="2"/>
  </r>
  <r>
    <x v="177"/>
    <s v="Curtis Lam"/>
    <x v="0"/>
    <x v="0"/>
    <s v="Butlerberg"/>
    <s v="Kentucky"/>
    <s v="USA"/>
    <x v="1"/>
  </r>
  <r>
    <x v="178"/>
    <s v="Michelle Myers"/>
    <x v="14"/>
    <x v="1"/>
    <s v="West Daniel"/>
    <s v="South Carolina"/>
    <s v="USA"/>
    <x v="0"/>
  </r>
  <r>
    <x v="179"/>
    <s v="Nicholas Bradshaw"/>
    <x v="11"/>
    <x v="1"/>
    <s v="Murphyfurt"/>
    <s v="Utah"/>
    <s v="USA"/>
    <x v="2"/>
  </r>
  <r>
    <x v="180"/>
    <s v="Wesley Thompson"/>
    <x v="42"/>
    <x v="0"/>
    <s v="East Davidmouth"/>
    <s v="Maine"/>
    <s v="USA"/>
    <x v="0"/>
  </r>
  <r>
    <x v="181"/>
    <s v="Erin Ward"/>
    <x v="10"/>
    <x v="0"/>
    <s v="New Brianchester"/>
    <s v="New York"/>
    <s v="USA"/>
    <x v="0"/>
  </r>
  <r>
    <x v="182"/>
    <s v="Melissa Hamilton"/>
    <x v="32"/>
    <x v="1"/>
    <s v="Hutchinsonville"/>
    <s v="Oklahoma"/>
    <s v="USA"/>
    <x v="2"/>
  </r>
  <r>
    <x v="183"/>
    <s v="Mario Jacobs"/>
    <x v="17"/>
    <x v="0"/>
    <s v="Port James"/>
    <s v="New York"/>
    <s v="USA"/>
    <x v="1"/>
  </r>
  <r>
    <x v="184"/>
    <s v="Leonard Cochran"/>
    <x v="12"/>
    <x v="1"/>
    <s v="Port Sherryview"/>
    <s v="North Dakota"/>
    <s v="USA"/>
    <x v="2"/>
  </r>
  <r>
    <x v="185"/>
    <s v="Brent Rivas"/>
    <x v="20"/>
    <x v="1"/>
    <s v="North Kellyberg"/>
    <s v="New Jersey"/>
    <s v="USA"/>
    <x v="1"/>
  </r>
  <r>
    <x v="186"/>
    <s v="Jennifer Pruitt"/>
    <x v="6"/>
    <x v="0"/>
    <s v="East Justin"/>
    <s v="Missouri"/>
    <s v="USA"/>
    <x v="2"/>
  </r>
  <r>
    <x v="187"/>
    <s v="Dr. Suzanne Bullock"/>
    <x v="10"/>
    <x v="1"/>
    <s v="Lake Blaketon"/>
    <s v="Alabama"/>
    <s v="USA"/>
    <x v="1"/>
  </r>
  <r>
    <x v="188"/>
    <s v="Kimberly Brooks"/>
    <x v="45"/>
    <x v="0"/>
    <s v="Kingfort"/>
    <s v="New Mexico"/>
    <s v="USA"/>
    <x v="2"/>
  </r>
  <r>
    <x v="189"/>
    <s v="Daniel Austin"/>
    <x v="2"/>
    <x v="0"/>
    <s v="Lake Howardberg"/>
    <s v="Kentucky"/>
    <s v="USA"/>
    <x v="3"/>
  </r>
  <r>
    <x v="190"/>
    <s v="Christopher Stewart"/>
    <x v="27"/>
    <x v="0"/>
    <s v="Amandaside"/>
    <s v="New York"/>
    <s v="USA"/>
    <x v="0"/>
  </r>
  <r>
    <x v="191"/>
    <s v="Todd Poole"/>
    <x v="2"/>
    <x v="1"/>
    <s v="Johnsonshire"/>
    <s v="Ohio"/>
    <s v="USA"/>
    <x v="0"/>
  </r>
  <r>
    <x v="192"/>
    <s v="Jacob Wood"/>
    <x v="1"/>
    <x v="0"/>
    <s v="Lake Samanthafort"/>
    <s v="Idaho"/>
    <s v="USA"/>
    <x v="3"/>
  </r>
  <r>
    <x v="193"/>
    <s v="David Roberts"/>
    <x v="42"/>
    <x v="0"/>
    <s v="Port Amanda"/>
    <s v="Georgia"/>
    <s v="USA"/>
    <x v="3"/>
  </r>
  <r>
    <x v="194"/>
    <s v="Ashley Ferguson"/>
    <x v="12"/>
    <x v="0"/>
    <s v="Sarahmouth"/>
    <s v="Pennsylvania"/>
    <s v="USA"/>
    <x v="3"/>
  </r>
  <r>
    <x v="195"/>
    <s v="Anthony Garcia"/>
    <x v="10"/>
    <x v="0"/>
    <s v="Taraberg"/>
    <s v="Arizona"/>
    <s v="USA"/>
    <x v="2"/>
  </r>
  <r>
    <x v="196"/>
    <s v="Megan Greer"/>
    <x v="17"/>
    <x v="1"/>
    <s v="West John"/>
    <s v="Alaska"/>
    <s v="USA"/>
    <x v="1"/>
  </r>
  <r>
    <x v="197"/>
    <s v="Andrea Jacobs"/>
    <x v="29"/>
    <x v="1"/>
    <s v="Christopherland"/>
    <s v="Minnesota"/>
    <s v="USA"/>
    <x v="1"/>
  </r>
  <r>
    <x v="198"/>
    <s v="Wanda Snyder"/>
    <x v="20"/>
    <x v="0"/>
    <s v="Frostmouth"/>
    <s v="Vermont"/>
    <s v="USA"/>
    <x v="0"/>
  </r>
  <r>
    <x v="199"/>
    <s v="Carmen Price"/>
    <x v="12"/>
    <x v="0"/>
    <s v="North Briannamouth"/>
    <s v="Tennessee"/>
    <s v="USA"/>
    <x v="0"/>
  </r>
  <r>
    <x v="200"/>
    <s v="Anna Perez"/>
    <x v="41"/>
    <x v="0"/>
    <s v="South Jerry"/>
    <s v="Maine"/>
    <s v="USA"/>
    <x v="1"/>
  </r>
  <r>
    <x v="201"/>
    <s v="Mary Boyd"/>
    <x v="23"/>
    <x v="1"/>
    <s v="New Logan"/>
    <s v="Michigan"/>
    <s v="USA"/>
    <x v="0"/>
  </r>
  <r>
    <x v="202"/>
    <s v="Christina Garcia"/>
    <x v="33"/>
    <x v="1"/>
    <s v="Clarkeside"/>
    <s v="Kansas"/>
    <s v="USA"/>
    <x v="1"/>
  </r>
  <r>
    <x v="203"/>
    <s v="Sarah Brady"/>
    <x v="46"/>
    <x v="0"/>
    <s v="Johnsonland"/>
    <s v="Iowa"/>
    <s v="USA"/>
    <x v="1"/>
  </r>
  <r>
    <x v="204"/>
    <s v="Tiffany Herrera"/>
    <x v="15"/>
    <x v="0"/>
    <s v="New Dianebury"/>
    <s v="Virginia"/>
    <s v="USA"/>
    <x v="1"/>
  </r>
  <r>
    <x v="205"/>
    <s v="Michelle Carpenter"/>
    <x v="39"/>
    <x v="1"/>
    <s v="Lake Danielleton"/>
    <s v="New Jersey"/>
    <s v="USA"/>
    <x v="3"/>
  </r>
  <r>
    <x v="206"/>
    <s v="Ronald Jones"/>
    <x v="1"/>
    <x v="1"/>
    <s v="Brownshire"/>
    <s v="Tennessee"/>
    <s v="USA"/>
    <x v="2"/>
  </r>
  <r>
    <x v="207"/>
    <s v="Jacqueline Pacheco"/>
    <x v="7"/>
    <x v="1"/>
    <s v="South Emily"/>
    <s v="New Jersey"/>
    <s v="USA"/>
    <x v="0"/>
  </r>
  <r>
    <x v="208"/>
    <s v="John Perez"/>
    <x v="20"/>
    <x v="0"/>
    <s v="Kathrynview"/>
    <s v="Louisiana"/>
    <s v="USA"/>
    <x v="1"/>
  </r>
  <r>
    <x v="209"/>
    <s v="Joan Johnson"/>
    <x v="26"/>
    <x v="1"/>
    <s v="Lake Josephport"/>
    <s v="Maine"/>
    <s v="USA"/>
    <x v="1"/>
  </r>
  <r>
    <x v="210"/>
    <s v="Antonio Jones"/>
    <x v="22"/>
    <x v="0"/>
    <s v="Matthewborough"/>
    <s v="Georgia"/>
    <s v="USA"/>
    <x v="2"/>
  </r>
  <r>
    <x v="211"/>
    <s v="Rodney Huffman"/>
    <x v="24"/>
    <x v="1"/>
    <s v="Garzafort"/>
    <s v="Delaware"/>
    <s v="USA"/>
    <x v="2"/>
  </r>
  <r>
    <x v="212"/>
    <s v="Blake Harrison"/>
    <x v="44"/>
    <x v="1"/>
    <s v="Lyonsfort"/>
    <s v="Washington"/>
    <s v="USA"/>
    <x v="1"/>
  </r>
  <r>
    <x v="213"/>
    <s v="Stuart Johnson"/>
    <x v="45"/>
    <x v="1"/>
    <s v="West Markport"/>
    <s v="North Dakota"/>
    <s v="USA"/>
    <x v="1"/>
  </r>
  <r>
    <x v="214"/>
    <s v="Eric Todd"/>
    <x v="31"/>
    <x v="0"/>
    <s v="Danielstad"/>
    <s v="Montana"/>
    <s v="USA"/>
    <x v="3"/>
  </r>
  <r>
    <x v="215"/>
    <s v="Steve Medina"/>
    <x v="26"/>
    <x v="1"/>
    <s v="East Josephside"/>
    <s v="Oregon"/>
    <s v="USA"/>
    <x v="3"/>
  </r>
  <r>
    <x v="216"/>
    <s v="Kathryn Garcia"/>
    <x v="39"/>
    <x v="0"/>
    <s v="Morrismouth"/>
    <s v="California"/>
    <s v="USA"/>
    <x v="1"/>
  </r>
  <r>
    <x v="217"/>
    <s v="Kathy Copeland"/>
    <x v="45"/>
    <x v="0"/>
    <s v="North Christinemouth"/>
    <s v="Missouri"/>
    <s v="USA"/>
    <x v="2"/>
  </r>
  <r>
    <x v="218"/>
    <s v="Julia Jackson"/>
    <x v="12"/>
    <x v="0"/>
    <s v="Edwardland"/>
    <s v="California"/>
    <s v="USA"/>
    <x v="1"/>
  </r>
  <r>
    <x v="219"/>
    <s v="Jordan Wells"/>
    <x v="46"/>
    <x v="1"/>
    <s v="Phillipschester"/>
    <s v="New Jersey"/>
    <s v="USA"/>
    <x v="3"/>
  </r>
  <r>
    <x v="220"/>
    <s v="George Davis"/>
    <x v="26"/>
    <x v="1"/>
    <s v="Lake Lisa"/>
    <s v="Massachusetts"/>
    <s v="USA"/>
    <x v="0"/>
  </r>
  <r>
    <x v="221"/>
    <s v="Lisa Young"/>
    <x v="42"/>
    <x v="0"/>
    <s v="Maybury"/>
    <s v="Georgia"/>
    <s v="USA"/>
    <x v="1"/>
  </r>
  <r>
    <x v="222"/>
    <s v="Alejandro Doyle"/>
    <x v="25"/>
    <x v="0"/>
    <s v="East Crystalton"/>
    <s v="New Mexico"/>
    <s v="USA"/>
    <x v="1"/>
  </r>
  <r>
    <x v="223"/>
    <s v="Robert Harris"/>
    <x v="26"/>
    <x v="0"/>
    <s v="East Jeremy"/>
    <s v="Iowa"/>
    <s v="USA"/>
    <x v="1"/>
  </r>
  <r>
    <x v="224"/>
    <s v="Anthony Morgan"/>
    <x v="2"/>
    <x v="0"/>
    <s v="New Anthonyfurt"/>
    <s v="Missouri"/>
    <s v="USA"/>
    <x v="2"/>
  </r>
  <r>
    <x v="225"/>
    <s v="Elizabeth Stanley"/>
    <x v="12"/>
    <x v="1"/>
    <s v="Bethanyton"/>
    <s v="Utah"/>
    <s v="USA"/>
    <x v="1"/>
  </r>
  <r>
    <x v="226"/>
    <s v="Alexis Castaneda"/>
    <x v="20"/>
    <x v="0"/>
    <s v="Morrisbury"/>
    <s v="Alaska"/>
    <s v="USA"/>
    <x v="3"/>
  </r>
  <r>
    <x v="227"/>
    <s v="Gregory Pham"/>
    <x v="44"/>
    <x v="1"/>
    <s v="Pollardton"/>
    <s v="Kansas"/>
    <s v="USA"/>
    <x v="3"/>
  </r>
  <r>
    <x v="228"/>
    <s v="Casey Flores"/>
    <x v="15"/>
    <x v="1"/>
    <s v="Lake Michael"/>
    <s v="Utah"/>
    <s v="USA"/>
    <x v="3"/>
  </r>
  <r>
    <x v="229"/>
    <s v="Tanner Thompson"/>
    <x v="8"/>
    <x v="1"/>
    <s v="Port Lisashire"/>
    <s v="Maryland"/>
    <s v="USA"/>
    <x v="0"/>
  </r>
  <r>
    <x v="230"/>
    <s v="Timothy Sanders"/>
    <x v="2"/>
    <x v="0"/>
    <s v="Aaronmouth"/>
    <s v="Florida"/>
    <s v="USA"/>
    <x v="0"/>
  </r>
  <r>
    <x v="231"/>
    <s v="Timothy Juarez"/>
    <x v="36"/>
    <x v="1"/>
    <s v="Grahamstad"/>
    <s v="South Carolina"/>
    <s v="USA"/>
    <x v="0"/>
  </r>
  <r>
    <x v="232"/>
    <s v="Christy Hill"/>
    <x v="19"/>
    <x v="1"/>
    <s v="Tammyton"/>
    <s v="New Jersey"/>
    <s v="USA"/>
    <x v="1"/>
  </r>
  <r>
    <x v="233"/>
    <s v="Michelle Gonzalez"/>
    <x v="3"/>
    <x v="0"/>
    <s v="Clarkport"/>
    <s v="West Virginia"/>
    <s v="USA"/>
    <x v="2"/>
  </r>
  <r>
    <x v="234"/>
    <s v="Nathaniel Hill"/>
    <x v="11"/>
    <x v="1"/>
    <s v="Lake Mark"/>
    <s v="Kansas"/>
    <s v="USA"/>
    <x v="3"/>
  </r>
  <r>
    <x v="235"/>
    <s v="Jon Ortiz"/>
    <x v="7"/>
    <x v="1"/>
    <s v="South Angelaport"/>
    <s v="Delaware"/>
    <s v="USA"/>
    <x v="0"/>
  </r>
  <r>
    <x v="236"/>
    <s v="Joshua Wilson"/>
    <x v="45"/>
    <x v="1"/>
    <s v="North Larryport"/>
    <s v="Virginia"/>
    <s v="USA"/>
    <x v="0"/>
  </r>
  <r>
    <x v="237"/>
    <s v="Wesley Short"/>
    <x v="21"/>
    <x v="1"/>
    <s v="Susanstad"/>
    <s v="Montana"/>
    <s v="USA"/>
    <x v="3"/>
  </r>
  <r>
    <x v="238"/>
    <s v="Steven Smith"/>
    <x v="16"/>
    <x v="0"/>
    <s v="Port Krista"/>
    <s v="West Virginia"/>
    <s v="USA"/>
    <x v="1"/>
  </r>
  <r>
    <x v="239"/>
    <s v="Maria Hill"/>
    <x v="37"/>
    <x v="1"/>
    <s v="Zamoraborough"/>
    <s v="Nevada"/>
    <s v="USA"/>
    <x v="1"/>
  </r>
  <r>
    <x v="240"/>
    <s v="William Hull"/>
    <x v="3"/>
    <x v="1"/>
    <s v="Heathfort"/>
    <s v="Michigan"/>
    <s v="USA"/>
    <x v="1"/>
  </r>
  <r>
    <x v="241"/>
    <s v="Mr. William Horton"/>
    <x v="18"/>
    <x v="0"/>
    <s v="Dawsonchester"/>
    <s v="Virginia"/>
    <s v="USA"/>
    <x v="1"/>
  </r>
  <r>
    <x v="242"/>
    <s v="William Jackson"/>
    <x v="37"/>
    <x v="1"/>
    <s v="New Tina"/>
    <s v="Connecticut"/>
    <s v="USA"/>
    <x v="2"/>
  </r>
  <r>
    <x v="243"/>
    <s v="Brian Hammond"/>
    <x v="34"/>
    <x v="1"/>
    <s v="North Nicholas"/>
    <s v="Texas"/>
    <s v="USA"/>
    <x v="3"/>
  </r>
  <r>
    <x v="244"/>
    <s v="Nancy Page"/>
    <x v="28"/>
    <x v="0"/>
    <s v="West Julia"/>
    <s v="Utah"/>
    <s v="USA"/>
    <x v="0"/>
  </r>
  <r>
    <x v="245"/>
    <s v="Laura Soto"/>
    <x v="43"/>
    <x v="1"/>
    <s v="Rodriguezton"/>
    <s v="Michigan"/>
    <s v="USA"/>
    <x v="1"/>
  </r>
  <r>
    <x v="246"/>
    <s v="Mary Russell"/>
    <x v="37"/>
    <x v="0"/>
    <s v="South Regina"/>
    <s v="Arkansas"/>
    <s v="USA"/>
    <x v="0"/>
  </r>
  <r>
    <x v="247"/>
    <s v="Douglas Rhodes"/>
    <x v="8"/>
    <x v="0"/>
    <s v="Mikehaven"/>
    <s v="New Hampshire"/>
    <s v="USA"/>
    <x v="1"/>
  </r>
  <r>
    <x v="248"/>
    <s v="Nicholas Webb"/>
    <x v="28"/>
    <x v="0"/>
    <s v="Lake Timothy"/>
    <s v="Nevada"/>
    <s v="USA"/>
    <x v="3"/>
  </r>
  <r>
    <x v="249"/>
    <s v="Lauren George"/>
    <x v="21"/>
    <x v="1"/>
    <s v="Garciamouth"/>
    <s v="New York"/>
    <s v="USA"/>
    <x v="3"/>
  </r>
  <r>
    <x v="250"/>
    <s v="Veronica Newman"/>
    <x v="22"/>
    <x v="0"/>
    <s v="New Daniel"/>
    <s v="Delaware"/>
    <s v="USA"/>
    <x v="1"/>
  </r>
  <r>
    <x v="251"/>
    <s v="Tyler Garner"/>
    <x v="4"/>
    <x v="0"/>
    <s v="Port Coreyfort"/>
    <s v="Alabama"/>
    <s v="USA"/>
    <x v="2"/>
  </r>
  <r>
    <x v="252"/>
    <s v="John Mccoy"/>
    <x v="1"/>
    <x v="0"/>
    <s v="Robinborough"/>
    <s v="South Dakota"/>
    <s v="USA"/>
    <x v="2"/>
  </r>
  <r>
    <x v="253"/>
    <s v="Dr. Ashley Yates Md"/>
    <x v="8"/>
    <x v="0"/>
    <s v="New Maria"/>
    <s v="Wisconsin"/>
    <s v="USA"/>
    <x v="0"/>
  </r>
  <r>
    <x v="254"/>
    <s v="Linda Kline"/>
    <x v="30"/>
    <x v="0"/>
    <s v="Masseyland"/>
    <s v="Alaska"/>
    <s v="USA"/>
    <x v="2"/>
  </r>
  <r>
    <x v="255"/>
    <s v="Damon Perez"/>
    <x v="27"/>
    <x v="0"/>
    <s v="Jasonton"/>
    <s v="Ohio"/>
    <s v="USA"/>
    <x v="3"/>
  </r>
  <r>
    <x v="256"/>
    <s v="Kristen Fischer"/>
    <x v="43"/>
    <x v="0"/>
    <s v="Lake Christopher"/>
    <s v="Arkansas"/>
    <s v="USA"/>
    <x v="1"/>
  </r>
  <r>
    <x v="257"/>
    <s v="Christopher David"/>
    <x v="45"/>
    <x v="0"/>
    <s v="Karenmouth"/>
    <s v="Massachusetts"/>
    <s v="USA"/>
    <x v="2"/>
  </r>
  <r>
    <x v="258"/>
    <s v="Sarah Stewart"/>
    <x v="5"/>
    <x v="1"/>
    <s v="East Richard"/>
    <s v="Texas"/>
    <s v="USA"/>
    <x v="1"/>
  </r>
  <r>
    <x v="259"/>
    <s v="Beth Allen"/>
    <x v="8"/>
    <x v="1"/>
    <s v="South Kathrynmouth"/>
    <s v="Oklahoma"/>
    <s v="USA"/>
    <x v="2"/>
  </r>
  <r>
    <x v="260"/>
    <s v="Russell Lamb"/>
    <x v="44"/>
    <x v="1"/>
    <s v="North Jonathon"/>
    <s v="Arizona"/>
    <s v="USA"/>
    <x v="1"/>
  </r>
  <r>
    <x v="261"/>
    <s v="Carol Bishop"/>
    <x v="19"/>
    <x v="1"/>
    <s v="Lake Saramouth"/>
    <s v="Oregon"/>
    <s v="USA"/>
    <x v="2"/>
  </r>
  <r>
    <x v="262"/>
    <s v="Katherine Cowan"/>
    <x v="10"/>
    <x v="1"/>
    <s v="New Ana"/>
    <s v="Montana"/>
    <s v="USA"/>
    <x v="2"/>
  </r>
  <r>
    <x v="263"/>
    <s v="Crystal Davis"/>
    <x v="26"/>
    <x v="0"/>
    <s v="Sallymouth"/>
    <s v="Louisiana"/>
    <s v="USA"/>
    <x v="0"/>
  </r>
  <r>
    <x v="264"/>
    <s v="Matthew Payne"/>
    <x v="23"/>
    <x v="0"/>
    <s v="Grahamfurt"/>
    <s v="Wyoming"/>
    <s v="USA"/>
    <x v="3"/>
  </r>
  <r>
    <x v="265"/>
    <s v="Tracy Kelly"/>
    <x v="42"/>
    <x v="0"/>
    <s v="West Jamieport"/>
    <s v="Tennessee"/>
    <s v="USA"/>
    <x v="2"/>
  </r>
  <r>
    <x v="266"/>
    <s v="Cynthia Payne"/>
    <x v="8"/>
    <x v="1"/>
    <s v="South Gina"/>
    <s v="Kentucky"/>
    <s v="USA"/>
    <x v="0"/>
  </r>
  <r>
    <x v="267"/>
    <s v="Zachary Shelton"/>
    <x v="17"/>
    <x v="0"/>
    <s v="North Nicholas"/>
    <s v="Montana"/>
    <s v="USA"/>
    <x v="0"/>
  </r>
  <r>
    <x v="268"/>
    <s v="Kevin Orr"/>
    <x v="6"/>
    <x v="1"/>
    <s v="Ryanberg"/>
    <s v="Minnesota"/>
    <s v="USA"/>
    <x v="0"/>
  </r>
  <r>
    <x v="269"/>
    <s v="Tyrone Olson"/>
    <x v="29"/>
    <x v="1"/>
    <s v="Emilytown"/>
    <s v="California"/>
    <s v="USA"/>
    <x v="2"/>
  </r>
  <r>
    <x v="270"/>
    <s v="Brian Garcia"/>
    <x v="18"/>
    <x v="1"/>
    <s v="Ramosmouth"/>
    <s v="Louisiana"/>
    <s v="USA"/>
    <x v="3"/>
  </r>
  <r>
    <x v="271"/>
    <s v="Daisy Johnson Dds"/>
    <x v="4"/>
    <x v="0"/>
    <s v="North Stephanie"/>
    <s v="Nebraska"/>
    <s v="USA"/>
    <x v="1"/>
  </r>
  <r>
    <x v="272"/>
    <s v="Adam Rowland"/>
    <x v="22"/>
    <x v="1"/>
    <s v="Welchview"/>
    <s v="California"/>
    <s v="USA"/>
    <x v="3"/>
  </r>
  <r>
    <x v="273"/>
    <s v="Samantha Robinson"/>
    <x v="32"/>
    <x v="0"/>
    <s v="North Roy"/>
    <s v="Mississippi"/>
    <s v="USA"/>
    <x v="0"/>
  </r>
  <r>
    <x v="274"/>
    <s v="Sarah Lane"/>
    <x v="42"/>
    <x v="0"/>
    <s v="Edwardborough"/>
    <s v="Vermont"/>
    <s v="USA"/>
    <x v="2"/>
  </r>
  <r>
    <x v="275"/>
    <s v="Shannon Miller"/>
    <x v="36"/>
    <x v="0"/>
    <s v="North Austinport"/>
    <s v="Kentucky"/>
    <s v="USA"/>
    <x v="3"/>
  </r>
  <r>
    <x v="276"/>
    <s v="Arthur Warren"/>
    <x v="42"/>
    <x v="0"/>
    <s v="Ericshire"/>
    <s v="Nevada"/>
    <s v="USA"/>
    <x v="3"/>
  </r>
  <r>
    <x v="277"/>
    <s v="Jeffrey Gomez"/>
    <x v="36"/>
    <x v="1"/>
    <s v="Lake Nicole"/>
    <s v="Colorado"/>
    <s v="USA"/>
    <x v="1"/>
  </r>
  <r>
    <x v="278"/>
    <s v="Stephen Fowler"/>
    <x v="45"/>
    <x v="1"/>
    <s v="Port Mariastad"/>
    <s v="Rhode Island"/>
    <s v="USA"/>
    <x v="1"/>
  </r>
  <r>
    <x v="279"/>
    <s v="Aaron Luna"/>
    <x v="27"/>
    <x v="1"/>
    <s v="Gilltown"/>
    <s v="Ohio"/>
    <s v="USA"/>
    <x v="0"/>
  </r>
  <r>
    <x v="280"/>
    <s v="Antonio Leon"/>
    <x v="22"/>
    <x v="0"/>
    <s v="Morrisville"/>
    <s v="Hawaii"/>
    <s v="USA"/>
    <x v="0"/>
  </r>
  <r>
    <x v="281"/>
    <s v="Brittany Watson"/>
    <x v="3"/>
    <x v="0"/>
    <s v="North Joshualand"/>
    <s v="Connecticut"/>
    <s v="USA"/>
    <x v="1"/>
  </r>
  <r>
    <x v="282"/>
    <s v="Kristi Lopez"/>
    <x v="12"/>
    <x v="1"/>
    <s v="Spencermouth"/>
    <s v="New Jersey"/>
    <s v="USA"/>
    <x v="3"/>
  </r>
  <r>
    <x v="283"/>
    <s v="Bryan Garcia"/>
    <x v="20"/>
    <x v="1"/>
    <s v="Garciaborough"/>
    <s v="Wyoming"/>
    <s v="USA"/>
    <x v="2"/>
  </r>
  <r>
    <x v="284"/>
    <s v="Hunter Sutton"/>
    <x v="20"/>
    <x v="0"/>
    <s v="Patrickshire"/>
    <s v="Connecticut"/>
    <s v="USA"/>
    <x v="3"/>
  </r>
  <r>
    <x v="285"/>
    <s v="Donna Guerra"/>
    <x v="12"/>
    <x v="1"/>
    <s v="North Robert"/>
    <s v="Massachusetts"/>
    <s v="USA"/>
    <x v="2"/>
  </r>
  <r>
    <x v="286"/>
    <s v="Tommy Roberts"/>
    <x v="36"/>
    <x v="0"/>
    <s v="Port Tonyfort"/>
    <s v="South Dakota"/>
    <s v="USA"/>
    <x v="2"/>
  </r>
  <r>
    <x v="287"/>
    <s v="Cynthia Roberts"/>
    <x v="36"/>
    <x v="1"/>
    <s v="Millerfort"/>
    <s v="Vermont"/>
    <s v="USA"/>
    <x v="3"/>
  </r>
  <r>
    <x v="288"/>
    <s v="Misty Ferguson"/>
    <x v="37"/>
    <x v="0"/>
    <s v="North Joseside"/>
    <s v="Connecticut"/>
    <s v="USA"/>
    <x v="3"/>
  </r>
  <r>
    <x v="289"/>
    <s v="Jennifer Figueroa"/>
    <x v="29"/>
    <x v="0"/>
    <s v="North Brookestad"/>
    <s v="Ohio"/>
    <s v="USA"/>
    <x v="0"/>
  </r>
  <r>
    <x v="290"/>
    <s v="Chase Williams Md"/>
    <x v="15"/>
    <x v="1"/>
    <s v="Sherimouth"/>
    <s v="Virginia"/>
    <s v="USA"/>
    <x v="2"/>
  </r>
  <r>
    <x v="291"/>
    <s v="James Powell"/>
    <x v="16"/>
    <x v="1"/>
    <s v="West Beverlymouth"/>
    <s v="Missouri"/>
    <s v="USA"/>
    <x v="0"/>
  </r>
  <r>
    <x v="292"/>
    <s v="Ricardo Jones"/>
    <x v="41"/>
    <x v="0"/>
    <s v="Danielland"/>
    <s v="Minnesota"/>
    <s v="USA"/>
    <x v="2"/>
  </r>
  <r>
    <x v="293"/>
    <s v="Gloria Taylor"/>
    <x v="34"/>
    <x v="1"/>
    <s v="North Daniel"/>
    <s v="Louisiana"/>
    <s v="USA"/>
    <x v="1"/>
  </r>
  <r>
    <x v="294"/>
    <s v="Lisa Chandler"/>
    <x v="2"/>
    <x v="0"/>
    <s v="Port Richard"/>
    <s v="Montana"/>
    <s v="USA"/>
    <x v="1"/>
  </r>
  <r>
    <x v="295"/>
    <s v="Crystal Waters"/>
    <x v="28"/>
    <x v="1"/>
    <s v="North Michelleport"/>
    <s v="Kansas"/>
    <s v="USA"/>
    <x v="0"/>
  </r>
  <r>
    <x v="296"/>
    <s v="Jared Moran"/>
    <x v="7"/>
    <x v="1"/>
    <s v="South David"/>
    <s v="West Virginia"/>
    <s v="USA"/>
    <x v="0"/>
  </r>
  <r>
    <x v="297"/>
    <s v="Jennifer Carr"/>
    <x v="46"/>
    <x v="1"/>
    <s v="Lake Brett"/>
    <s v="Missouri"/>
    <s v="USA"/>
    <x v="2"/>
  </r>
  <r>
    <x v="298"/>
    <s v="Tracy Stephens"/>
    <x v="4"/>
    <x v="0"/>
    <s v="New Joshuatown"/>
    <s v="Maine"/>
    <s v="USA"/>
    <x v="1"/>
  </r>
  <r>
    <x v="299"/>
    <s v="Stephanie Jacobs"/>
    <x v="22"/>
    <x v="1"/>
    <s v="West Robinmouth"/>
    <s v="Louisiana"/>
    <s v="USA"/>
    <x v="1"/>
  </r>
  <r>
    <x v="300"/>
    <s v="Matthew Avery"/>
    <x v="2"/>
    <x v="0"/>
    <s v="Lake Melissashire"/>
    <s v="Oregon"/>
    <s v="USA"/>
    <x v="2"/>
  </r>
  <r>
    <x v="301"/>
    <s v="Ryan Kane"/>
    <x v="26"/>
    <x v="0"/>
    <s v="West Bruceburgh"/>
    <s v="Virginia"/>
    <s v="USA"/>
    <x v="3"/>
  </r>
  <r>
    <x v="302"/>
    <s v="Edward Cole"/>
    <x v="13"/>
    <x v="0"/>
    <s v="Lake Charlotte"/>
    <s v="Arizona"/>
    <s v="USA"/>
    <x v="3"/>
  </r>
  <r>
    <x v="303"/>
    <s v="John Sloan"/>
    <x v="32"/>
    <x v="1"/>
    <s v="East Johntown"/>
    <s v="Delaware"/>
    <s v="USA"/>
    <x v="1"/>
  </r>
  <r>
    <x v="304"/>
    <s v="Miss Alexandria Li Dvm"/>
    <x v="21"/>
    <x v="0"/>
    <s v="Port Jenniferton"/>
    <s v="Kansas"/>
    <s v="USA"/>
    <x v="2"/>
  </r>
  <r>
    <x v="305"/>
    <s v="Roberta Green"/>
    <x v="4"/>
    <x v="0"/>
    <s v="West Joseph"/>
    <s v="Washington"/>
    <s v="USA"/>
    <x v="1"/>
  </r>
  <r>
    <x v="306"/>
    <s v="Angela Robinson"/>
    <x v="39"/>
    <x v="0"/>
    <s v="New Nicholasstad"/>
    <s v="Tennessee"/>
    <s v="USA"/>
    <x v="1"/>
  </r>
  <r>
    <x v="307"/>
    <s v="Brandy Thompson"/>
    <x v="34"/>
    <x v="1"/>
    <s v="West Patriciaview"/>
    <s v="Alabama"/>
    <s v="USA"/>
    <x v="0"/>
  </r>
  <r>
    <x v="308"/>
    <s v="Jennifer Zamora"/>
    <x v="10"/>
    <x v="1"/>
    <s v="Sarahland"/>
    <s v="Iowa"/>
    <s v="USA"/>
    <x v="3"/>
  </r>
  <r>
    <x v="309"/>
    <s v="Stacy Collins"/>
    <x v="21"/>
    <x v="1"/>
    <s v="Randychester"/>
    <s v="California"/>
    <s v="USA"/>
    <x v="0"/>
  </r>
  <r>
    <x v="310"/>
    <s v="Kara Dodson"/>
    <x v="24"/>
    <x v="0"/>
    <s v="Joelside"/>
    <s v="Vermont"/>
    <s v="USA"/>
    <x v="2"/>
  </r>
  <r>
    <x v="311"/>
    <s v="Kevin Larson"/>
    <x v="25"/>
    <x v="0"/>
    <s v="Port Edwardmouth"/>
    <s v="Oregon"/>
    <s v="USA"/>
    <x v="1"/>
  </r>
  <r>
    <x v="312"/>
    <s v="Jason Mullins"/>
    <x v="46"/>
    <x v="1"/>
    <s v="Brianchester"/>
    <s v="Delaware"/>
    <s v="USA"/>
    <x v="2"/>
  </r>
  <r>
    <x v="313"/>
    <s v="Elizabeth Jones"/>
    <x v="40"/>
    <x v="0"/>
    <s v="Brownburgh"/>
    <s v="Maryland"/>
    <s v="USA"/>
    <x v="1"/>
  </r>
  <r>
    <x v="314"/>
    <s v="Elizabeth Johnson"/>
    <x v="6"/>
    <x v="1"/>
    <s v="Anitaland"/>
    <s v="Washington"/>
    <s v="USA"/>
    <x v="2"/>
  </r>
  <r>
    <x v="315"/>
    <s v="William Rodriguez"/>
    <x v="9"/>
    <x v="0"/>
    <s v="Port Chad"/>
    <s v="Massachusetts"/>
    <s v="USA"/>
    <x v="2"/>
  </r>
  <r>
    <x v="316"/>
    <s v="Robert House"/>
    <x v="30"/>
    <x v="0"/>
    <s v="Lake James"/>
    <s v="Maryland"/>
    <s v="USA"/>
    <x v="3"/>
  </r>
  <r>
    <x v="317"/>
    <s v="Tiffany Williams"/>
    <x v="4"/>
    <x v="1"/>
    <s v="Richardsport"/>
    <s v="New Hampshire"/>
    <s v="USA"/>
    <x v="3"/>
  </r>
  <r>
    <x v="318"/>
    <s v="Madison Wright"/>
    <x v="23"/>
    <x v="0"/>
    <s v="Monicaview"/>
    <s v="Kansas"/>
    <s v="USA"/>
    <x v="1"/>
  </r>
  <r>
    <x v="319"/>
    <s v="Casey Simpson"/>
    <x v="20"/>
    <x v="0"/>
    <s v="West Mathewside"/>
    <s v="Mississippi"/>
    <s v="USA"/>
    <x v="1"/>
  </r>
  <r>
    <x v="320"/>
    <s v="Jessica Gonzalez"/>
    <x v="30"/>
    <x v="1"/>
    <s v="South Darrenland"/>
    <s v="Iowa"/>
    <s v="USA"/>
    <x v="0"/>
  </r>
  <r>
    <x v="321"/>
    <s v="Darren Burton"/>
    <x v="27"/>
    <x v="1"/>
    <s v="Lake Alice"/>
    <s v="Tennessee"/>
    <s v="USA"/>
    <x v="0"/>
  </r>
  <r>
    <x v="322"/>
    <s v="Samuel Arias"/>
    <x v="20"/>
    <x v="0"/>
    <s v="North Nicole"/>
    <s v="Wyoming"/>
    <s v="USA"/>
    <x v="0"/>
  </r>
  <r>
    <x v="323"/>
    <s v="Kristy Dunlap"/>
    <x v="4"/>
    <x v="1"/>
    <s v="Whiteport"/>
    <s v="North Carolina"/>
    <s v="USA"/>
    <x v="1"/>
  </r>
  <r>
    <x v="324"/>
    <s v="Alex Mann Ii"/>
    <x v="37"/>
    <x v="0"/>
    <s v="South Zacharychester"/>
    <s v="Oklahoma"/>
    <s v="USA"/>
    <x v="0"/>
  </r>
  <r>
    <x v="325"/>
    <s v="Andrew Smith"/>
    <x v="10"/>
    <x v="0"/>
    <s v="East Matthew"/>
    <s v="Wisconsin"/>
    <s v="USA"/>
    <x v="0"/>
  </r>
  <r>
    <x v="326"/>
    <s v="Robert King"/>
    <x v="37"/>
    <x v="1"/>
    <s v="Cindyton"/>
    <s v="Rhode Island"/>
    <s v="USA"/>
    <x v="3"/>
  </r>
  <r>
    <x v="327"/>
    <s v="Reginald Willis"/>
    <x v="40"/>
    <x v="1"/>
    <s v="Kellybury"/>
    <s v="New York"/>
    <s v="USA"/>
    <x v="0"/>
  </r>
  <r>
    <x v="328"/>
    <s v="Mario Harvey Jr."/>
    <x v="12"/>
    <x v="0"/>
    <s v="Jessicaport"/>
    <s v="Minnesota"/>
    <s v="USA"/>
    <x v="1"/>
  </r>
  <r>
    <x v="329"/>
    <s v="Victor Mcintosh"/>
    <x v="40"/>
    <x v="1"/>
    <s v="Tiffanyshire"/>
    <s v="Minnesota"/>
    <s v="USA"/>
    <x v="0"/>
  </r>
  <r>
    <x v="330"/>
    <s v="Pamela Mcguire"/>
    <x v="20"/>
    <x v="0"/>
    <s v="South Jasontown"/>
    <s v="Illinois"/>
    <s v="USA"/>
    <x v="1"/>
  </r>
  <r>
    <x v="331"/>
    <s v="Maria Phillips"/>
    <x v="42"/>
    <x v="1"/>
    <s v="North Kathytown"/>
    <s v="Montana"/>
    <s v="USA"/>
    <x v="0"/>
  </r>
  <r>
    <x v="332"/>
    <s v="Dr. Lindsay Hanna"/>
    <x v="30"/>
    <x v="1"/>
    <s v="New Paulstad"/>
    <s v="Hawaii"/>
    <s v="USA"/>
    <x v="0"/>
  </r>
  <r>
    <x v="333"/>
    <s v="Teresa Johnson"/>
    <x v="4"/>
    <x v="1"/>
    <s v="Johnsonbury"/>
    <s v="Georgia"/>
    <s v="USA"/>
    <x v="3"/>
  </r>
  <r>
    <x v="334"/>
    <s v="Mr. Christopher Sims"/>
    <x v="26"/>
    <x v="1"/>
    <s v="Donaldsontown"/>
    <s v="Connecticut"/>
    <s v="USA"/>
    <x v="2"/>
  </r>
  <r>
    <x v="335"/>
    <s v="Jennifer Woods"/>
    <x v="33"/>
    <x v="0"/>
    <s v="West Brendamouth"/>
    <s v="North Carolina"/>
    <s v="USA"/>
    <x v="1"/>
  </r>
  <r>
    <x v="336"/>
    <s v="John Jones"/>
    <x v="37"/>
    <x v="1"/>
    <s v="North Michaelborough"/>
    <s v="Oregon"/>
    <s v="USA"/>
    <x v="2"/>
  </r>
  <r>
    <x v="337"/>
    <s v="Carol Lewis"/>
    <x v="16"/>
    <x v="1"/>
    <s v="Ryanport"/>
    <s v="North Carolina"/>
    <s v="USA"/>
    <x v="0"/>
  </r>
  <r>
    <x v="338"/>
    <s v="Jasmine Snyder"/>
    <x v="12"/>
    <x v="1"/>
    <s v="Hudsonfort"/>
    <s v="Connecticut"/>
    <s v="USA"/>
    <x v="2"/>
  </r>
  <r>
    <x v="339"/>
    <s v="Mrs. Susan Buckley"/>
    <x v="15"/>
    <x v="1"/>
    <s v="Stevensbury"/>
    <s v="Arizona"/>
    <s v="USA"/>
    <x v="1"/>
  </r>
  <r>
    <x v="340"/>
    <s v="Eric Davis"/>
    <x v="19"/>
    <x v="0"/>
    <s v="Johntown"/>
    <s v="Colorado"/>
    <s v="USA"/>
    <x v="0"/>
  </r>
  <r>
    <x v="341"/>
    <s v="Angela Williams"/>
    <x v="34"/>
    <x v="1"/>
    <s v="Lake Alyssaburgh"/>
    <s v="Illinois"/>
    <s v="USA"/>
    <x v="0"/>
  </r>
  <r>
    <x v="342"/>
    <s v="Michelle Cunningham"/>
    <x v="41"/>
    <x v="1"/>
    <s v="Amandaborough"/>
    <s v="Connecticut"/>
    <s v="USA"/>
    <x v="0"/>
  </r>
  <r>
    <x v="343"/>
    <s v="Ryan Moore"/>
    <x v="42"/>
    <x v="0"/>
    <s v="Cartershire"/>
    <s v="Virginia"/>
    <s v="USA"/>
    <x v="0"/>
  </r>
  <r>
    <x v="344"/>
    <s v="Evelyn Brown"/>
    <x v="38"/>
    <x v="0"/>
    <s v="West Victoriaborough"/>
    <s v="New Mexico"/>
    <s v="USA"/>
    <x v="3"/>
  </r>
  <r>
    <x v="345"/>
    <s v="Daniel Nelson"/>
    <x v="14"/>
    <x v="0"/>
    <s v="North Jonathan"/>
    <s v="Oklahoma"/>
    <s v="USA"/>
    <x v="0"/>
  </r>
  <r>
    <x v="346"/>
    <s v="John Jordan"/>
    <x v="37"/>
    <x v="1"/>
    <s v="Port Crystalberg"/>
    <s v="Tennessee"/>
    <s v="USA"/>
    <x v="1"/>
  </r>
  <r>
    <x v="347"/>
    <s v="Justin Mason Dds"/>
    <x v="38"/>
    <x v="1"/>
    <s v="Peggystad"/>
    <s v="Connecticut"/>
    <s v="USA"/>
    <x v="3"/>
  </r>
  <r>
    <x v="348"/>
    <s v="Sherry Cabrera"/>
    <x v="0"/>
    <x v="0"/>
    <s v="Shannonview"/>
    <s v="Pennsylvania"/>
    <s v="USA"/>
    <x v="2"/>
  </r>
  <r>
    <x v="349"/>
    <s v="Heather Valenzuela"/>
    <x v="18"/>
    <x v="0"/>
    <s v="New Angiefurt"/>
    <s v="Alaska"/>
    <s v="USA"/>
    <x v="0"/>
  </r>
  <r>
    <x v="350"/>
    <s v="Charles Miller"/>
    <x v="1"/>
    <x v="0"/>
    <s v="Lake Allisonborough"/>
    <s v="Iowa"/>
    <s v="USA"/>
    <x v="2"/>
  </r>
  <r>
    <x v="351"/>
    <s v="Jeffrey Mccarthy"/>
    <x v="23"/>
    <x v="1"/>
    <s v="North Samuel"/>
    <s v="Nebraska"/>
    <s v="USA"/>
    <x v="0"/>
  </r>
  <r>
    <x v="352"/>
    <s v="Michael Greene"/>
    <x v="15"/>
    <x v="1"/>
    <s v="Port Saramouth"/>
    <s v="Wisconsin"/>
    <s v="USA"/>
    <x v="2"/>
  </r>
  <r>
    <x v="353"/>
    <s v="Laura Green"/>
    <x v="34"/>
    <x v="1"/>
    <s v="Westbury"/>
    <s v="Oregon"/>
    <s v="USA"/>
    <x v="1"/>
  </r>
  <r>
    <x v="354"/>
    <s v="Ryan Torres"/>
    <x v="42"/>
    <x v="0"/>
    <s v="Guerreroport"/>
    <s v="Connecticut"/>
    <s v="USA"/>
    <x v="2"/>
  </r>
  <r>
    <x v="355"/>
    <s v="Carlos Flores"/>
    <x v="24"/>
    <x v="0"/>
    <s v="North Johnfurt"/>
    <s v="Washington"/>
    <s v="USA"/>
    <x v="3"/>
  </r>
  <r>
    <x v="356"/>
    <s v="Steve Hunt"/>
    <x v="20"/>
    <x v="0"/>
    <s v="North Richard"/>
    <s v="Virginia"/>
    <s v="USA"/>
    <x v="0"/>
  </r>
  <r>
    <x v="357"/>
    <s v="Manuel Castillo"/>
    <x v="21"/>
    <x v="0"/>
    <s v="Nealview"/>
    <s v="Tennessee"/>
    <s v="USA"/>
    <x v="3"/>
  </r>
  <r>
    <x v="358"/>
    <s v="Ashley Anderson"/>
    <x v="10"/>
    <x v="1"/>
    <s v="West Johnmouth"/>
    <s v="Mississippi"/>
    <s v="USA"/>
    <x v="3"/>
  </r>
  <r>
    <x v="359"/>
    <s v="Melanie Lam"/>
    <x v="8"/>
    <x v="0"/>
    <s v="East Michaelton"/>
    <s v="Kansas"/>
    <s v="USA"/>
    <x v="2"/>
  </r>
  <r>
    <x v="360"/>
    <s v="Denise Tate"/>
    <x v="30"/>
    <x v="0"/>
    <s v="Andersonside"/>
    <s v="Arkansas"/>
    <s v="USA"/>
    <x v="1"/>
  </r>
  <r>
    <x v="361"/>
    <s v="Natalie Johnson"/>
    <x v="4"/>
    <x v="0"/>
    <s v="New Jessechester"/>
    <s v="Indiana"/>
    <s v="USA"/>
    <x v="1"/>
  </r>
  <r>
    <x v="362"/>
    <s v="Joshua Smith Dvm"/>
    <x v="10"/>
    <x v="0"/>
    <s v="Melvinton"/>
    <s v="Alaska"/>
    <s v="USA"/>
    <x v="3"/>
  </r>
  <r>
    <x v="363"/>
    <s v="Elizabeth Smith"/>
    <x v="32"/>
    <x v="0"/>
    <s v="Murphytown"/>
    <s v="Ohio"/>
    <s v="USA"/>
    <x v="0"/>
  </r>
  <r>
    <x v="364"/>
    <s v="Chloe Aguilar"/>
    <x v="37"/>
    <x v="0"/>
    <s v="Lake Johnside"/>
    <s v="Arizona"/>
    <s v="USA"/>
    <x v="0"/>
  </r>
  <r>
    <x v="365"/>
    <s v="Brandon Mcbride"/>
    <x v="44"/>
    <x v="1"/>
    <s v="Kellyside"/>
    <s v="Alaska"/>
    <s v="USA"/>
    <x v="1"/>
  </r>
  <r>
    <x v="366"/>
    <s v="Mallory Allen"/>
    <x v="16"/>
    <x v="1"/>
    <s v="North Theresa"/>
    <s v="Alabama"/>
    <s v="USA"/>
    <x v="1"/>
  </r>
  <r>
    <x v="367"/>
    <s v="Melinda Johnson"/>
    <x v="35"/>
    <x v="0"/>
    <s v="Kaufmanfurt"/>
    <s v="Ohio"/>
    <s v="USA"/>
    <x v="0"/>
  </r>
  <r>
    <x v="368"/>
    <s v="Miranda King"/>
    <x v="30"/>
    <x v="1"/>
    <s v="West Mathew"/>
    <s v="New York"/>
    <s v="USA"/>
    <x v="1"/>
  </r>
  <r>
    <x v="369"/>
    <s v="Gregory Allen"/>
    <x v="24"/>
    <x v="1"/>
    <s v="West Bruce"/>
    <s v="Vermont"/>
    <s v="USA"/>
    <x v="1"/>
  </r>
  <r>
    <x v="370"/>
    <s v="James Holloway Jr."/>
    <x v="29"/>
    <x v="0"/>
    <s v="Millston"/>
    <s v="Indiana"/>
    <s v="USA"/>
    <x v="2"/>
  </r>
  <r>
    <x v="371"/>
    <s v="Michael Garner"/>
    <x v="27"/>
    <x v="1"/>
    <s v="Port Crystal"/>
    <s v="New Hampshire"/>
    <s v="USA"/>
    <x v="1"/>
  </r>
  <r>
    <x v="372"/>
    <s v="Jacqueline Anthony"/>
    <x v="7"/>
    <x v="0"/>
    <s v="Vincentside"/>
    <s v="Ohio"/>
    <s v="USA"/>
    <x v="0"/>
  </r>
  <r>
    <x v="373"/>
    <s v="James Orozco"/>
    <x v="33"/>
    <x v="1"/>
    <s v="Simpsonfort"/>
    <s v="Maine"/>
    <s v="USA"/>
    <x v="3"/>
  </r>
  <r>
    <x v="374"/>
    <s v="Emma Wilson"/>
    <x v="10"/>
    <x v="0"/>
    <s v="Andersonburgh"/>
    <s v="Hawaii"/>
    <s v="USA"/>
    <x v="1"/>
  </r>
  <r>
    <x v="375"/>
    <s v="Joshua Bell"/>
    <x v="1"/>
    <x v="0"/>
    <s v="Port Richardshire"/>
    <s v="Minnesota"/>
    <s v="USA"/>
    <x v="1"/>
  </r>
  <r>
    <x v="376"/>
    <s v="Michele Burke"/>
    <x v="41"/>
    <x v="0"/>
    <s v="Chambersberg"/>
    <s v="Connecticut"/>
    <s v="USA"/>
    <x v="0"/>
  </r>
  <r>
    <x v="377"/>
    <s v="Charles Conley"/>
    <x v="38"/>
    <x v="1"/>
    <s v="Nathanshire"/>
    <s v="Maine"/>
    <s v="USA"/>
    <x v="3"/>
  </r>
  <r>
    <x v="378"/>
    <s v="Frank Stewart"/>
    <x v="39"/>
    <x v="1"/>
    <s v="Fischerborough"/>
    <s v="Delaware"/>
    <s v="USA"/>
    <x v="0"/>
  </r>
  <r>
    <x v="379"/>
    <s v="Tanya Lopez"/>
    <x v="30"/>
    <x v="1"/>
    <s v="West Jeffreyburgh"/>
    <s v="Iowa"/>
    <s v="USA"/>
    <x v="3"/>
  </r>
  <r>
    <x v="380"/>
    <s v="Shelley Ponce"/>
    <x v="32"/>
    <x v="0"/>
    <s v="South Cassandrachester"/>
    <s v="Rhode Island"/>
    <s v="USA"/>
    <x v="3"/>
  </r>
  <r>
    <x v="381"/>
    <s v="Erika Padilla"/>
    <x v="26"/>
    <x v="0"/>
    <s v="Andrewsland"/>
    <s v="Alabama"/>
    <s v="USA"/>
    <x v="2"/>
  </r>
  <r>
    <x v="382"/>
    <s v="Martha Brown"/>
    <x v="24"/>
    <x v="1"/>
    <s v="Novakstad"/>
    <s v="California"/>
    <s v="USA"/>
    <x v="3"/>
  </r>
  <r>
    <x v="383"/>
    <s v="Kristine Higgins"/>
    <x v="19"/>
    <x v="1"/>
    <s v="Jennifertown"/>
    <s v="South Carolina"/>
    <s v="USA"/>
    <x v="2"/>
  </r>
  <r>
    <x v="384"/>
    <s v="Andrew Mason"/>
    <x v="15"/>
    <x v="1"/>
    <s v="North Michael"/>
    <s v="Iowa"/>
    <s v="USA"/>
    <x v="0"/>
  </r>
  <r>
    <x v="385"/>
    <s v="Tammy Brennan"/>
    <x v="10"/>
    <x v="0"/>
    <s v="Lake Brandontown"/>
    <s v="South Carolina"/>
    <s v="USA"/>
    <x v="3"/>
  </r>
  <r>
    <x v="386"/>
    <s v="Melanie Mitchell"/>
    <x v="17"/>
    <x v="1"/>
    <s v="West Laura"/>
    <s v="Maryland"/>
    <s v="USA"/>
    <x v="0"/>
  </r>
  <r>
    <x v="387"/>
    <s v="Timothy Gardner"/>
    <x v="7"/>
    <x v="1"/>
    <s v="New Dawn"/>
    <s v="New Jersey"/>
    <s v="USA"/>
    <x v="2"/>
  </r>
  <r>
    <x v="388"/>
    <s v="Timothy Valenzuela"/>
    <x v="6"/>
    <x v="0"/>
    <s v="Stevensshire"/>
    <s v="Missouri"/>
    <s v="USA"/>
    <x v="1"/>
  </r>
  <r>
    <x v="389"/>
    <s v="Cynthia Lopez"/>
    <x v="26"/>
    <x v="0"/>
    <s v="Joseland"/>
    <s v="Nebraska"/>
    <s v="USA"/>
    <x v="1"/>
  </r>
  <r>
    <x v="390"/>
    <s v="Daniel Bell"/>
    <x v="34"/>
    <x v="0"/>
    <s v="Deniseberg"/>
    <s v="Arkansas"/>
    <s v="USA"/>
    <x v="2"/>
  </r>
  <r>
    <x v="391"/>
    <s v="Heidi Tyler"/>
    <x v="16"/>
    <x v="1"/>
    <s v="Dawnstad"/>
    <s v="Oregon"/>
    <s v="USA"/>
    <x v="0"/>
  </r>
  <r>
    <x v="392"/>
    <s v="Jacqueline Payne"/>
    <x v="12"/>
    <x v="0"/>
    <s v="Gutierrezstad"/>
    <s v="Missouri"/>
    <s v="USA"/>
    <x v="3"/>
  </r>
  <r>
    <x v="393"/>
    <s v="Michael Mcneil"/>
    <x v="12"/>
    <x v="0"/>
    <s v="Stewartchester"/>
    <s v="Utah"/>
    <s v="USA"/>
    <x v="0"/>
  </r>
  <r>
    <x v="394"/>
    <s v="Alejandro Evans"/>
    <x v="11"/>
    <x v="1"/>
    <s v="Cannonberg"/>
    <s v="Connecticut"/>
    <s v="USA"/>
    <x v="0"/>
  </r>
  <r>
    <x v="395"/>
    <s v="Brandon Mcguire"/>
    <x v="26"/>
    <x v="0"/>
    <s v="Lake Morganland"/>
    <s v="Kansas"/>
    <s v="USA"/>
    <x v="3"/>
  </r>
  <r>
    <x v="396"/>
    <s v="Alexander Byrd"/>
    <x v="23"/>
    <x v="1"/>
    <s v="Parkerview"/>
    <s v="New York"/>
    <s v="USA"/>
    <x v="2"/>
  </r>
  <r>
    <x v="397"/>
    <s v="Charles Norman Phd"/>
    <x v="40"/>
    <x v="1"/>
    <s v="East Jennifer"/>
    <s v="Kansas"/>
    <s v="USA"/>
    <x v="1"/>
  </r>
  <r>
    <x v="398"/>
    <s v="Jennifer Johnson"/>
    <x v="20"/>
    <x v="0"/>
    <s v="Cheyenneborough"/>
    <s v="New Hampshire"/>
    <s v="USA"/>
    <x v="0"/>
  </r>
  <r>
    <x v="399"/>
    <s v="John Donaldson"/>
    <x v="19"/>
    <x v="0"/>
    <s v="New Edward"/>
    <s v="Maine"/>
    <s v="USA"/>
    <x v="0"/>
  </r>
  <r>
    <x v="400"/>
    <s v="Mark Rogers"/>
    <x v="43"/>
    <x v="1"/>
    <s v="Bookertown"/>
    <s v="Oklahoma"/>
    <s v="USA"/>
    <x v="1"/>
  </r>
  <r>
    <x v="401"/>
    <s v="Terry Moses"/>
    <x v="35"/>
    <x v="1"/>
    <s v="Leahmouth"/>
    <s v="Nevada"/>
    <s v="USA"/>
    <x v="1"/>
  </r>
  <r>
    <x v="402"/>
    <s v="Cassandra Perez"/>
    <x v="18"/>
    <x v="0"/>
    <s v="Brandonville"/>
    <s v="Mississippi"/>
    <s v="USA"/>
    <x v="0"/>
  </r>
  <r>
    <x v="403"/>
    <s v="Justin Ingram"/>
    <x v="30"/>
    <x v="0"/>
    <s v="Lake Lisaland"/>
    <s v="Louisiana"/>
    <s v="USA"/>
    <x v="0"/>
  </r>
  <r>
    <x v="404"/>
    <s v="David Ross"/>
    <x v="36"/>
    <x v="1"/>
    <s v="South Angela"/>
    <s v="Arkansas"/>
    <s v="USA"/>
    <x v="2"/>
  </r>
  <r>
    <x v="405"/>
    <s v="Eric Wolfe"/>
    <x v="17"/>
    <x v="1"/>
    <s v="Garciaview"/>
    <s v="Louisiana"/>
    <s v="USA"/>
    <x v="3"/>
  </r>
  <r>
    <x v="406"/>
    <s v="David Lozano"/>
    <x v="32"/>
    <x v="1"/>
    <s v="North Michaelfurt"/>
    <s v="Wisconsin"/>
    <s v="USA"/>
    <x v="3"/>
  </r>
  <r>
    <x v="407"/>
    <s v="Joseph Mendoza"/>
    <x v="14"/>
    <x v="0"/>
    <s v="Ashleymouth"/>
    <s v="Maryland"/>
    <s v="USA"/>
    <x v="3"/>
  </r>
  <r>
    <x v="408"/>
    <s v="Isabel Foster"/>
    <x v="13"/>
    <x v="0"/>
    <s v="Port Joshuaville"/>
    <s v="New Jersey"/>
    <s v="USA"/>
    <x v="3"/>
  </r>
  <r>
    <x v="409"/>
    <s v="Sarah Smith"/>
    <x v="0"/>
    <x v="0"/>
    <s v="Kathleenport"/>
    <s v="Wyoming"/>
    <s v="USA"/>
    <x v="3"/>
  </r>
  <r>
    <x v="410"/>
    <s v="Jackie Thompson"/>
    <x v="22"/>
    <x v="1"/>
    <s v="South Edwin"/>
    <s v="New Jersey"/>
    <s v="USA"/>
    <x v="0"/>
  </r>
  <r>
    <x v="411"/>
    <s v="Katrina Perez"/>
    <x v="44"/>
    <x v="0"/>
    <s v="West Rebecca"/>
    <s v="Ohio"/>
    <s v="USA"/>
    <x v="2"/>
  </r>
  <r>
    <x v="412"/>
    <s v="Shane Brown"/>
    <x v="32"/>
    <x v="1"/>
    <s v="East Andrea"/>
    <s v="Michigan"/>
    <s v="USA"/>
    <x v="3"/>
  </r>
  <r>
    <x v="413"/>
    <s v="Megan Ryan"/>
    <x v="3"/>
    <x v="1"/>
    <s v="Andrewsfurt"/>
    <s v="Idaho"/>
    <s v="USA"/>
    <x v="0"/>
  </r>
  <r>
    <x v="414"/>
    <s v="Melissa Valentine"/>
    <x v="25"/>
    <x v="1"/>
    <s v="East Patriciafort"/>
    <s v="Missouri"/>
    <s v="USA"/>
    <x v="3"/>
  </r>
  <r>
    <x v="415"/>
    <s v="Tyler Cook"/>
    <x v="1"/>
    <x v="1"/>
    <s v="Kramerview"/>
    <s v="Alaska"/>
    <s v="USA"/>
    <x v="2"/>
  </r>
  <r>
    <x v="416"/>
    <s v="Jennifer Myers"/>
    <x v="12"/>
    <x v="0"/>
    <s v="Marthaborough"/>
    <s v="Wisconsin"/>
    <s v="USA"/>
    <x v="1"/>
  </r>
  <r>
    <x v="417"/>
    <s v="Karen King"/>
    <x v="4"/>
    <x v="1"/>
    <s v="Kimburgh"/>
    <s v="North Carolina"/>
    <s v="USA"/>
    <x v="0"/>
  </r>
  <r>
    <x v="418"/>
    <s v="Luke Parks"/>
    <x v="10"/>
    <x v="1"/>
    <s v="West Mario"/>
    <s v="New Hampshire"/>
    <s v="USA"/>
    <x v="2"/>
  </r>
  <r>
    <x v="419"/>
    <s v="Monica Miller"/>
    <x v="14"/>
    <x v="0"/>
    <s v="Lake David"/>
    <s v="Mississippi"/>
    <s v="USA"/>
    <x v="3"/>
  </r>
  <r>
    <x v="420"/>
    <s v="Dr. Tamara White Md"/>
    <x v="10"/>
    <x v="0"/>
    <s v="New Benjamin"/>
    <s v="North Carolina"/>
    <s v="USA"/>
    <x v="0"/>
  </r>
  <r>
    <x v="421"/>
    <s v="Holly Robinson"/>
    <x v="29"/>
    <x v="1"/>
    <s v="East Amy"/>
    <s v="Washington"/>
    <s v="USA"/>
    <x v="1"/>
  </r>
  <r>
    <x v="422"/>
    <s v="Brittany Edwards Dds"/>
    <x v="45"/>
    <x v="1"/>
    <s v="Aliciahaven"/>
    <s v="Kansas"/>
    <s v="USA"/>
    <x v="1"/>
  </r>
  <r>
    <x v="423"/>
    <s v="Rebecca Baker"/>
    <x v="25"/>
    <x v="0"/>
    <s v="New Katherine"/>
    <s v="Kansas"/>
    <s v="USA"/>
    <x v="2"/>
  </r>
  <r>
    <x v="424"/>
    <s v="Edwin Barnes"/>
    <x v="6"/>
    <x v="0"/>
    <s v="Lake Alexandra"/>
    <s v="North Carolina"/>
    <s v="USA"/>
    <x v="0"/>
  </r>
  <r>
    <x v="425"/>
    <s v="Bryce Hawkins"/>
    <x v="16"/>
    <x v="0"/>
    <s v="Lake Monique"/>
    <s v="Utah"/>
    <s v="USA"/>
    <x v="0"/>
  </r>
  <r>
    <x v="426"/>
    <s v="Jeanette Nichols"/>
    <x v="7"/>
    <x v="0"/>
    <s v="Aguilarland"/>
    <s v="North Carolina"/>
    <s v="USA"/>
    <x v="1"/>
  </r>
  <r>
    <x v="427"/>
    <s v="Jose Stewart"/>
    <x v="17"/>
    <x v="1"/>
    <s v="South Robert"/>
    <s v="Maine"/>
    <s v="USA"/>
    <x v="3"/>
  </r>
  <r>
    <x v="428"/>
    <s v="Samuel Mullins"/>
    <x v="19"/>
    <x v="1"/>
    <s v="Hartmouth"/>
    <s v="Louisiana"/>
    <s v="USA"/>
    <x v="0"/>
  </r>
  <r>
    <x v="429"/>
    <s v="Sean Vang"/>
    <x v="11"/>
    <x v="0"/>
    <s v="Davidchester"/>
    <s v="Idaho"/>
    <s v="USA"/>
    <x v="1"/>
  </r>
  <r>
    <x v="430"/>
    <s v="Kimberly Roberts"/>
    <x v="13"/>
    <x v="1"/>
    <s v="Josephchester"/>
    <s v="New Jersey"/>
    <s v="USA"/>
    <x v="3"/>
  </r>
  <r>
    <x v="431"/>
    <s v="John Smith"/>
    <x v="19"/>
    <x v="0"/>
    <s v="South Andrewport"/>
    <s v="California"/>
    <s v="USA"/>
    <x v="1"/>
  </r>
  <r>
    <x v="432"/>
    <s v="Summer Weiss"/>
    <x v="33"/>
    <x v="0"/>
    <s v="Phyllisport"/>
    <s v="New Jersey"/>
    <s v="USA"/>
    <x v="0"/>
  </r>
  <r>
    <x v="433"/>
    <s v="Thomas Moore"/>
    <x v="35"/>
    <x v="1"/>
    <s v="Williamsberg"/>
    <s v="New York"/>
    <s v="USA"/>
    <x v="2"/>
  </r>
  <r>
    <x v="434"/>
    <s v="Monique Castro"/>
    <x v="22"/>
    <x v="1"/>
    <s v="New Sarah"/>
    <s v="Indiana"/>
    <s v="USA"/>
    <x v="3"/>
  </r>
  <r>
    <x v="435"/>
    <s v="Lindsay Beasley"/>
    <x v="33"/>
    <x v="1"/>
    <s v="Wesleyhaven"/>
    <s v="Idaho"/>
    <s v="USA"/>
    <x v="2"/>
  </r>
  <r>
    <x v="436"/>
    <s v="Sharon Simpson"/>
    <x v="31"/>
    <x v="0"/>
    <s v="South Michellebury"/>
    <s v="South Dakota"/>
    <s v="USA"/>
    <x v="3"/>
  </r>
  <r>
    <x v="437"/>
    <s v="Melinda Rivera"/>
    <x v="46"/>
    <x v="1"/>
    <s v="East Davidmouth"/>
    <s v="New Hampshire"/>
    <s v="USA"/>
    <x v="1"/>
  </r>
  <r>
    <x v="438"/>
    <s v="Monica Flynn"/>
    <x v="3"/>
    <x v="1"/>
    <s v="Amberburgh"/>
    <s v="Tennessee"/>
    <s v="USA"/>
    <x v="1"/>
  </r>
  <r>
    <x v="439"/>
    <s v="John Compton"/>
    <x v="6"/>
    <x v="0"/>
    <s v="North Daniel"/>
    <s v="Michigan"/>
    <s v="USA"/>
    <x v="2"/>
  </r>
  <r>
    <x v="440"/>
    <s v="Tammy Trevino"/>
    <x v="10"/>
    <x v="0"/>
    <s v="Justinberg"/>
    <s v="North Dakota"/>
    <s v="USA"/>
    <x v="2"/>
  </r>
  <r>
    <x v="441"/>
    <s v="Dalton Walters"/>
    <x v="18"/>
    <x v="0"/>
    <s v="Jonesstad"/>
    <s v="Wisconsin"/>
    <s v="USA"/>
    <x v="2"/>
  </r>
  <r>
    <x v="442"/>
    <s v="Kelli Smith"/>
    <x v="45"/>
    <x v="1"/>
    <s v="North Maryfort"/>
    <s v="Oregon"/>
    <s v="USA"/>
    <x v="0"/>
  </r>
  <r>
    <x v="443"/>
    <s v="Adam Castro"/>
    <x v="35"/>
    <x v="0"/>
    <s v="New Donnabury"/>
    <s v="Texas"/>
    <s v="USA"/>
    <x v="2"/>
  </r>
  <r>
    <x v="444"/>
    <s v="Cheryl Carr"/>
    <x v="28"/>
    <x v="0"/>
    <s v="Jessicaland"/>
    <s v="Wyoming"/>
    <s v="USA"/>
    <x v="3"/>
  </r>
  <r>
    <x v="445"/>
    <s v="Gene Lee"/>
    <x v="21"/>
    <x v="1"/>
    <s v="Mcfarlandmouth"/>
    <s v="Virginia"/>
    <s v="USA"/>
    <x v="1"/>
  </r>
  <r>
    <x v="446"/>
    <s v="Shannon Turner"/>
    <x v="25"/>
    <x v="0"/>
    <s v="West Jorge"/>
    <s v="Oklahoma"/>
    <s v="USA"/>
    <x v="2"/>
  </r>
  <r>
    <x v="447"/>
    <s v="Monica Wright"/>
    <x v="29"/>
    <x v="0"/>
    <s v="Paulside"/>
    <s v="North Carolina"/>
    <s v="USA"/>
    <x v="3"/>
  </r>
  <r>
    <x v="448"/>
    <s v="Eric Holmes"/>
    <x v="4"/>
    <x v="1"/>
    <s v="Smithville"/>
    <s v="Wyoming"/>
    <s v="USA"/>
    <x v="0"/>
  </r>
  <r>
    <x v="449"/>
    <s v="William Cortez"/>
    <x v="2"/>
    <x v="0"/>
    <s v="Port Hannahport"/>
    <s v="Ohio"/>
    <s v="USA"/>
    <x v="0"/>
  </r>
  <r>
    <x v="450"/>
    <s v="Shane Mills"/>
    <x v="3"/>
    <x v="0"/>
    <s v="Lake Meganstad"/>
    <s v="Nebraska"/>
    <s v="USA"/>
    <x v="0"/>
  </r>
  <r>
    <x v="451"/>
    <s v="Ashley Roberts"/>
    <x v="12"/>
    <x v="0"/>
    <s v="Josephmouth"/>
    <s v="New Mexico"/>
    <s v="USA"/>
    <x v="3"/>
  </r>
  <r>
    <x v="452"/>
    <s v="Jeffery Wolf"/>
    <x v="10"/>
    <x v="1"/>
    <s v="New Laura"/>
    <s v="Mississippi"/>
    <s v="USA"/>
    <x v="0"/>
  </r>
  <r>
    <x v="453"/>
    <s v="April Phillips"/>
    <x v="40"/>
    <x v="1"/>
    <s v="Lake Carolyn"/>
    <s v="Hawaii"/>
    <s v="USA"/>
    <x v="1"/>
  </r>
  <r>
    <x v="454"/>
    <s v="John Berg"/>
    <x v="10"/>
    <x v="0"/>
    <s v="Johnsonville"/>
    <s v="Oklahoma"/>
    <s v="USA"/>
    <x v="3"/>
  </r>
  <r>
    <x v="455"/>
    <s v="Tyler Weber"/>
    <x v="20"/>
    <x v="0"/>
    <s v="East Yvette"/>
    <s v="Illinois"/>
    <s v="USA"/>
    <x v="3"/>
  </r>
  <r>
    <x v="456"/>
    <s v="Julie Powell"/>
    <x v="3"/>
    <x v="1"/>
    <s v="South Barbara"/>
    <s v="Arkansas"/>
    <s v="USA"/>
    <x v="3"/>
  </r>
  <r>
    <x v="457"/>
    <s v="Christina Robertson"/>
    <x v="3"/>
    <x v="0"/>
    <s v="Hubbardborough"/>
    <s v="Kentucky"/>
    <s v="USA"/>
    <x v="1"/>
  </r>
  <r>
    <x v="458"/>
    <s v="Kelly Garrett"/>
    <x v="40"/>
    <x v="1"/>
    <s v="Port Taylorberg"/>
    <s v="Pennsylvania"/>
    <s v="USA"/>
    <x v="2"/>
  </r>
  <r>
    <x v="459"/>
    <s v="John Perez"/>
    <x v="2"/>
    <x v="1"/>
    <s v="Brandontown"/>
    <s v="South Carolina"/>
    <s v="USA"/>
    <x v="3"/>
  </r>
  <r>
    <x v="460"/>
    <s v="Justin Johnson"/>
    <x v="25"/>
    <x v="0"/>
    <s v="Hughesview"/>
    <s v="Iowa"/>
    <s v="USA"/>
    <x v="3"/>
  </r>
  <r>
    <x v="461"/>
    <s v="Paul Cox"/>
    <x v="10"/>
    <x v="1"/>
    <s v="East Julie"/>
    <s v="Kansas"/>
    <s v="USA"/>
    <x v="2"/>
  </r>
  <r>
    <x v="462"/>
    <s v="Beth Martin"/>
    <x v="30"/>
    <x v="1"/>
    <s v="Burkefurt"/>
    <s v="West Virginia"/>
    <s v="USA"/>
    <x v="2"/>
  </r>
  <r>
    <x v="463"/>
    <s v="Samantha Lee"/>
    <x v="13"/>
    <x v="1"/>
    <s v="Port Anthony"/>
    <s v="Connecticut"/>
    <s v="USA"/>
    <x v="0"/>
  </r>
  <r>
    <x v="464"/>
    <s v="David Pierce"/>
    <x v="29"/>
    <x v="1"/>
    <s v="Grayland"/>
    <s v="Washington"/>
    <s v="USA"/>
    <x v="1"/>
  </r>
  <r>
    <x v="465"/>
    <s v="Ronald Ross"/>
    <x v="7"/>
    <x v="1"/>
    <s v="Hartmanside"/>
    <s v="North Carolina"/>
    <s v="USA"/>
    <x v="2"/>
  </r>
  <r>
    <x v="466"/>
    <s v="Cynthia Parrish"/>
    <x v="17"/>
    <x v="0"/>
    <s v="Espinozaberg"/>
    <s v="Minnesota"/>
    <s v="USA"/>
    <x v="2"/>
  </r>
  <r>
    <x v="467"/>
    <s v="Michael Foley"/>
    <x v="44"/>
    <x v="1"/>
    <s v="Oneillfurt"/>
    <s v="Vermont"/>
    <s v="USA"/>
    <x v="3"/>
  </r>
  <r>
    <x v="468"/>
    <s v="Gregory Curtis"/>
    <x v="29"/>
    <x v="0"/>
    <s v="Bergermouth"/>
    <s v="Vermont"/>
    <s v="USA"/>
    <x v="0"/>
  </r>
  <r>
    <x v="469"/>
    <s v="James Foster"/>
    <x v="28"/>
    <x v="0"/>
    <s v="East Audrey"/>
    <s v="Utah"/>
    <s v="USA"/>
    <x v="3"/>
  </r>
  <r>
    <x v="470"/>
    <s v="Manuel Fisher"/>
    <x v="27"/>
    <x v="1"/>
    <s v="Kanebury"/>
    <s v="New Hampshire"/>
    <s v="USA"/>
    <x v="3"/>
  </r>
  <r>
    <x v="471"/>
    <s v="Debra Mccullough"/>
    <x v="45"/>
    <x v="0"/>
    <s v="Mcdanielfurt"/>
    <s v="Montana"/>
    <s v="USA"/>
    <x v="1"/>
  </r>
  <r>
    <x v="472"/>
    <s v="Philip Mendoza"/>
    <x v="45"/>
    <x v="0"/>
    <s v="Tylermouth"/>
    <s v="Massachusetts"/>
    <s v="USA"/>
    <x v="2"/>
  </r>
  <r>
    <x v="473"/>
    <s v="Laura Mathews"/>
    <x v="6"/>
    <x v="0"/>
    <s v="Chambersfurt"/>
    <s v="Wisconsin"/>
    <s v="USA"/>
    <x v="0"/>
  </r>
  <r>
    <x v="474"/>
    <s v="Joshua Howard"/>
    <x v="8"/>
    <x v="1"/>
    <s v="East Christopherhaven"/>
    <s v="South Dakota"/>
    <s v="USA"/>
    <x v="1"/>
  </r>
  <r>
    <x v="475"/>
    <s v="Barbara Berry"/>
    <x v="17"/>
    <x v="1"/>
    <s v="Lake Michael"/>
    <s v="Vermont"/>
    <s v="USA"/>
    <x v="1"/>
  </r>
  <r>
    <x v="476"/>
    <s v="Elizabeth Foster"/>
    <x v="14"/>
    <x v="1"/>
    <s v="Anthonymouth"/>
    <s v="Oklahoma"/>
    <s v="USA"/>
    <x v="3"/>
  </r>
  <r>
    <x v="477"/>
    <s v="Andrea Harris"/>
    <x v="21"/>
    <x v="1"/>
    <s v="West Kelseyberg"/>
    <s v="Kansas"/>
    <s v="USA"/>
    <x v="1"/>
  </r>
  <r>
    <x v="478"/>
    <s v="Earl Smith Dds"/>
    <x v="3"/>
    <x v="0"/>
    <s v="West Sarah"/>
    <s v="South Dakota"/>
    <s v="USA"/>
    <x v="3"/>
  </r>
  <r>
    <x v="479"/>
    <s v="Dylan Gutierrez"/>
    <x v="16"/>
    <x v="0"/>
    <s v="New Jamesview"/>
    <s v="West Virginia"/>
    <s v="USA"/>
    <x v="0"/>
  </r>
  <r>
    <x v="480"/>
    <s v="Jordan Medina"/>
    <x v="14"/>
    <x v="0"/>
    <s v="Robinchester"/>
    <s v="Florida"/>
    <s v="USA"/>
    <x v="0"/>
  </r>
  <r>
    <x v="481"/>
    <s v="Bryan Tran"/>
    <x v="27"/>
    <x v="0"/>
    <s v="Kelseybury"/>
    <s v="Georgia"/>
    <s v="USA"/>
    <x v="3"/>
  </r>
  <r>
    <x v="482"/>
    <s v="Sheri Joyce"/>
    <x v="1"/>
    <x v="0"/>
    <s v="West Tylerfort"/>
    <s v="Kentucky"/>
    <s v="USA"/>
    <x v="1"/>
  </r>
  <r>
    <x v="483"/>
    <s v="Sarah Smith"/>
    <x v="22"/>
    <x v="0"/>
    <s v="East Rodney"/>
    <s v="Nevada"/>
    <s v="USA"/>
    <x v="3"/>
  </r>
  <r>
    <x v="484"/>
    <s v="Jessica Castro"/>
    <x v="8"/>
    <x v="0"/>
    <s v="West Markton"/>
    <s v="Massachusetts"/>
    <s v="USA"/>
    <x v="0"/>
  </r>
  <r>
    <x v="485"/>
    <s v="Sara Ingram"/>
    <x v="12"/>
    <x v="1"/>
    <s v="East Dillonview"/>
    <s v="Virginia"/>
    <s v="USA"/>
    <x v="0"/>
  </r>
  <r>
    <x v="486"/>
    <s v="Eric Lee"/>
    <x v="36"/>
    <x v="1"/>
    <s v="Lake April"/>
    <s v="Vermont"/>
    <s v="USA"/>
    <x v="0"/>
  </r>
  <r>
    <x v="487"/>
    <s v="Amanda Medina"/>
    <x v="13"/>
    <x v="1"/>
    <s v="East Patriciastad"/>
    <s v="Utah"/>
    <s v="USA"/>
    <x v="1"/>
  </r>
  <r>
    <x v="488"/>
    <s v="Zachary Andrade"/>
    <x v="32"/>
    <x v="1"/>
    <s v="South Davidport"/>
    <s v="California"/>
    <s v="USA"/>
    <x v="1"/>
  </r>
  <r>
    <x v="489"/>
    <s v="Melinda Thomas"/>
    <x v="45"/>
    <x v="1"/>
    <s v="Lake Elizabethside"/>
    <s v="Indiana"/>
    <s v="USA"/>
    <x v="2"/>
  </r>
  <r>
    <x v="490"/>
    <s v="Scott Harris"/>
    <x v="32"/>
    <x v="0"/>
    <s v="North Nataliemouth"/>
    <s v="Maryland"/>
    <s v="USA"/>
    <x v="1"/>
  </r>
  <r>
    <x v="491"/>
    <s v="Kaitlin Brown"/>
    <x v="15"/>
    <x v="1"/>
    <s v="Kellyberg"/>
    <s v="South Dakota"/>
    <s v="USA"/>
    <x v="3"/>
  </r>
  <r>
    <x v="492"/>
    <s v="Darrell Miller"/>
    <x v="3"/>
    <x v="1"/>
    <s v="Port Carol"/>
    <s v="Florida"/>
    <s v="USA"/>
    <x v="1"/>
  </r>
  <r>
    <x v="493"/>
    <s v="Amanda Powell"/>
    <x v="7"/>
    <x v="0"/>
    <s v="South William"/>
    <s v="Alabama"/>
    <s v="USA"/>
    <x v="2"/>
  </r>
  <r>
    <x v="494"/>
    <s v="Justin Lopez"/>
    <x v="27"/>
    <x v="0"/>
    <s v="Port Cheryl"/>
    <s v="Texas"/>
    <s v="USA"/>
    <x v="3"/>
  </r>
  <r>
    <x v="495"/>
    <s v="James Berger"/>
    <x v="32"/>
    <x v="1"/>
    <s v="Bryanmouth"/>
    <s v="Delaware"/>
    <s v="USA"/>
    <x v="0"/>
  </r>
  <r>
    <x v="496"/>
    <s v="Christopher Ford"/>
    <x v="34"/>
    <x v="0"/>
    <s v="North Seanfurt"/>
    <s v="Ohio"/>
    <s v="USA"/>
    <x v="0"/>
  </r>
  <r>
    <x v="497"/>
    <s v="Sarah Marsh"/>
    <x v="46"/>
    <x v="1"/>
    <s v="Port William"/>
    <s v="New York"/>
    <s v="USA"/>
    <x v="3"/>
  </r>
  <r>
    <x v="498"/>
    <s v="Traci Gonzalez"/>
    <x v="25"/>
    <x v="0"/>
    <s v="Snyderfurt"/>
    <s v="New Mexico"/>
    <s v="USA"/>
    <x v="2"/>
  </r>
  <r>
    <x v="499"/>
    <s v="Philip Pennington"/>
    <x v="19"/>
    <x v="1"/>
    <s v="East Valerieview"/>
    <s v="Oregon"/>
    <s v="USA"/>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x v="0"/>
    <x v="0"/>
    <n v="1"/>
    <n v="218.04"/>
    <n v="0.09"/>
    <n v="218.04"/>
    <n v="19.6236"/>
    <x v="0"/>
    <n v="198.41640000000001"/>
  </r>
  <r>
    <s v="SALE1"/>
    <x v="1"/>
    <s v="CUST1467"/>
    <x v="1"/>
    <x v="1"/>
    <n v="3"/>
    <n v="104.47"/>
    <n v="0.27"/>
    <n v="313.40999999999997"/>
    <n v="28.206900000000001"/>
    <x v="1"/>
    <n v="228.7893"/>
  </r>
  <r>
    <s v="SALE2"/>
    <x v="2"/>
    <s v="CUST1056"/>
    <x v="2"/>
    <x v="2"/>
    <n v="4"/>
    <n v="914.05"/>
    <n v="0.25"/>
    <n v="3656.2"/>
    <n v="228.51249999999999"/>
    <x v="0"/>
    <n v="2742.15"/>
  </r>
  <r>
    <s v="SALE3"/>
    <x v="3"/>
    <s v="CUST1346"/>
    <x v="3"/>
    <x v="2"/>
    <n v="1"/>
    <n v="921.51"/>
    <n v="0.16"/>
    <n v="921.51"/>
    <n v="147.44159999999999"/>
    <x v="2"/>
    <n v="774.0684"/>
  </r>
  <r>
    <s v="SALE4"/>
    <x v="4"/>
    <s v="CUST1493"/>
    <x v="4"/>
    <x v="3"/>
    <n v="3"/>
    <n v="745.3"/>
    <n v="0.18"/>
    <n v="2235.8999999999996"/>
    <n v="134.154"/>
    <x v="0"/>
    <n v="1833.4380000000001"/>
  </r>
  <r>
    <s v="SALE5"/>
    <x v="5"/>
    <s v="CUST1116"/>
    <x v="5"/>
    <x v="4"/>
    <n v="3"/>
    <n v="147.01"/>
    <n v="0.19"/>
    <n v="441.03"/>
    <n v="27.931899999999999"/>
    <x v="2"/>
    <n v="357.23430000000002"/>
  </r>
  <r>
    <s v="SALE6"/>
    <x v="6"/>
    <s v="CUST1016"/>
    <x v="6"/>
    <x v="5"/>
    <n v="2"/>
    <n v="785.31"/>
    <n v="0.15"/>
    <n v="1570.62"/>
    <n v="117.79649999999998"/>
    <x v="1"/>
    <n v="1335.027"/>
  </r>
  <r>
    <s v="SALE7"/>
    <x v="7"/>
    <s v="CUST1152"/>
    <x v="7"/>
    <x v="2"/>
    <n v="4"/>
    <n v="342.39"/>
    <n v="0.23"/>
    <n v="1369.56"/>
    <n v="78.749700000000004"/>
    <x v="1"/>
    <n v="1054.5612000000001"/>
  </r>
  <r>
    <s v="SALE8"/>
    <x v="8"/>
    <s v="CUST1187"/>
    <x v="8"/>
    <x v="3"/>
    <n v="3"/>
    <n v="448.25"/>
    <n v="7.0000000000000007E-2"/>
    <n v="1344.75"/>
    <n v="31.377500000000001"/>
    <x v="1"/>
    <n v="1250.6175000000001"/>
  </r>
  <r>
    <s v="SALE9"/>
    <x v="9"/>
    <s v="CUST1464"/>
    <x v="9"/>
    <x v="6"/>
    <n v="2"/>
    <n v="873.17"/>
    <n v="0.23"/>
    <n v="1746.34"/>
    <n v="200.82910000000001"/>
    <x v="1"/>
    <n v="1344.6818000000001"/>
  </r>
  <r>
    <s v="SALE10"/>
    <x v="10"/>
    <s v="CUST1065"/>
    <x v="10"/>
    <x v="7"/>
    <n v="1"/>
    <n v="278.63"/>
    <n v="7.0000000000000007E-2"/>
    <n v="278.63"/>
    <n v="19.504100000000001"/>
    <x v="0"/>
    <n v="259.1259"/>
  </r>
  <r>
    <s v="SALE11"/>
    <x v="11"/>
    <s v="CUST1320"/>
    <x v="11"/>
    <x v="8"/>
    <n v="4"/>
    <n v="286.92"/>
    <n v="0.17"/>
    <n v="1147.68"/>
    <n v="48.77640000000001"/>
    <x v="0"/>
    <n v="952.57439999999997"/>
  </r>
  <r>
    <s v="SALE12"/>
    <x v="12"/>
    <s v="CUST1237"/>
    <x v="12"/>
    <x v="5"/>
    <n v="4"/>
    <n v="644.58000000000004"/>
    <n v="0.01"/>
    <n v="2578.3200000000002"/>
    <n v="6.4458000000000002"/>
    <x v="0"/>
    <n v="2552.5367999999999"/>
  </r>
  <r>
    <s v="SALE13"/>
    <x v="13"/>
    <s v="CUST1443"/>
    <x v="13"/>
    <x v="9"/>
    <n v="2"/>
    <n v="316.89999999999998"/>
    <n v="0.3"/>
    <n v="633.79999999999995"/>
    <n v="95.07"/>
    <x v="1"/>
    <n v="443.66"/>
  </r>
  <r>
    <s v="SALE14"/>
    <x v="14"/>
    <s v="CUST1348"/>
    <x v="10"/>
    <x v="10"/>
    <n v="4"/>
    <n v="403.47"/>
    <n v="0.28999999999999998"/>
    <n v="1613.88"/>
    <n v="117.0063"/>
    <x v="1"/>
    <n v="1145.8548000000001"/>
  </r>
  <r>
    <s v="SALE15"/>
    <x v="15"/>
    <s v="CUST1435"/>
    <x v="14"/>
    <x v="11"/>
    <n v="2.9999999999999996"/>
    <n v="871.34"/>
    <n v="0.04"/>
    <n v="2614.0199999999995"/>
    <n v="34.8536"/>
    <x v="2"/>
    <n v="2509.4591999999998"/>
  </r>
  <r>
    <s v="SALE16"/>
    <x v="16"/>
    <s v="CUST1276"/>
    <x v="15"/>
    <x v="12"/>
    <n v="2"/>
    <n v="451.98"/>
    <n v="0.25"/>
    <n v="903.96"/>
    <n v="112.995"/>
    <x v="0"/>
    <n v="677.97"/>
  </r>
  <r>
    <s v="SALE17"/>
    <x v="17"/>
    <s v="CUST1079"/>
    <x v="16"/>
    <x v="5"/>
    <n v="2"/>
    <n v="502.69"/>
    <n v="0.23"/>
    <n v="1005.38"/>
    <n v="115.6187"/>
    <x v="0"/>
    <n v="774.14260000000002"/>
  </r>
  <r>
    <s v="SALE18"/>
    <x v="18"/>
    <s v="CUST1094"/>
    <x v="11"/>
    <x v="5"/>
    <n v="2"/>
    <n v="559.23"/>
    <n v="0.25"/>
    <n v="1118.46"/>
    <n v="139.8075"/>
    <x v="2"/>
    <n v="838.84500000000003"/>
  </r>
  <r>
    <s v="SALE19"/>
    <x v="19"/>
    <s v="CUST1239"/>
    <x v="17"/>
    <x v="13"/>
    <n v="4"/>
    <n v="464.18"/>
    <n v="0.04"/>
    <n v="1856.72"/>
    <n v="18.5672"/>
    <x v="2"/>
    <n v="1782.4512"/>
  </r>
  <r>
    <s v="SALE20"/>
    <x v="20"/>
    <s v="CUST1144"/>
    <x v="18"/>
    <x v="1"/>
    <n v="3"/>
    <n v="986.04"/>
    <n v="0.27"/>
    <n v="2958.12"/>
    <n v="266.23079999999999"/>
    <x v="2"/>
    <n v="2159.4276"/>
  </r>
  <r>
    <s v="SALE21"/>
    <x v="21"/>
    <s v="CUST1396"/>
    <x v="19"/>
    <x v="14"/>
    <n v="1"/>
    <n v="589.55999999999995"/>
    <n v="0.22"/>
    <n v="589.55999999999995"/>
    <n v="129.70319999999998"/>
    <x v="0"/>
    <n v="459.85680000000002"/>
  </r>
  <r>
    <s v="SALE22"/>
    <x v="22"/>
    <s v="CUST1476"/>
    <x v="20"/>
    <x v="15"/>
    <n v="3"/>
    <n v="979.42"/>
    <n v="0.03"/>
    <n v="2938.2599999999998"/>
    <n v="29.382599999999996"/>
    <x v="1"/>
    <n v="2850.1122"/>
  </r>
  <r>
    <s v="SALE23"/>
    <x v="23"/>
    <s v="CUST1368"/>
    <x v="21"/>
    <x v="2"/>
    <n v="1"/>
    <n v="719.28"/>
    <n v="0.08"/>
    <n v="719.28"/>
    <n v="57.542400000000001"/>
    <x v="0"/>
    <n v="661.73760000000004"/>
  </r>
  <r>
    <s v="SALE24"/>
    <x v="24"/>
    <s v="CUST1186"/>
    <x v="22"/>
    <x v="16"/>
    <n v="3"/>
    <n v="77.599999999999994"/>
    <n v="7.0000000000000007E-2"/>
    <n v="232.79999999999998"/>
    <n v="5.4320000000000004"/>
    <x v="0"/>
    <n v="216.50399999999999"/>
  </r>
  <r>
    <s v="SALE25"/>
    <x v="25"/>
    <s v="CUST1381"/>
    <x v="23"/>
    <x v="0"/>
    <n v="4"/>
    <n v="852.71"/>
    <n v="0.14000000000000001"/>
    <n v="3410.84"/>
    <n v="119.37940000000002"/>
    <x v="1"/>
    <n v="2933.3224"/>
  </r>
  <r>
    <s v="SALE26"/>
    <x v="26"/>
    <s v="CUST1213"/>
    <x v="24"/>
    <x v="2"/>
    <n v="4"/>
    <n v="156.16"/>
    <n v="0.14808617234468943"/>
    <n v="624.64"/>
    <n v="23.125136673346702"/>
    <x v="0"/>
    <n v="599.65440000000001"/>
  </r>
  <r>
    <s v="SALE27"/>
    <x v="27"/>
    <s v="CUST1200"/>
    <x v="25"/>
    <x v="2"/>
    <n v="3"/>
    <n v="815.49"/>
    <n v="0.17"/>
    <n v="2446.4700000000003"/>
    <n v="138.63330000000002"/>
    <x v="0"/>
    <n v="2030.5700999999999"/>
  </r>
  <r>
    <s v="SALE28"/>
    <x v="28"/>
    <s v="CUST1148"/>
    <x v="26"/>
    <x v="17"/>
    <n v="2"/>
    <n v="74.209999999999994"/>
    <n v="0.11"/>
    <n v="148.41999999999999"/>
    <n v="8.1631"/>
    <x v="1"/>
    <n v="132.09379999999999"/>
  </r>
  <r>
    <s v="SALE29"/>
    <x v="29"/>
    <s v="CUST1348"/>
    <x v="8"/>
    <x v="0"/>
    <n v="4"/>
    <n v="451.67"/>
    <n v="0.15"/>
    <n v="1806.68"/>
    <n v="67.750500000000002"/>
    <x v="0"/>
    <n v="1535.6780000000001"/>
  </r>
  <r>
    <s v="SALE30"/>
    <x v="30"/>
    <s v="CUST1028"/>
    <x v="23"/>
    <x v="12"/>
    <n v="1"/>
    <n v="429.38"/>
    <n v="0.13"/>
    <n v="429.38"/>
    <n v="55.819400000000002"/>
    <x v="1"/>
    <n v="373.56060000000002"/>
  </r>
  <r>
    <s v="SALE31"/>
    <x v="31"/>
    <s v="CUST1412"/>
    <x v="27"/>
    <x v="18"/>
    <n v="2"/>
    <n v="148.96"/>
    <n v="0.03"/>
    <n v="297.92"/>
    <n v="4.4687999999999999"/>
    <x v="2"/>
    <n v="288.98239999999998"/>
  </r>
  <r>
    <s v="SALE32"/>
    <x v="32"/>
    <s v="CUST1398"/>
    <x v="28"/>
    <x v="2"/>
    <n v="4"/>
    <n v="313.83"/>
    <n v="0.08"/>
    <n v="1255.32"/>
    <n v="25.106400000000001"/>
    <x v="0"/>
    <n v="1154.8943999999999"/>
  </r>
  <r>
    <s v="SALE33"/>
    <x v="33"/>
    <s v="CUST1453"/>
    <x v="21"/>
    <x v="16"/>
    <n v="2"/>
    <n v="717.31"/>
    <n v="0.15"/>
    <n v="1434.62"/>
    <n v="107.59649999999999"/>
    <x v="0"/>
    <n v="1219.4269999999999"/>
  </r>
  <r>
    <s v="SALE34"/>
    <x v="34"/>
    <s v="CUST1344"/>
    <x v="29"/>
    <x v="8"/>
    <n v="2.9999999999999996"/>
    <n v="873.22"/>
    <n v="0.18"/>
    <n v="2619.66"/>
    <n v="157.17959999999999"/>
    <x v="0"/>
    <n v="2148.1212"/>
  </r>
  <r>
    <s v="SALE35"/>
    <x v="35"/>
    <s v="CUST1218"/>
    <x v="30"/>
    <x v="0"/>
    <n v="4"/>
    <n v="109.36"/>
    <n v="0.19"/>
    <n v="437.44"/>
    <n v="20.778400000000001"/>
    <x v="2"/>
    <n v="354.32639999999998"/>
  </r>
  <r>
    <s v="SALE36"/>
    <x v="36"/>
    <s v="CUST1086"/>
    <x v="23"/>
    <x v="4"/>
    <n v="3"/>
    <n v="559.52"/>
    <n v="0.16"/>
    <n v="1678.56"/>
    <n v="89.523200000000003"/>
    <x v="1"/>
    <n v="1409.9903999999999"/>
  </r>
  <r>
    <s v="SALE37"/>
    <x v="37"/>
    <s v="CUST1492"/>
    <x v="31"/>
    <x v="1"/>
    <n v="3"/>
    <n v="121.76"/>
    <n v="0.27"/>
    <n v="365.28000000000003"/>
    <n v="32.875200000000007"/>
    <x v="1"/>
    <n v="266.65440000000001"/>
  </r>
  <r>
    <s v="SALE38"/>
    <x v="38"/>
    <s v="CUST1189"/>
    <x v="9"/>
    <x v="13"/>
    <n v="4"/>
    <n v="735.32"/>
    <n v="0.06"/>
    <n v="2941.28"/>
    <n v="44.119199999999999"/>
    <x v="2"/>
    <n v="2764.8031999999998"/>
  </r>
  <r>
    <s v="SALE39"/>
    <x v="39"/>
    <s v="CUST1431"/>
    <x v="32"/>
    <x v="0"/>
    <n v="2"/>
    <n v="600.73"/>
    <n v="0.08"/>
    <n v="1201.46"/>
    <n v="48.058400000000006"/>
    <x v="0"/>
    <n v="1105.3432"/>
  </r>
  <r>
    <s v="SALE40"/>
    <x v="40"/>
    <s v="CUST1072"/>
    <x v="33"/>
    <x v="12"/>
    <n v="2"/>
    <n v="873.86"/>
    <n v="7.0000000000000007E-2"/>
    <n v="1747.72"/>
    <n v="61.170200000000008"/>
    <x v="2"/>
    <n v="1625.3796"/>
  </r>
  <r>
    <s v="SALE41"/>
    <x v="41"/>
    <s v="CUST1302"/>
    <x v="34"/>
    <x v="2"/>
    <n v="3"/>
    <n v="342.47"/>
    <n v="0.08"/>
    <n v="1027.4100000000001"/>
    <n v="27.397600000000004"/>
    <x v="1"/>
    <n v="945.21720000000016"/>
  </r>
  <r>
    <s v="SALE42"/>
    <x v="42"/>
    <s v="CUST1335"/>
    <x v="35"/>
    <x v="11"/>
    <n v="2"/>
    <n v="915.15"/>
    <n v="0.16"/>
    <n v="1830.3"/>
    <n v="146.42400000000001"/>
    <x v="1"/>
    <n v="1537.452"/>
  </r>
  <r>
    <s v="SALE43"/>
    <x v="43"/>
    <s v="CUST1084"/>
    <x v="9"/>
    <x v="1"/>
    <n v="3"/>
    <n v="863.11"/>
    <n v="0.28000000000000003"/>
    <n v="2589.33"/>
    <n v="241.67080000000001"/>
    <x v="1"/>
    <n v="1864.3176000000001"/>
  </r>
  <r>
    <s v="SALE44"/>
    <x v="44"/>
    <s v="CUST1203"/>
    <x v="19"/>
    <x v="18"/>
    <n v="2"/>
    <n v="209.32"/>
    <n v="0.23"/>
    <n v="418.64"/>
    <n v="48.143599999999999"/>
    <x v="2"/>
    <n v="322.3528"/>
  </r>
  <r>
    <s v="SALE45"/>
    <x v="45"/>
    <s v="CUST1470"/>
    <x v="4"/>
    <x v="2"/>
    <n v="4"/>
    <n v="288.60000000000002"/>
    <n v="0.09"/>
    <n v="1154.4000000000001"/>
    <n v="25.974"/>
    <x v="1"/>
    <n v="1050.5039999999999"/>
  </r>
  <r>
    <s v="SALE46"/>
    <x v="46"/>
    <s v="CUST1070"/>
    <x v="36"/>
    <x v="9"/>
    <n v="1"/>
    <n v="418.69"/>
    <n v="0.06"/>
    <n v="418.69"/>
    <n v="25.121399999999998"/>
    <x v="1"/>
    <n v="393.5686"/>
  </r>
  <r>
    <s v="SALE47"/>
    <x v="23"/>
    <s v="CUST1008"/>
    <x v="37"/>
    <x v="19"/>
    <n v="1"/>
    <n v="135.78"/>
    <n v="0.14000000000000001"/>
    <n v="135.78"/>
    <n v="19.009200000000003"/>
    <x v="1"/>
    <n v="116.77079999999999"/>
  </r>
  <r>
    <s v="SALE48"/>
    <x v="47"/>
    <s v="CUST1203"/>
    <x v="38"/>
    <x v="1"/>
    <n v="1"/>
    <n v="517.13"/>
    <n v="0.28000000000000003"/>
    <n v="517.13"/>
    <n v="144.79640000000001"/>
    <x v="0"/>
    <n v="372.33359999999999"/>
  </r>
  <r>
    <s v="SALE49"/>
    <x v="48"/>
    <s v="CUST1420"/>
    <x v="39"/>
    <x v="9"/>
    <n v="2"/>
    <n v="384.66"/>
    <n v="0.08"/>
    <n v="769.32"/>
    <n v="30.772800000000004"/>
    <x v="2"/>
    <n v="707.77440000000013"/>
  </r>
  <r>
    <s v="SALE50"/>
    <x v="49"/>
    <s v="CUST1070"/>
    <x v="40"/>
    <x v="11"/>
    <n v="3"/>
    <n v="83.7"/>
    <n v="0.24"/>
    <n v="251.10000000000002"/>
    <n v="20.088000000000001"/>
    <x v="1"/>
    <n v="190.83600000000001"/>
  </r>
  <r>
    <s v="SALE51"/>
    <x v="50"/>
    <s v="CUST1142"/>
    <x v="20"/>
    <x v="4"/>
    <n v="3"/>
    <n v="76.569999999999993"/>
    <n v="0.26"/>
    <n v="229.70999999999998"/>
    <n v="19.908199999999997"/>
    <x v="0"/>
    <n v="169.9854"/>
  </r>
  <r>
    <s v="SALE52"/>
    <x v="51"/>
    <s v="CUST1148"/>
    <x v="41"/>
    <x v="16"/>
    <n v="3"/>
    <n v="190.18484586161068"/>
    <n v="0.14808617234468943"/>
    <n v="570.55453758483202"/>
    <n v="28.163745861610675"/>
    <x v="0"/>
    <n v="486.06330000000003"/>
  </r>
  <r>
    <s v="SALE53"/>
    <x v="43"/>
    <s v="CUST1324"/>
    <x v="42"/>
    <x v="2"/>
    <n v="1"/>
    <n v="900.35"/>
    <n v="0.13"/>
    <n v="900.35"/>
    <n v="117.0455"/>
    <x v="2"/>
    <n v="783.30449999999996"/>
  </r>
  <r>
    <s v="SALE54"/>
    <x v="52"/>
    <s v="CUST1095"/>
    <x v="43"/>
    <x v="15"/>
    <n v="4"/>
    <n v="428.09"/>
    <n v="7.0000000000000007E-2"/>
    <n v="1712.36"/>
    <n v="29.9663"/>
    <x v="0"/>
    <n v="1592.4947999999999"/>
  </r>
  <r>
    <s v="SALE55"/>
    <x v="53"/>
    <s v="CUST1416"/>
    <x v="2"/>
    <x v="19"/>
    <n v="2"/>
    <n v="559.71"/>
    <n v="0.3"/>
    <n v="1119.42"/>
    <n v="167.91300000000001"/>
    <x v="2"/>
    <n v="783.59400000000005"/>
  </r>
  <r>
    <s v="SALE56"/>
    <x v="54"/>
    <s v="CUST1080"/>
    <x v="13"/>
    <x v="16"/>
    <n v="2"/>
    <n v="833.7"/>
    <n v="0.06"/>
    <n v="1667.4"/>
    <n v="50.021999999999998"/>
    <x v="1"/>
    <n v="1567.356"/>
  </r>
  <r>
    <s v="SALE57"/>
    <x v="55"/>
    <s v="CUST1467"/>
    <x v="44"/>
    <x v="7"/>
    <n v="2"/>
    <n v="680.16"/>
    <n v="0.28000000000000003"/>
    <n v="1360.32"/>
    <n v="190.44480000000001"/>
    <x v="0"/>
    <n v="979.43039999999996"/>
  </r>
  <r>
    <s v="SALE58"/>
    <x v="56"/>
    <s v="CUST1404"/>
    <x v="5"/>
    <x v="4"/>
    <n v="4"/>
    <n v="733.42"/>
    <n v="0.14808617234468943"/>
    <n v="2933.68"/>
    <n v="108.60936052104212"/>
    <x v="1"/>
    <n v="2552.3015999999998"/>
  </r>
  <r>
    <s v="SALE59"/>
    <x v="57"/>
    <s v="CUST1367"/>
    <x v="41"/>
    <x v="19"/>
    <n v="1"/>
    <n v="996.33"/>
    <n v="0.23"/>
    <n v="996.33"/>
    <n v="229.15590000000003"/>
    <x v="1"/>
    <n v="767.17410000000007"/>
  </r>
  <r>
    <s v="SALE60"/>
    <x v="58"/>
    <s v="CUST1408"/>
    <x v="45"/>
    <x v="15"/>
    <n v="1"/>
    <n v="198.83"/>
    <n v="0.09"/>
    <n v="198.83"/>
    <n v="17.8947"/>
    <x v="2"/>
    <n v="180.93530000000001"/>
  </r>
  <r>
    <s v="SALE61"/>
    <x v="59"/>
    <s v="CUST1239"/>
    <x v="46"/>
    <x v="4"/>
    <n v="1"/>
    <n v="374.92"/>
    <n v="0.18"/>
    <n v="374.92"/>
    <n v="67.485600000000005"/>
    <x v="1"/>
    <n v="307.43439999999998"/>
  </r>
  <r>
    <s v="SALE62"/>
    <x v="60"/>
    <s v="CUST1464"/>
    <x v="47"/>
    <x v="9"/>
    <n v="1"/>
    <n v="468.94"/>
    <n v="0.12"/>
    <n v="468.94"/>
    <n v="56.272799999999997"/>
    <x v="0"/>
    <n v="412.66719999999998"/>
  </r>
  <r>
    <s v="SALE63"/>
    <x v="61"/>
    <s v="CUST1126"/>
    <x v="41"/>
    <x v="18"/>
    <n v="2"/>
    <n v="121.37"/>
    <n v="0.05"/>
    <n v="242.74"/>
    <n v="6.0685000000000002"/>
    <x v="0"/>
    <n v="230.60300000000001"/>
  </r>
  <r>
    <s v="SALE64"/>
    <x v="62"/>
    <s v="CUST1255"/>
    <x v="27"/>
    <x v="15"/>
    <n v="3"/>
    <n v="480.06"/>
    <n v="0.01"/>
    <n v="1440.18"/>
    <n v="4.8006000000000002"/>
    <x v="0"/>
    <n v="1425.7782000000002"/>
  </r>
  <r>
    <s v="SALE65"/>
    <x v="63"/>
    <s v="CUST1162"/>
    <x v="8"/>
    <x v="1"/>
    <n v="2"/>
    <n v="856.57"/>
    <n v="0.24"/>
    <n v="1713.14"/>
    <n v="205.57679999999999"/>
    <x v="0"/>
    <n v="1301.9864"/>
  </r>
  <r>
    <s v="SALE66"/>
    <x v="64"/>
    <s v="CUST1269"/>
    <x v="25"/>
    <x v="17"/>
    <n v="4"/>
    <n v="814.25"/>
    <n v="0.18"/>
    <n v="3257"/>
    <n v="146.565"/>
    <x v="0"/>
    <n v="2670.74"/>
  </r>
  <r>
    <s v="SALE67"/>
    <x v="65"/>
    <s v="CUST1483"/>
    <x v="21"/>
    <x v="17"/>
    <n v="1"/>
    <n v="989.17"/>
    <n v="0.2"/>
    <n v="989.17"/>
    <n v="197.834"/>
    <x v="1"/>
    <n v="791.33600000000001"/>
  </r>
  <r>
    <s v="SALE68"/>
    <x v="66"/>
    <s v="CUST1372"/>
    <x v="18"/>
    <x v="15"/>
    <n v="4"/>
    <n v="62.48"/>
    <n v="0.18"/>
    <n v="249.92"/>
    <n v="11.2464"/>
    <x v="0"/>
    <n v="204.93440000000001"/>
  </r>
  <r>
    <s v="SALE69"/>
    <x v="67"/>
    <s v="CUST1423"/>
    <x v="26"/>
    <x v="9"/>
    <n v="4"/>
    <n v="561.24"/>
    <n v="0.24"/>
    <n v="2244.96"/>
    <n v="134.69759999999999"/>
    <x v="0"/>
    <n v="1706.1695999999999"/>
  </r>
  <r>
    <s v="SALE70"/>
    <x v="68"/>
    <s v="CUST1058"/>
    <x v="17"/>
    <x v="3"/>
    <n v="3"/>
    <n v="92.24"/>
    <n v="0.28000000000000003"/>
    <n v="276.71999999999997"/>
    <n v="25.827200000000001"/>
    <x v="2"/>
    <n v="199.23839999999996"/>
  </r>
  <r>
    <s v="SALE71"/>
    <x v="69"/>
    <s v="CUST1168"/>
    <x v="18"/>
    <x v="8"/>
    <n v="2"/>
    <n v="668.3"/>
    <n v="7.0000000000000007E-2"/>
    <n v="1336.6"/>
    <n v="46.780999999999999"/>
    <x v="0"/>
    <n v="1243.038"/>
  </r>
  <r>
    <s v="SALE72"/>
    <x v="70"/>
    <s v="CUST1409"/>
    <x v="48"/>
    <x v="3"/>
    <n v="1"/>
    <n v="553.82000000000005"/>
    <n v="0.09"/>
    <n v="553.82000000000005"/>
    <n v="49.843800000000002"/>
    <x v="0"/>
    <n v="503.97620000000012"/>
  </r>
  <r>
    <s v="SALE73"/>
    <x v="71"/>
    <s v="CUST1037"/>
    <x v="49"/>
    <x v="19"/>
    <n v="2"/>
    <n v="556.42999999999995"/>
    <n v="0.13"/>
    <n v="1112.8599999999999"/>
    <n v="72.335899999999995"/>
    <x v="0"/>
    <n v="968.18819999999994"/>
  </r>
  <r>
    <s v="SALE74"/>
    <x v="72"/>
    <s v="CUST1273"/>
    <x v="42"/>
    <x v="2"/>
    <n v="1"/>
    <n v="184.98"/>
    <n v="0.1"/>
    <n v="184.98"/>
    <n v="18.498000000000001"/>
    <x v="2"/>
    <n v="166.482"/>
  </r>
  <r>
    <s v="SALE75"/>
    <x v="73"/>
    <s v="CUST1035"/>
    <x v="0"/>
    <x v="18"/>
    <n v="4"/>
    <n v="700.18"/>
    <n v="0.23"/>
    <n v="2800.72"/>
    <n v="161.04139999999998"/>
    <x v="0"/>
    <n v="2156.5544"/>
  </r>
  <r>
    <s v="SALE76"/>
    <x v="1"/>
    <s v="CUST1019"/>
    <x v="3"/>
    <x v="15"/>
    <n v="2"/>
    <n v="686.31"/>
    <n v="0.25"/>
    <n v="1372.62"/>
    <n v="171.57749999999999"/>
    <x v="0"/>
    <n v="1029.4649999999999"/>
  </r>
  <r>
    <s v="SALE77"/>
    <x v="74"/>
    <s v="CUST1007"/>
    <x v="22"/>
    <x v="10"/>
    <n v="1"/>
    <n v="687.82"/>
    <n v="0.27"/>
    <n v="687.82"/>
    <n v="185.71140000000003"/>
    <x v="2"/>
    <n v="502.10860000000002"/>
  </r>
  <r>
    <s v="SALE78"/>
    <x v="75"/>
    <s v="CUST1221"/>
    <x v="50"/>
    <x v="2"/>
    <n v="2"/>
    <n v="900.55"/>
    <n v="0.16"/>
    <n v="1801.1"/>
    <n v="144.08799999999999"/>
    <x v="0"/>
    <n v="1512.924"/>
  </r>
  <r>
    <s v="SALE79"/>
    <x v="76"/>
    <s v="CUST1115"/>
    <x v="39"/>
    <x v="17"/>
    <n v="1"/>
    <n v="341.17"/>
    <n v="0.15"/>
    <n v="341.17"/>
    <n v="51.1755"/>
    <x v="0"/>
    <n v="289.99450000000002"/>
  </r>
  <r>
    <s v="SALE80"/>
    <x v="77"/>
    <s v="CUST1176"/>
    <x v="40"/>
    <x v="2"/>
    <n v="1"/>
    <n v="442.27"/>
    <n v="0.06"/>
    <n v="442.27"/>
    <n v="26.536199999999997"/>
    <x v="2"/>
    <n v="415.73379999999997"/>
  </r>
  <r>
    <s v="SALE81"/>
    <x v="78"/>
    <s v="CUST1253"/>
    <x v="51"/>
    <x v="11"/>
    <n v="1"/>
    <n v="363.73"/>
    <n v="0.25"/>
    <n v="363.73"/>
    <n v="90.932500000000005"/>
    <x v="1"/>
    <n v="272.79750000000001"/>
  </r>
  <r>
    <s v="SALE82"/>
    <x v="79"/>
    <s v="CUST1378"/>
    <x v="52"/>
    <x v="1"/>
    <n v="2"/>
    <n v="601.33000000000004"/>
    <n v="0.16"/>
    <n v="1202.6600000000001"/>
    <n v="96.212800000000016"/>
    <x v="1"/>
    <n v="1010.2344000000001"/>
  </r>
  <r>
    <s v="SALE83"/>
    <x v="80"/>
    <s v="CUST1403"/>
    <x v="53"/>
    <x v="14"/>
    <n v="4"/>
    <n v="34.39"/>
    <n v="0.03"/>
    <n v="137.56"/>
    <n v="1.0317000000000001"/>
    <x v="1"/>
    <n v="133.4332"/>
  </r>
  <r>
    <s v="SALE84"/>
    <x v="76"/>
    <s v="CUST1423"/>
    <x v="54"/>
    <x v="1"/>
    <n v="1"/>
    <n v="773.57"/>
    <n v="0.05"/>
    <n v="773.57"/>
    <n v="38.678500000000007"/>
    <x v="2"/>
    <n v="734.89150000000006"/>
  </r>
  <r>
    <s v="SALE85"/>
    <x v="54"/>
    <s v="CUST1054"/>
    <x v="12"/>
    <x v="4"/>
    <n v="4"/>
    <n v="127.1"/>
    <n v="0.24"/>
    <n v="508.4"/>
    <n v="30.503999999999998"/>
    <x v="2"/>
    <n v="386.38400000000001"/>
  </r>
  <r>
    <s v="SALE86"/>
    <x v="81"/>
    <s v="CUST1303"/>
    <x v="42"/>
    <x v="0"/>
    <n v="3"/>
    <n v="899.58"/>
    <n v="0.28000000000000003"/>
    <n v="2698.7400000000002"/>
    <n v="251.88240000000005"/>
    <x v="1"/>
    <n v="1943.0927999999999"/>
  </r>
  <r>
    <s v="SALE87"/>
    <x v="82"/>
    <s v="CUST1327"/>
    <x v="55"/>
    <x v="15"/>
    <n v="3"/>
    <n v="964.39"/>
    <n v="0.04"/>
    <n v="2893.17"/>
    <n v="38.575600000000001"/>
    <x v="0"/>
    <n v="2777.4432000000002"/>
  </r>
  <r>
    <s v="SALE88"/>
    <x v="83"/>
    <s v="CUST1183"/>
    <x v="48"/>
    <x v="6"/>
    <n v="2"/>
    <n v="217.83"/>
    <n v="0.14000000000000001"/>
    <n v="435.66"/>
    <n v="30.496200000000005"/>
    <x v="1"/>
    <n v="374.66759999999999"/>
  </r>
  <r>
    <s v="SALE89"/>
    <x v="84"/>
    <s v="CUST1143"/>
    <x v="53"/>
    <x v="8"/>
    <n v="4"/>
    <n v="187.71"/>
    <n v="0.06"/>
    <n v="750.84"/>
    <n v="11.262600000000001"/>
    <x v="2"/>
    <n v="705.78959999999995"/>
  </r>
  <r>
    <s v="SALE90"/>
    <x v="85"/>
    <s v="CUST1010"/>
    <x v="9"/>
    <x v="14"/>
    <n v="2"/>
    <n v="350.12"/>
    <n v="0.12"/>
    <n v="700.24"/>
    <n v="42.014400000000002"/>
    <x v="2"/>
    <n v="616.21119999999996"/>
  </r>
  <r>
    <s v="SALE91"/>
    <x v="86"/>
    <s v="CUST1406"/>
    <x v="30"/>
    <x v="8"/>
    <n v="4"/>
    <n v="102.19"/>
    <n v="0.17"/>
    <n v="408.76"/>
    <n v="17.372299999999999"/>
    <x v="1"/>
    <n v="339.27080000000001"/>
  </r>
  <r>
    <s v="SALE92"/>
    <x v="87"/>
    <s v="CUST1007"/>
    <x v="56"/>
    <x v="5"/>
    <n v="1"/>
    <n v="696.53"/>
    <n v="0.17"/>
    <n v="696.53"/>
    <n v="118.4101"/>
    <x v="0"/>
    <n v="578.11989999999992"/>
  </r>
  <r>
    <s v="SALE93"/>
    <x v="88"/>
    <s v="CUST1065"/>
    <x v="46"/>
    <x v="5"/>
    <n v="2"/>
    <n v="327.52"/>
    <n v="0.15"/>
    <n v="655.04"/>
    <n v="49.127999999999993"/>
    <x v="1"/>
    <n v="556.78399999999999"/>
  </r>
  <r>
    <s v="SALE94"/>
    <x v="89"/>
    <s v="CUST1298"/>
    <x v="0"/>
    <x v="12"/>
    <n v="2"/>
    <n v="569.36"/>
    <n v="0.01"/>
    <n v="1138.72"/>
    <n v="5.6936"/>
    <x v="1"/>
    <n v="1127.3328000000001"/>
  </r>
  <r>
    <s v="SALE95"/>
    <x v="90"/>
    <s v="CUST1321"/>
    <x v="8"/>
    <x v="16"/>
    <n v="2"/>
    <n v="68.290000000000006"/>
    <n v="0.14000000000000001"/>
    <n v="136.58000000000001"/>
    <n v="9.5606000000000027"/>
    <x v="2"/>
    <n v="117.4588"/>
  </r>
  <r>
    <s v="SALE96"/>
    <x v="91"/>
    <s v="CUST1244"/>
    <x v="57"/>
    <x v="15"/>
    <n v="1"/>
    <n v="842.9"/>
    <n v="0.06"/>
    <n v="842.9"/>
    <n v="50.573999999999998"/>
    <x v="2"/>
    <n v="792.32599999999991"/>
  </r>
  <r>
    <s v="SALE97"/>
    <x v="92"/>
    <s v="CUST1287"/>
    <x v="58"/>
    <x v="0"/>
    <n v="3"/>
    <n v="751.94"/>
    <n v="0.26"/>
    <n v="2255.8200000000002"/>
    <n v="195.50440000000003"/>
    <x v="1"/>
    <n v="1669.3068000000001"/>
  </r>
  <r>
    <s v="SALE98"/>
    <x v="93"/>
    <s v="CUST1131"/>
    <x v="6"/>
    <x v="4"/>
    <n v="4"/>
    <n v="476.28"/>
    <n v="0.17"/>
    <n v="1905.12"/>
    <n v="80.967600000000004"/>
    <x v="0"/>
    <n v="1581.2496000000001"/>
  </r>
  <r>
    <s v="SALE99"/>
    <x v="94"/>
    <s v="CUST1325"/>
    <x v="59"/>
    <x v="0"/>
    <n v="3"/>
    <n v="541.99"/>
    <n v="0.24"/>
    <n v="1625.97"/>
    <n v="130.07759999999999"/>
    <x v="2"/>
    <n v="1235.7372"/>
  </r>
  <r>
    <s v="SALE100"/>
    <x v="43"/>
    <s v="CUST1369"/>
    <x v="9"/>
    <x v="3"/>
    <n v="2"/>
    <n v="401.5"/>
    <n v="0.18"/>
    <n v="803"/>
    <n v="72.27"/>
    <x v="0"/>
    <n v="658.46"/>
  </r>
  <r>
    <s v="SALE101"/>
    <x v="95"/>
    <s v="CUST1084"/>
    <x v="60"/>
    <x v="13"/>
    <n v="3"/>
    <n v="359.56"/>
    <n v="0.17"/>
    <n v="1078.68"/>
    <n v="61.125200000000007"/>
    <x v="1"/>
    <n v="895.30439999999999"/>
  </r>
  <r>
    <s v="SALE102"/>
    <x v="25"/>
    <s v="CUST1097"/>
    <x v="61"/>
    <x v="18"/>
    <n v="2"/>
    <n v="471.88"/>
    <n v="0.24"/>
    <n v="943.76"/>
    <n v="113.2512"/>
    <x v="1"/>
    <n v="717.25760000000002"/>
  </r>
  <r>
    <s v="SALE103"/>
    <x v="96"/>
    <s v="CUST1182"/>
    <x v="13"/>
    <x v="5"/>
    <n v="4"/>
    <n v="925.19"/>
    <n v="0.19"/>
    <n v="3700.76"/>
    <n v="175.7861"/>
    <x v="1"/>
    <n v="2997.615600000001"/>
  </r>
  <r>
    <s v="SALE104"/>
    <x v="97"/>
    <s v="CUST1029"/>
    <x v="56"/>
    <x v="19"/>
    <n v="2"/>
    <n v="879.63"/>
    <n v="7.0000000000000007E-2"/>
    <n v="1759.26"/>
    <n v="61.574100000000008"/>
    <x v="2"/>
    <n v="1636.1117999999999"/>
  </r>
  <r>
    <s v="SALE105"/>
    <x v="98"/>
    <s v="CUST1002"/>
    <x v="29"/>
    <x v="1"/>
    <n v="2"/>
    <n v="418.23"/>
    <n v="0.28000000000000003"/>
    <n v="836.46"/>
    <n v="117.10440000000001"/>
    <x v="0"/>
    <n v="602.25120000000004"/>
  </r>
  <r>
    <s v="SALE106"/>
    <x v="99"/>
    <s v="CUST1269"/>
    <x v="46"/>
    <x v="14"/>
    <n v="3"/>
    <n v="551.72"/>
    <n v="0.03"/>
    <n v="1655.16"/>
    <n v="16.551600000000001"/>
    <x v="2"/>
    <n v="1605.5052000000001"/>
  </r>
  <r>
    <s v="SALE107"/>
    <x v="100"/>
    <s v="CUST1338"/>
    <x v="56"/>
    <x v="4"/>
    <n v="4"/>
    <n v="525.61"/>
    <n v="0.02"/>
    <n v="2102.44"/>
    <n v="10.5122"/>
    <x v="1"/>
    <n v="2060.3912"/>
  </r>
  <r>
    <s v="SALE108"/>
    <x v="101"/>
    <s v="CUST1041"/>
    <x v="62"/>
    <x v="13"/>
    <n v="3"/>
    <n v="815.3"/>
    <n v="0.03"/>
    <n v="2445.8999999999996"/>
    <n v="24.458999999999996"/>
    <x v="0"/>
    <n v="2372.5230000000001"/>
  </r>
  <r>
    <s v="SALE109"/>
    <x v="102"/>
    <s v="CUST1214"/>
    <x v="52"/>
    <x v="6"/>
    <n v="3"/>
    <n v="376.46"/>
    <n v="0.09"/>
    <n v="1129.3799999999999"/>
    <n v="33.881399999999999"/>
    <x v="2"/>
    <n v="1027.7357999999999"/>
  </r>
  <r>
    <s v="SALE110"/>
    <x v="103"/>
    <s v="CUST1007"/>
    <x v="63"/>
    <x v="2"/>
    <n v="4"/>
    <n v="239.83"/>
    <n v="0.08"/>
    <n v="959.32"/>
    <n v="19.186400000000003"/>
    <x v="0"/>
    <n v="882.57440000000008"/>
  </r>
  <r>
    <s v="SALE111"/>
    <x v="104"/>
    <s v="CUST1119"/>
    <x v="64"/>
    <x v="0"/>
    <n v="2"/>
    <n v="845.71"/>
    <n v="0.01"/>
    <n v="1691.42"/>
    <n v="8.4571000000000005"/>
    <x v="1"/>
    <n v="1674.5057999999999"/>
  </r>
  <r>
    <s v="SALE112"/>
    <x v="105"/>
    <s v="CUST1087"/>
    <x v="3"/>
    <x v="13"/>
    <n v="3"/>
    <n v="948.69"/>
    <n v="0.28999999999999998"/>
    <n v="2846.07"/>
    <n v="275.12009999999998"/>
    <x v="0"/>
    <n v="2020.7097000000001"/>
  </r>
  <r>
    <s v="SALE113"/>
    <x v="106"/>
    <s v="CUST1467"/>
    <x v="16"/>
    <x v="15"/>
    <n v="1"/>
    <n v="281.97000000000003"/>
    <n v="0.2"/>
    <n v="281.97000000000003"/>
    <n v="56.394000000000005"/>
    <x v="1"/>
    <n v="225.57599999999999"/>
  </r>
  <r>
    <s v="SALE114"/>
    <x v="107"/>
    <s v="CUST1152"/>
    <x v="52"/>
    <x v="5"/>
    <n v="2"/>
    <n v="731.01"/>
    <n v="0.05"/>
    <n v="1462.02"/>
    <n v="36.5505"/>
    <x v="1"/>
    <n v="1388.9190000000001"/>
  </r>
  <r>
    <s v="SALE115"/>
    <x v="108"/>
    <s v="CUST1257"/>
    <x v="65"/>
    <x v="4"/>
    <n v="4"/>
    <n v="930.85"/>
    <n v="0.13"/>
    <n v="3723.4"/>
    <n v="121.01050000000001"/>
    <x v="1"/>
    <n v="3239.3580000000002"/>
  </r>
  <r>
    <s v="SALE116"/>
    <x v="109"/>
    <s v="CUST1419"/>
    <x v="58"/>
    <x v="2"/>
    <n v="4"/>
    <n v="770.77"/>
    <n v="0.22"/>
    <n v="3083.08"/>
    <n v="169.5694"/>
    <x v="0"/>
    <n v="2404.8024"/>
  </r>
  <r>
    <s v="SALE117"/>
    <x v="110"/>
    <s v="CUST1067"/>
    <x v="54"/>
    <x v="5"/>
    <n v="3"/>
    <n v="479.63"/>
    <n v="0.3"/>
    <n v="1438.8899999999999"/>
    <n v="143.88899999999998"/>
    <x v="1"/>
    <n v="1007.223"/>
  </r>
  <r>
    <s v="SALE118"/>
    <x v="111"/>
    <s v="CUST1105"/>
    <x v="11"/>
    <x v="19"/>
    <n v="1"/>
    <n v="165"/>
    <n v="0.3"/>
    <n v="165"/>
    <n v="49.5"/>
    <x v="2"/>
    <n v="115.5"/>
  </r>
  <r>
    <s v="SALE119"/>
    <x v="112"/>
    <s v="CUST1158"/>
    <x v="46"/>
    <x v="2"/>
    <n v="2"/>
    <n v="151.51"/>
    <n v="0.28999999999999998"/>
    <n v="303.02"/>
    <n v="43.937899999999992"/>
    <x v="2"/>
    <n v="215.14420000000001"/>
  </r>
  <r>
    <s v="SALE120"/>
    <x v="113"/>
    <s v="CUST1231"/>
    <x v="45"/>
    <x v="1"/>
    <n v="2"/>
    <n v="872.93"/>
    <n v="0.28999999999999998"/>
    <n v="1745.86"/>
    <n v="253.14969999999997"/>
    <x v="2"/>
    <n v="1239.5606"/>
  </r>
  <r>
    <s v="SALE121"/>
    <x v="114"/>
    <s v="CUST1264"/>
    <x v="62"/>
    <x v="15"/>
    <n v="3"/>
    <n v="432.4"/>
    <n v="0.04"/>
    <n v="1297.1999999999998"/>
    <n v="17.295999999999999"/>
    <x v="0"/>
    <n v="1245.3119999999999"/>
  </r>
  <r>
    <s v="SALE122"/>
    <x v="115"/>
    <s v="CUST1338"/>
    <x v="57"/>
    <x v="4"/>
    <n v="2"/>
    <n v="197.76"/>
    <n v="0.04"/>
    <n v="395.52"/>
    <n v="7.9104000000000001"/>
    <x v="0"/>
    <n v="379.69920000000002"/>
  </r>
  <r>
    <s v="SALE123"/>
    <x v="116"/>
    <s v="CUST1476"/>
    <x v="43"/>
    <x v="17"/>
    <n v="3"/>
    <n v="334.6"/>
    <n v="0.11"/>
    <n v="1003.8000000000001"/>
    <n v="36.806000000000004"/>
    <x v="1"/>
    <n v="893.38200000000006"/>
  </r>
  <r>
    <s v="SALE124"/>
    <x v="117"/>
    <s v="CUST1087"/>
    <x v="66"/>
    <x v="0"/>
    <n v="2"/>
    <n v="44.35"/>
    <n v="0.2"/>
    <n v="88.7"/>
    <n v="8.870000000000001"/>
    <x v="2"/>
    <n v="70.960000000000008"/>
  </r>
  <r>
    <s v="SALE125"/>
    <x v="118"/>
    <s v="CUST1498"/>
    <x v="67"/>
    <x v="16"/>
    <n v="1"/>
    <n v="846.31"/>
    <n v="0.05"/>
    <n v="846.31"/>
    <n v="42.3155"/>
    <x v="1"/>
    <n v="803.9944999999999"/>
  </r>
  <r>
    <s v="SALE126"/>
    <x v="119"/>
    <s v="CUST1131"/>
    <x v="68"/>
    <x v="18"/>
    <n v="1"/>
    <n v="996.48"/>
    <n v="7.0000000000000007E-2"/>
    <n v="996.48"/>
    <n v="69.753600000000006"/>
    <x v="2"/>
    <n v="926.7263999999999"/>
  </r>
  <r>
    <s v="SALE127"/>
    <x v="120"/>
    <s v="CUST1277"/>
    <x v="47"/>
    <x v="16"/>
    <n v="3"/>
    <n v="949.19"/>
    <n v="0.03"/>
    <n v="2847.57"/>
    <n v="28.4757"/>
    <x v="2"/>
    <n v="2762.1428999999998"/>
  </r>
  <r>
    <s v="SALE128"/>
    <x v="121"/>
    <s v="CUST1397"/>
    <x v="32"/>
    <x v="11"/>
    <n v="2"/>
    <n v="724.97"/>
    <n v="0.1"/>
    <n v="1449.94"/>
    <n v="72.497"/>
    <x v="0"/>
    <n v="1304.9459999999999"/>
  </r>
  <r>
    <s v="SALE129"/>
    <x v="122"/>
    <s v="CUST1315"/>
    <x v="55"/>
    <x v="9"/>
    <n v="1"/>
    <n v="783.25"/>
    <n v="0.3"/>
    <n v="783.25"/>
    <n v="234.97499999999999"/>
    <x v="0"/>
    <n v="548.27499999999998"/>
  </r>
  <r>
    <s v="SALE130"/>
    <x v="123"/>
    <s v="CUST1343"/>
    <x v="53"/>
    <x v="0"/>
    <n v="1"/>
    <n v="942.38"/>
    <n v="0.17"/>
    <n v="942.38"/>
    <n v="160.2046"/>
    <x v="0"/>
    <n v="782.17539999999997"/>
  </r>
  <r>
    <s v="SALE131"/>
    <x v="124"/>
    <s v="CUST1496"/>
    <x v="69"/>
    <x v="19"/>
    <n v="3"/>
    <n v="298.35000000000002"/>
    <n v="0.05"/>
    <n v="895.05000000000007"/>
    <n v="14.917500000000002"/>
    <x v="2"/>
    <n v="850.29750000000001"/>
  </r>
  <r>
    <s v="SALE132"/>
    <x v="125"/>
    <s v="CUST1164"/>
    <x v="70"/>
    <x v="18"/>
    <n v="4"/>
    <n v="950.04"/>
    <n v="0.13"/>
    <n v="3800.16"/>
    <n v="123.5052"/>
    <x v="1"/>
    <n v="3306.1392000000001"/>
  </r>
  <r>
    <s v="SALE133"/>
    <x v="126"/>
    <s v="CUST1329"/>
    <x v="71"/>
    <x v="5"/>
    <n v="2"/>
    <n v="267.19"/>
    <n v="7.0000000000000007E-2"/>
    <n v="534.38"/>
    <n v="18.703300000000002"/>
    <x v="0"/>
    <n v="496.97340000000003"/>
  </r>
  <r>
    <s v="SALE134"/>
    <x v="127"/>
    <s v="CUST1201"/>
    <x v="72"/>
    <x v="10"/>
    <n v="4"/>
    <n v="72.63"/>
    <n v="0.06"/>
    <n v="290.52"/>
    <n v="4.3577999999999992"/>
    <x v="1"/>
    <n v="273.08879999999999"/>
  </r>
  <r>
    <s v="SALE135"/>
    <x v="128"/>
    <s v="CUST1427"/>
    <x v="27"/>
    <x v="3"/>
    <n v="3"/>
    <n v="576.52"/>
    <n v="0.22"/>
    <n v="1729.56"/>
    <n v="126.8344"/>
    <x v="2"/>
    <n v="1349.0568000000001"/>
  </r>
  <r>
    <s v="SALE136"/>
    <x v="129"/>
    <s v="CUST1349"/>
    <x v="51"/>
    <x v="11"/>
    <n v="3"/>
    <n v="849.36"/>
    <n v="0.03"/>
    <n v="2548.08"/>
    <n v="25.480799999999999"/>
    <x v="0"/>
    <n v="2471.6376"/>
  </r>
  <r>
    <s v="SALE137"/>
    <x v="130"/>
    <s v="CUST1473"/>
    <x v="57"/>
    <x v="16"/>
    <n v="1"/>
    <n v="245.85"/>
    <n v="0.18"/>
    <n v="245.85"/>
    <n v="44.253"/>
    <x v="2"/>
    <n v="201.59700000000001"/>
  </r>
  <r>
    <s v="SALE138"/>
    <x v="53"/>
    <s v="CUST1178"/>
    <x v="0"/>
    <x v="15"/>
    <n v="3"/>
    <n v="237.68"/>
    <n v="0.1"/>
    <n v="713.04"/>
    <n v="23.768000000000001"/>
    <x v="2"/>
    <n v="641.73599999999999"/>
  </r>
  <r>
    <s v="SALE139"/>
    <x v="131"/>
    <s v="CUST1337"/>
    <x v="51"/>
    <x v="7"/>
    <n v="4"/>
    <n v="715.85"/>
    <n v="0.25"/>
    <n v="2863.4"/>
    <n v="178.96250000000001"/>
    <x v="1"/>
    <n v="2147.5500000000002"/>
  </r>
  <r>
    <s v="SALE140"/>
    <x v="65"/>
    <s v="CUST1171"/>
    <x v="64"/>
    <x v="3"/>
    <n v="2"/>
    <n v="478.85"/>
    <n v="0.01"/>
    <n v="957.7"/>
    <n v="4.7885"/>
    <x v="2"/>
    <n v="948.12300000000005"/>
  </r>
  <r>
    <s v="SALE141"/>
    <x v="132"/>
    <s v="CUST1113"/>
    <x v="44"/>
    <x v="6"/>
    <n v="1"/>
    <n v="503.95"/>
    <n v="0.26"/>
    <n v="503.95"/>
    <n v="131.02700000000002"/>
    <x v="2"/>
    <n v="372.923"/>
  </r>
  <r>
    <s v="SALE142"/>
    <x v="133"/>
    <s v="CUST1399"/>
    <x v="73"/>
    <x v="18"/>
    <n v="2"/>
    <n v="975.48"/>
    <n v="0.26"/>
    <n v="1950.96"/>
    <n v="253.62480000000002"/>
    <x v="2"/>
    <n v="1443.7103999999999"/>
  </r>
  <r>
    <s v="SALE143"/>
    <x v="119"/>
    <s v="CUST1401"/>
    <x v="13"/>
    <x v="9"/>
    <n v="4"/>
    <n v="450.12"/>
    <n v="0.28999999999999998"/>
    <n v="1800.48"/>
    <n v="130.53479999999999"/>
    <x v="2"/>
    <n v="1278.3407999999999"/>
  </r>
  <r>
    <s v="SALE144"/>
    <x v="134"/>
    <s v="CUST1435"/>
    <x v="14"/>
    <x v="2"/>
    <n v="3"/>
    <n v="237.24"/>
    <n v="0.24"/>
    <n v="711.72"/>
    <n v="56.937600000000003"/>
    <x v="1"/>
    <n v="540.90719999999999"/>
  </r>
  <r>
    <s v="SALE145"/>
    <x v="135"/>
    <s v="CUST1459"/>
    <x v="59"/>
    <x v="10"/>
    <n v="2"/>
    <n v="536.84"/>
    <n v="0.09"/>
    <n v="1073.68"/>
    <n v="48.315600000000003"/>
    <x v="2"/>
    <n v="977.04880000000014"/>
  </r>
  <r>
    <s v="SALE146"/>
    <x v="71"/>
    <s v="CUST1443"/>
    <x v="14"/>
    <x v="12"/>
    <n v="3"/>
    <n v="584.41"/>
    <n v="0"/>
    <n v="1753.23"/>
    <n v="0"/>
    <x v="2"/>
    <n v="1753.23"/>
  </r>
  <r>
    <s v="SALE147"/>
    <x v="136"/>
    <s v="CUST1294"/>
    <x v="74"/>
    <x v="12"/>
    <n v="1"/>
    <n v="653.87"/>
    <n v="0.14000000000000001"/>
    <n v="653.87"/>
    <n v="91.541800000000009"/>
    <x v="1"/>
    <n v="562.32820000000004"/>
  </r>
  <r>
    <s v="SALE148"/>
    <x v="35"/>
    <s v="CUST1493"/>
    <x v="72"/>
    <x v="6"/>
    <n v="1"/>
    <n v="652.03"/>
    <n v="0.27"/>
    <n v="652.03"/>
    <n v="176.04810000000001"/>
    <x v="0"/>
    <n v="475.9819"/>
  </r>
  <r>
    <s v="SALE149"/>
    <x v="137"/>
    <s v="CUST1093"/>
    <x v="23"/>
    <x v="18"/>
    <n v="3"/>
    <n v="513.36"/>
    <n v="7.0000000000000007E-2"/>
    <n v="1540.08"/>
    <n v="35.935200000000002"/>
    <x v="2"/>
    <n v="1432.2744"/>
  </r>
  <r>
    <s v="SALE150"/>
    <x v="138"/>
    <s v="CUST1068"/>
    <x v="40"/>
    <x v="3"/>
    <n v="4"/>
    <n v="355.64"/>
    <n v="0.16"/>
    <n v="1422.56"/>
    <n v="56.9024"/>
    <x v="2"/>
    <n v="1194.9503999999999"/>
  </r>
  <r>
    <s v="SALE151"/>
    <x v="139"/>
    <s v="CUST1022"/>
    <x v="26"/>
    <x v="2"/>
    <n v="4"/>
    <n v="535.4"/>
    <n v="0.26"/>
    <n v="2141.6"/>
    <n v="139.20400000000001"/>
    <x v="1"/>
    <n v="1584.7840000000001"/>
  </r>
  <r>
    <s v="SALE152"/>
    <x v="104"/>
    <s v="CUST1243"/>
    <x v="20"/>
    <x v="12"/>
    <n v="2"/>
    <n v="108.74"/>
    <n v="0.11"/>
    <n v="217.48"/>
    <n v="11.961399999999999"/>
    <x v="1"/>
    <n v="193.55719999999999"/>
  </r>
  <r>
    <s v="SALE153"/>
    <x v="140"/>
    <s v="CUST1314"/>
    <x v="75"/>
    <x v="12"/>
    <n v="3"/>
    <n v="591.98"/>
    <n v="0.16"/>
    <n v="1775.94"/>
    <n v="94.716800000000006"/>
    <x v="0"/>
    <n v="1491.7896000000001"/>
  </r>
  <r>
    <s v="SALE154"/>
    <x v="141"/>
    <s v="CUST1405"/>
    <x v="70"/>
    <x v="17"/>
    <n v="1"/>
    <n v="345.06"/>
    <n v="0.13"/>
    <n v="345.06"/>
    <n v="44.857800000000005"/>
    <x v="2"/>
    <n v="300.2022"/>
  </r>
  <r>
    <s v="SALE155"/>
    <x v="142"/>
    <s v="CUST1307"/>
    <x v="47"/>
    <x v="18"/>
    <n v="4"/>
    <n v="986.41"/>
    <n v="0.22"/>
    <n v="3945.64"/>
    <n v="217.0102"/>
    <x v="0"/>
    <n v="3077.5992000000001"/>
  </r>
  <r>
    <s v="SALE156"/>
    <x v="143"/>
    <s v="CUST1319"/>
    <x v="2"/>
    <x v="6"/>
    <n v="2"/>
    <n v="921.52"/>
    <n v="0"/>
    <n v="1843.04"/>
    <n v="0"/>
    <x v="1"/>
    <n v="1843.04"/>
  </r>
  <r>
    <s v="SALE157"/>
    <x v="144"/>
    <s v="CUST1097"/>
    <x v="76"/>
    <x v="3"/>
    <n v="1"/>
    <n v="83.1"/>
    <n v="0.04"/>
    <n v="83.1"/>
    <n v="3.3239999999999998"/>
    <x v="1"/>
    <n v="79.775999999999996"/>
  </r>
  <r>
    <s v="SALE158"/>
    <x v="145"/>
    <s v="CUST1369"/>
    <x v="77"/>
    <x v="19"/>
    <n v="2"/>
    <n v="60.98"/>
    <n v="0.23"/>
    <n v="121.96"/>
    <n v="14.025399999999999"/>
    <x v="1"/>
    <n v="93.909199999999998"/>
  </r>
  <r>
    <s v="SALE159"/>
    <x v="146"/>
    <s v="CUST1394"/>
    <x v="41"/>
    <x v="9"/>
    <n v="2"/>
    <n v="122.23"/>
    <n v="0.21"/>
    <n v="244.46"/>
    <n v="25.668299999999999"/>
    <x v="2"/>
    <n v="193.1234"/>
  </r>
  <r>
    <s v="SALE160"/>
    <x v="147"/>
    <s v="CUST1020"/>
    <x v="7"/>
    <x v="14"/>
    <n v="2"/>
    <n v="623.38"/>
    <n v="0.13"/>
    <n v="1246.76"/>
    <n v="81.039400000000001"/>
    <x v="0"/>
    <n v="1084.6812"/>
  </r>
  <r>
    <s v="SALE161"/>
    <x v="148"/>
    <s v="CUST1058"/>
    <x v="7"/>
    <x v="6"/>
    <n v="1"/>
    <n v="479.58"/>
    <n v="0.05"/>
    <n v="479.58"/>
    <n v="23.978999999999999"/>
    <x v="1"/>
    <n v="455.60099999999989"/>
  </r>
  <r>
    <s v="SALE162"/>
    <x v="149"/>
    <s v="CUST1298"/>
    <x v="78"/>
    <x v="16"/>
    <n v="3"/>
    <n v="369.32"/>
    <n v="0.14000000000000001"/>
    <n v="1107.96"/>
    <n v="51.704800000000006"/>
    <x v="1"/>
    <n v="952.84559999999999"/>
  </r>
  <r>
    <s v="SALE163"/>
    <x v="103"/>
    <s v="CUST1076"/>
    <x v="79"/>
    <x v="8"/>
    <n v="1"/>
    <n v="488.31"/>
    <n v="0.03"/>
    <n v="488.31"/>
    <n v="14.6493"/>
    <x v="1"/>
    <n v="473.66070000000002"/>
  </r>
  <r>
    <s v="SALE164"/>
    <x v="150"/>
    <s v="CUST1276"/>
    <x v="59"/>
    <x v="18"/>
    <n v="4"/>
    <n v="164.04"/>
    <n v="0.26"/>
    <n v="656.16"/>
    <n v="42.650399999999998"/>
    <x v="0"/>
    <n v="485.55839999999989"/>
  </r>
  <r>
    <s v="SALE165"/>
    <x v="151"/>
    <s v="CUST1073"/>
    <x v="31"/>
    <x v="1"/>
    <n v="3"/>
    <n v="707.95"/>
    <n v="0.18"/>
    <n v="2123.8500000000004"/>
    <n v="127.431"/>
    <x v="1"/>
    <n v="1741.557"/>
  </r>
  <r>
    <s v="SALE166"/>
    <x v="152"/>
    <s v="CUST1295"/>
    <x v="20"/>
    <x v="2"/>
    <n v="4"/>
    <n v="714.47"/>
    <n v="0.18"/>
    <n v="2857.88"/>
    <n v="128.6046"/>
    <x v="2"/>
    <n v="2343.4616000000001"/>
  </r>
  <r>
    <s v="SALE167"/>
    <x v="153"/>
    <s v="CUST1415"/>
    <x v="29"/>
    <x v="4"/>
    <n v="4"/>
    <n v="422.09"/>
    <n v="0.04"/>
    <n v="1688.36"/>
    <n v="16.883599999999998"/>
    <x v="0"/>
    <n v="1620.8255999999999"/>
  </r>
  <r>
    <s v="SALE168"/>
    <x v="55"/>
    <s v="CUST1108"/>
    <x v="37"/>
    <x v="11"/>
    <n v="1"/>
    <n v="998.19"/>
    <n v="0.2"/>
    <n v="998.19"/>
    <n v="199.63800000000003"/>
    <x v="0"/>
    <n v="798.55200000000013"/>
  </r>
  <r>
    <s v="SALE169"/>
    <x v="154"/>
    <s v="CUST1373"/>
    <x v="18"/>
    <x v="4"/>
    <n v="2"/>
    <n v="343.42"/>
    <n v="0.12"/>
    <n v="686.84"/>
    <n v="41.2104"/>
    <x v="2"/>
    <n v="604.41920000000005"/>
  </r>
  <r>
    <s v="SALE170"/>
    <x v="155"/>
    <s v="CUST1256"/>
    <x v="13"/>
    <x v="16"/>
    <n v="1"/>
    <n v="152.16999999999999"/>
    <n v="0.28000000000000003"/>
    <n v="152.16999999999999"/>
    <n v="42.607599999999998"/>
    <x v="2"/>
    <n v="109.5624"/>
  </r>
  <r>
    <s v="SALE171"/>
    <x v="156"/>
    <s v="CUST1175"/>
    <x v="2"/>
    <x v="19"/>
    <n v="1"/>
    <n v="325.08"/>
    <n v="0.26"/>
    <n v="325.08"/>
    <n v="84.520799999999994"/>
    <x v="1"/>
    <n v="240.5592"/>
  </r>
  <r>
    <s v="SALE172"/>
    <x v="157"/>
    <s v="CUST1344"/>
    <x v="41"/>
    <x v="15"/>
    <n v="2"/>
    <n v="827.92"/>
    <n v="0.25"/>
    <n v="1655.84"/>
    <n v="206.98"/>
    <x v="2"/>
    <n v="1241.8800000000001"/>
  </r>
  <r>
    <s v="SALE173"/>
    <x v="158"/>
    <s v="CUST1485"/>
    <x v="33"/>
    <x v="17"/>
    <n v="2"/>
    <n v="593.47"/>
    <n v="0.1"/>
    <n v="1186.94"/>
    <n v="59.347000000000008"/>
    <x v="2"/>
    <n v="1068.2460000000001"/>
  </r>
  <r>
    <s v="SALE174"/>
    <x v="157"/>
    <s v="CUST1293"/>
    <x v="42"/>
    <x v="4"/>
    <n v="4"/>
    <n v="756.28"/>
    <n v="0.05"/>
    <n v="3025.12"/>
    <n v="37.814"/>
    <x v="2"/>
    <n v="2873.864"/>
  </r>
  <r>
    <s v="SALE175"/>
    <x v="159"/>
    <s v="CUST1377"/>
    <x v="80"/>
    <x v="8"/>
    <n v="2"/>
    <n v="707.65"/>
    <n v="0.14000000000000001"/>
    <n v="1415.3"/>
    <n v="99.071000000000012"/>
    <x v="0"/>
    <n v="1217.1579999999999"/>
  </r>
  <r>
    <s v="SALE176"/>
    <x v="160"/>
    <s v="CUST1128"/>
    <x v="60"/>
    <x v="10"/>
    <n v="1"/>
    <n v="857.35"/>
    <n v="0.28000000000000003"/>
    <n v="857.35"/>
    <n v="240.05800000000002"/>
    <x v="1"/>
    <n v="617.29200000000003"/>
  </r>
  <r>
    <s v="SALE177"/>
    <x v="161"/>
    <s v="CUST1499"/>
    <x v="76"/>
    <x v="2"/>
    <n v="1"/>
    <n v="79"/>
    <n v="0.04"/>
    <n v="79"/>
    <n v="3.16"/>
    <x v="1"/>
    <n v="75.84"/>
  </r>
  <r>
    <s v="SALE178"/>
    <x v="77"/>
    <s v="CUST1066"/>
    <x v="32"/>
    <x v="3"/>
    <n v="4"/>
    <n v="638.91"/>
    <n v="0"/>
    <n v="2555.64"/>
    <n v="0"/>
    <x v="2"/>
    <n v="2555.64"/>
  </r>
  <r>
    <s v="SALE179"/>
    <x v="162"/>
    <s v="CUST1081"/>
    <x v="49"/>
    <x v="6"/>
    <n v="2"/>
    <n v="522.16999999999996"/>
    <n v="0.27"/>
    <n v="1044.3399999999999"/>
    <n v="140.98589999999999"/>
    <x v="0"/>
    <n v="762.36819999999989"/>
  </r>
  <r>
    <s v="SALE180"/>
    <x v="163"/>
    <s v="CUST1478"/>
    <x v="11"/>
    <x v="18"/>
    <n v="3"/>
    <n v="954.29"/>
    <n v="0.27"/>
    <n v="2862.87"/>
    <n v="257.6583"/>
    <x v="0"/>
    <n v="2089.8951000000002"/>
  </r>
  <r>
    <s v="SALE181"/>
    <x v="27"/>
    <s v="CUST1462"/>
    <x v="9"/>
    <x v="13"/>
    <n v="3"/>
    <n v="53.92"/>
    <n v="0.15"/>
    <n v="161.76"/>
    <n v="8.0879999999999992"/>
    <x v="1"/>
    <n v="137.49600000000001"/>
  </r>
  <r>
    <s v="SALE182"/>
    <x v="164"/>
    <s v="CUST1396"/>
    <x v="13"/>
    <x v="6"/>
    <n v="4"/>
    <n v="741.88"/>
    <n v="0.02"/>
    <n v="2967.52"/>
    <n v="14.8376"/>
    <x v="2"/>
    <n v="2908.1696000000002"/>
  </r>
  <r>
    <s v="SALE183"/>
    <x v="139"/>
    <s v="CUST1033"/>
    <x v="54"/>
    <x v="0"/>
    <n v="1"/>
    <n v="547.09"/>
    <n v="0.01"/>
    <n v="547.09"/>
    <n v="5.4709000000000003"/>
    <x v="1"/>
    <n v="541.6191"/>
  </r>
  <r>
    <s v="SALE184"/>
    <x v="165"/>
    <s v="CUST1489"/>
    <x v="41"/>
    <x v="0"/>
    <n v="1"/>
    <n v="789.35"/>
    <n v="0.14000000000000001"/>
    <n v="789.35"/>
    <n v="110.50900000000001"/>
    <x v="1"/>
    <n v="678.84100000000001"/>
  </r>
  <r>
    <s v="SALE185"/>
    <x v="166"/>
    <s v="CUST1428"/>
    <x v="81"/>
    <x v="0"/>
    <n v="3"/>
    <n v="476.78"/>
    <n v="0.09"/>
    <n v="1430.34"/>
    <n v="42.910199999999996"/>
    <x v="2"/>
    <n v="1301.6094000000001"/>
  </r>
  <r>
    <s v="SALE186"/>
    <x v="167"/>
    <s v="CUST1453"/>
    <x v="29"/>
    <x v="14"/>
    <n v="2"/>
    <n v="504.26"/>
    <n v="0.04"/>
    <n v="1008.52"/>
    <n v="20.170400000000001"/>
    <x v="1"/>
    <n v="968.17919999999992"/>
  </r>
  <r>
    <s v="SALE187"/>
    <x v="44"/>
    <s v="CUST1272"/>
    <x v="82"/>
    <x v="16"/>
    <n v="2"/>
    <n v="549.33000000000004"/>
    <n v="0.01"/>
    <n v="1098.6600000000001"/>
    <n v="5.4933000000000005"/>
    <x v="2"/>
    <n v="1087.6733999999999"/>
  </r>
  <r>
    <s v="SALE188"/>
    <x v="168"/>
    <s v="CUST1382"/>
    <x v="83"/>
    <x v="0"/>
    <n v="3"/>
    <n v="620.22"/>
    <n v="0.04"/>
    <n v="1860.66"/>
    <n v="24.808800000000002"/>
    <x v="0"/>
    <n v="1786.2336"/>
  </r>
  <r>
    <s v="SALE189"/>
    <x v="168"/>
    <s v="CUST1091"/>
    <x v="54"/>
    <x v="0"/>
    <n v="1"/>
    <n v="580.76"/>
    <n v="0.1"/>
    <n v="580.76"/>
    <n v="58.076000000000001"/>
    <x v="2"/>
    <n v="522.68399999999997"/>
  </r>
  <r>
    <s v="SALE190"/>
    <x v="169"/>
    <s v="CUST1334"/>
    <x v="51"/>
    <x v="11"/>
    <n v="3"/>
    <n v="444.55"/>
    <n v="0.14000000000000001"/>
    <n v="1333.65"/>
    <n v="62.237000000000009"/>
    <x v="1"/>
    <n v="1146.9390000000001"/>
  </r>
  <r>
    <s v="SALE191"/>
    <x v="170"/>
    <s v="CUST1138"/>
    <x v="54"/>
    <x v="14"/>
    <n v="1"/>
    <n v="804.9"/>
    <n v="0.03"/>
    <n v="804.9"/>
    <n v="24.146999999999998"/>
    <x v="1"/>
    <n v="780.75299999999993"/>
  </r>
  <r>
    <s v="SALE192"/>
    <x v="136"/>
    <s v="CUST1424"/>
    <x v="80"/>
    <x v="7"/>
    <n v="3"/>
    <n v="361.65"/>
    <n v="0.15"/>
    <n v="1084.9499999999998"/>
    <n v="54.247499999999995"/>
    <x v="2"/>
    <n v="922.20749999999987"/>
  </r>
  <r>
    <s v="SALE193"/>
    <x v="171"/>
    <s v="CUST1162"/>
    <x v="84"/>
    <x v="5"/>
    <n v="1"/>
    <n v="271.76"/>
    <n v="0.03"/>
    <n v="271.76"/>
    <n v="8.1527999999999992"/>
    <x v="0"/>
    <n v="263.60719999999998"/>
  </r>
  <r>
    <s v="SALE194"/>
    <x v="172"/>
    <s v="CUST1323"/>
    <x v="2"/>
    <x v="15"/>
    <n v="3"/>
    <n v="958.15"/>
    <n v="0.24"/>
    <n v="2874.45"/>
    <n v="229.95599999999999"/>
    <x v="2"/>
    <n v="2184.5819999999999"/>
  </r>
  <r>
    <s v="SALE195"/>
    <x v="63"/>
    <s v="CUST1427"/>
    <x v="17"/>
    <x v="1"/>
    <n v="1"/>
    <n v="889.19"/>
    <n v="0.03"/>
    <n v="889.19"/>
    <n v="26.675699999999999"/>
    <x v="0"/>
    <n v="862.51430000000005"/>
  </r>
  <r>
    <s v="SALE196"/>
    <x v="173"/>
    <s v="CUST1464"/>
    <x v="71"/>
    <x v="9"/>
    <n v="4"/>
    <n v="689.67"/>
    <n v="0.05"/>
    <n v="2758.68"/>
    <n v="34.483499999999999"/>
    <x v="2"/>
    <n v="2620.7460000000001"/>
  </r>
  <r>
    <s v="SALE197"/>
    <x v="174"/>
    <s v="CUST1135"/>
    <x v="38"/>
    <x v="19"/>
    <n v="1"/>
    <n v="541.24"/>
    <n v="0.03"/>
    <n v="541.24"/>
    <n v="16.237200000000001"/>
    <x v="1"/>
    <n v="525.00279999999998"/>
  </r>
  <r>
    <s v="SALE198"/>
    <x v="167"/>
    <s v="CUST1448"/>
    <x v="82"/>
    <x v="16"/>
    <n v="1"/>
    <n v="454.71"/>
    <n v="0.16"/>
    <n v="454.71"/>
    <n v="72.753599999999992"/>
    <x v="1"/>
    <n v="381.95639999999997"/>
  </r>
  <r>
    <s v="SALE199"/>
    <x v="175"/>
    <s v="CUST1038"/>
    <x v="73"/>
    <x v="3"/>
    <n v="2"/>
    <n v="397.63"/>
    <n v="0.26"/>
    <n v="795.26"/>
    <n v="103.38380000000001"/>
    <x v="0"/>
    <n v="588.49239999999998"/>
  </r>
  <r>
    <s v="SALE200"/>
    <x v="176"/>
    <s v="CUST1170"/>
    <x v="50"/>
    <x v="16"/>
    <n v="3"/>
    <n v="748.56"/>
    <n v="0.26"/>
    <n v="2245.6799999999998"/>
    <n v="194.62559999999999"/>
    <x v="1"/>
    <n v="1661.8032000000001"/>
  </r>
  <r>
    <s v="SALE201"/>
    <x v="177"/>
    <s v="CUST1144"/>
    <x v="9"/>
    <x v="5"/>
    <n v="1"/>
    <n v="885.72"/>
    <n v="0.15"/>
    <n v="885.72"/>
    <n v="132.858"/>
    <x v="0"/>
    <n v="752.86199999999997"/>
  </r>
  <r>
    <s v="SALE202"/>
    <x v="178"/>
    <s v="CUST1108"/>
    <x v="85"/>
    <x v="8"/>
    <n v="4"/>
    <n v="408.07"/>
    <n v="0.28000000000000003"/>
    <n v="1632.28"/>
    <n v="114.25960000000001"/>
    <x v="2"/>
    <n v="1175.2416000000001"/>
  </r>
  <r>
    <s v="SALE203"/>
    <x v="179"/>
    <s v="CUST1472"/>
    <x v="13"/>
    <x v="11"/>
    <n v="2"/>
    <n v="597.07000000000005"/>
    <n v="0.28000000000000003"/>
    <n v="1194.1400000000001"/>
    <n v="167.17960000000002"/>
    <x v="1"/>
    <n v="859.7808"/>
  </r>
  <r>
    <s v="SALE204"/>
    <x v="180"/>
    <s v="CUST1022"/>
    <x v="22"/>
    <x v="11"/>
    <n v="3"/>
    <n v="723.47"/>
    <n v="0.12"/>
    <n v="2170.41"/>
    <n v="86.816400000000002"/>
    <x v="2"/>
    <n v="1909.9608000000001"/>
  </r>
  <r>
    <s v="SALE205"/>
    <x v="144"/>
    <s v="CUST1437"/>
    <x v="12"/>
    <x v="3"/>
    <n v="1"/>
    <n v="479.93"/>
    <n v="0.22"/>
    <n v="479.93"/>
    <n v="105.58460000000001"/>
    <x v="0"/>
    <n v="374.34539999999998"/>
  </r>
  <r>
    <s v="SALE206"/>
    <x v="181"/>
    <s v="CUST1243"/>
    <x v="13"/>
    <x v="9"/>
    <n v="4"/>
    <n v="362.81"/>
    <n v="0.21"/>
    <n v="1451.24"/>
    <n v="76.190100000000001"/>
    <x v="2"/>
    <n v="1146.4795999999999"/>
  </r>
  <r>
    <s v="SALE207"/>
    <x v="182"/>
    <s v="CUST1185"/>
    <x v="29"/>
    <x v="0"/>
    <n v="1"/>
    <n v="127.11"/>
    <n v="0.01"/>
    <n v="127.11"/>
    <n v="1.2711000000000001"/>
    <x v="1"/>
    <n v="125.8389"/>
  </r>
  <r>
    <s v="SALE208"/>
    <x v="168"/>
    <s v="CUST1184"/>
    <x v="13"/>
    <x v="1"/>
    <n v="4"/>
    <n v="931.26"/>
    <n v="0.04"/>
    <n v="3725.04"/>
    <n v="37.250399999999999"/>
    <x v="0"/>
    <n v="3576.0383999999999"/>
  </r>
  <r>
    <s v="SALE209"/>
    <x v="183"/>
    <s v="CUST1371"/>
    <x v="22"/>
    <x v="2"/>
    <n v="1"/>
    <n v="620.80999999999995"/>
    <n v="0.04"/>
    <n v="620.80999999999995"/>
    <n v="24.8324"/>
    <x v="1"/>
    <n v="595.97759999999994"/>
  </r>
  <r>
    <s v="SALE210"/>
    <x v="184"/>
    <s v="CUST1094"/>
    <x v="57"/>
    <x v="17"/>
    <n v="1"/>
    <n v="823.26"/>
    <n v="0.27"/>
    <n v="823.26"/>
    <n v="222.28020000000001"/>
    <x v="2"/>
    <n v="600.97979999999995"/>
  </r>
  <r>
    <s v="SALE211"/>
    <x v="185"/>
    <s v="CUST1012"/>
    <x v="16"/>
    <x v="2"/>
    <n v="3"/>
    <n v="681.01"/>
    <n v="0.27"/>
    <n v="2043.03"/>
    <n v="183.87270000000001"/>
    <x v="2"/>
    <n v="1491.4119000000001"/>
  </r>
  <r>
    <s v="SALE212"/>
    <x v="72"/>
    <s v="CUST1442"/>
    <x v="6"/>
    <x v="12"/>
    <n v="4"/>
    <n v="119.83"/>
    <n v="0.13"/>
    <n v="479.32"/>
    <n v="15.5779"/>
    <x v="0"/>
    <n v="417.00839999999999"/>
  </r>
  <r>
    <s v="SALE213"/>
    <x v="158"/>
    <s v="CUST1307"/>
    <x v="36"/>
    <x v="17"/>
    <n v="1"/>
    <n v="575.66"/>
    <n v="0.03"/>
    <n v="575.66"/>
    <n v="17.2698"/>
    <x v="1"/>
    <n v="558.39019999999994"/>
  </r>
  <r>
    <s v="SALE214"/>
    <x v="186"/>
    <s v="CUST1199"/>
    <x v="70"/>
    <x v="9"/>
    <n v="1"/>
    <n v="775.84"/>
    <n v="0.26"/>
    <n v="775.84"/>
    <n v="201.7184"/>
    <x v="0"/>
    <n v="574.12160000000006"/>
  </r>
  <r>
    <s v="SALE215"/>
    <x v="187"/>
    <s v="CUST1443"/>
    <x v="66"/>
    <x v="11"/>
    <n v="3"/>
    <n v="318.43"/>
    <n v="0.05"/>
    <n v="955.29"/>
    <n v="15.921500000000002"/>
    <x v="0"/>
    <n v="907.52549999999997"/>
  </r>
  <r>
    <s v="SALE216"/>
    <x v="58"/>
    <s v="CUST1153"/>
    <x v="18"/>
    <x v="2"/>
    <n v="3"/>
    <n v="141.6"/>
    <n v="0.08"/>
    <n v="424.79999999999995"/>
    <n v="11.327999999999999"/>
    <x v="2"/>
    <n v="390.81599999999997"/>
  </r>
  <r>
    <s v="SALE217"/>
    <x v="188"/>
    <s v="CUST1266"/>
    <x v="5"/>
    <x v="12"/>
    <n v="1"/>
    <n v="332.82"/>
    <n v="0.14000000000000001"/>
    <n v="332.82"/>
    <n v="46.594800000000006"/>
    <x v="1"/>
    <n v="286.22519999999997"/>
  </r>
  <r>
    <s v="SALE218"/>
    <x v="21"/>
    <s v="CUST1246"/>
    <x v="18"/>
    <x v="8"/>
    <n v="4"/>
    <n v="640.97"/>
    <n v="0.11"/>
    <n v="2563.88"/>
    <n v="70.506700000000009"/>
    <x v="2"/>
    <n v="2281.8532"/>
  </r>
  <r>
    <s v="SALE219"/>
    <x v="189"/>
    <s v="CUST1203"/>
    <x v="64"/>
    <x v="10"/>
    <n v="4"/>
    <n v="75.37"/>
    <n v="0.02"/>
    <n v="301.48"/>
    <n v="1.5074000000000001"/>
    <x v="2"/>
    <n v="295.4504"/>
  </r>
  <r>
    <s v="SALE220"/>
    <x v="190"/>
    <s v="CUST1075"/>
    <x v="30"/>
    <x v="14"/>
    <n v="3"/>
    <n v="434.55"/>
    <n v="0.08"/>
    <n v="1303.6500000000001"/>
    <n v="34.764000000000003"/>
    <x v="2"/>
    <n v="1199.3579999999999"/>
  </r>
  <r>
    <s v="SALE221"/>
    <x v="148"/>
    <s v="CUST1099"/>
    <x v="33"/>
    <x v="7"/>
    <n v="4"/>
    <n v="652.28"/>
    <n v="0.15"/>
    <n v="2609.12"/>
    <n v="97.841999999999999"/>
    <x v="0"/>
    <n v="2217.752"/>
  </r>
  <r>
    <s v="SALE222"/>
    <x v="0"/>
    <s v="CUST1269"/>
    <x v="3"/>
    <x v="1"/>
    <n v="3"/>
    <n v="207.8"/>
    <n v="0.15"/>
    <n v="623.40000000000009"/>
    <n v="31.17"/>
    <x v="0"/>
    <n v="529.8900000000001"/>
  </r>
  <r>
    <s v="SALE223"/>
    <x v="191"/>
    <s v="CUST1495"/>
    <x v="86"/>
    <x v="10"/>
    <n v="4"/>
    <n v="385.5"/>
    <n v="0.03"/>
    <n v="1542"/>
    <n v="11.565"/>
    <x v="1"/>
    <n v="1495.74"/>
  </r>
  <r>
    <s v="SALE224"/>
    <x v="192"/>
    <s v="CUST1096"/>
    <x v="15"/>
    <x v="16"/>
    <n v="3"/>
    <n v="548.19000000000005"/>
    <n v="0.12"/>
    <n v="1644.5700000000002"/>
    <n v="65.782800000000009"/>
    <x v="0"/>
    <n v="1447.2216000000001"/>
  </r>
  <r>
    <s v="SALE225"/>
    <x v="48"/>
    <s v="CUST1069"/>
    <x v="78"/>
    <x v="11"/>
    <n v="3"/>
    <n v="927.6"/>
    <n v="0.09"/>
    <n v="2782.8"/>
    <n v="83.483999999999995"/>
    <x v="0"/>
    <n v="2532.348"/>
  </r>
  <r>
    <s v="SALE226"/>
    <x v="193"/>
    <s v="CUST1266"/>
    <x v="86"/>
    <x v="0"/>
    <n v="4"/>
    <n v="585.04"/>
    <n v="0.22"/>
    <n v="2340.16"/>
    <n v="128.7088"/>
    <x v="1"/>
    <n v="1825.3248000000001"/>
  </r>
  <r>
    <s v="SALE227"/>
    <x v="194"/>
    <s v="CUST1499"/>
    <x v="11"/>
    <x v="17"/>
    <n v="2"/>
    <n v="999.89"/>
    <n v="0.09"/>
    <n v="1999.78"/>
    <n v="89.990099999999998"/>
    <x v="0"/>
    <n v="1819.7998"/>
  </r>
  <r>
    <s v="SALE228"/>
    <x v="195"/>
    <s v="CUST1107"/>
    <x v="28"/>
    <x v="0"/>
    <n v="2"/>
    <n v="848.98"/>
    <n v="0.04"/>
    <n v="1697.96"/>
    <n v="33.959200000000003"/>
    <x v="1"/>
    <n v="1630.0416"/>
  </r>
  <r>
    <s v="SALE229"/>
    <x v="196"/>
    <s v="CUST1142"/>
    <x v="17"/>
    <x v="7"/>
    <n v="3"/>
    <n v="769.56"/>
    <n v="0.08"/>
    <n v="2308.6799999999998"/>
    <n v="61.564799999999998"/>
    <x v="0"/>
    <n v="2123.9856"/>
  </r>
  <r>
    <s v="SALE230"/>
    <x v="197"/>
    <s v="CUST1049"/>
    <x v="70"/>
    <x v="13"/>
    <n v="3"/>
    <n v="449.88"/>
    <n v="0.1"/>
    <n v="1349.6399999999999"/>
    <n v="44.988"/>
    <x v="1"/>
    <n v="1214.6759999999999"/>
  </r>
  <r>
    <s v="SALE231"/>
    <x v="198"/>
    <s v="CUST1275"/>
    <x v="20"/>
    <x v="18"/>
    <n v="4"/>
    <n v="383.74"/>
    <n v="0.01"/>
    <n v="1534.96"/>
    <n v="3.8374000000000001"/>
    <x v="0"/>
    <n v="1519.6104"/>
  </r>
  <r>
    <s v="SALE232"/>
    <x v="199"/>
    <s v="CUST1148"/>
    <x v="87"/>
    <x v="15"/>
    <n v="4"/>
    <n v="794.97"/>
    <n v="0.24"/>
    <n v="3179.88"/>
    <n v="190.7928"/>
    <x v="1"/>
    <n v="2416.7087999999999"/>
  </r>
  <r>
    <s v="SALE233"/>
    <x v="200"/>
    <s v="CUST1010"/>
    <x v="29"/>
    <x v="3"/>
    <n v="1"/>
    <n v="989.63"/>
    <n v="0.05"/>
    <n v="989.63"/>
    <n v="49.481500000000004"/>
    <x v="1"/>
    <n v="940.1484999999999"/>
  </r>
  <r>
    <s v="SALE234"/>
    <x v="201"/>
    <s v="CUST1335"/>
    <x v="59"/>
    <x v="6"/>
    <n v="1"/>
    <n v="447.16"/>
    <n v="0.22"/>
    <n v="447.16"/>
    <n v="98.375200000000007"/>
    <x v="2"/>
    <n v="348.78480000000002"/>
  </r>
  <r>
    <s v="SALE235"/>
    <x v="202"/>
    <s v="CUST1008"/>
    <x v="32"/>
    <x v="16"/>
    <n v="1"/>
    <n v="946.9"/>
    <n v="0.28999999999999998"/>
    <n v="946.9"/>
    <n v="274.601"/>
    <x v="2"/>
    <n v="672.29899999999998"/>
  </r>
  <r>
    <s v="SALE236"/>
    <x v="203"/>
    <s v="CUST1169"/>
    <x v="53"/>
    <x v="6"/>
    <n v="4"/>
    <n v="469.68"/>
    <n v="0.19"/>
    <n v="1878.72"/>
    <n v="89.239199999999997"/>
    <x v="0"/>
    <n v="1521.7632000000001"/>
  </r>
  <r>
    <s v="SALE237"/>
    <x v="204"/>
    <s v="CUST1494"/>
    <x v="77"/>
    <x v="1"/>
    <n v="4"/>
    <n v="320.64"/>
    <n v="0.2"/>
    <n v="1282.56"/>
    <n v="64.128"/>
    <x v="2"/>
    <n v="1026.048"/>
  </r>
  <r>
    <s v="SALE238"/>
    <x v="205"/>
    <s v="CUST1135"/>
    <x v="5"/>
    <x v="3"/>
    <n v="1"/>
    <n v="594.44000000000005"/>
    <n v="0.21"/>
    <n v="594.44000000000005"/>
    <n v="124.83240000000001"/>
    <x v="0"/>
    <n v="469.60759999999999"/>
  </r>
  <r>
    <s v="SALE239"/>
    <x v="206"/>
    <s v="CUST1216"/>
    <x v="56"/>
    <x v="2"/>
    <n v="3"/>
    <n v="91.7"/>
    <n v="0.08"/>
    <n v="275.10000000000002"/>
    <n v="7.3360000000000003"/>
    <x v="2"/>
    <n v="253.09200000000001"/>
  </r>
  <r>
    <s v="SALE240"/>
    <x v="207"/>
    <s v="CUST1031"/>
    <x v="85"/>
    <x v="18"/>
    <n v="3"/>
    <n v="741.33"/>
    <n v="0.03"/>
    <n v="2223.9900000000002"/>
    <n v="22.239899999999999"/>
    <x v="0"/>
    <n v="2157.2703000000001"/>
  </r>
  <r>
    <s v="SALE241"/>
    <x v="190"/>
    <s v="CUST1476"/>
    <x v="30"/>
    <x v="12"/>
    <n v="1"/>
    <n v="922.78"/>
    <n v="0.28999999999999998"/>
    <n v="922.78"/>
    <n v="267.6062"/>
    <x v="2"/>
    <n v="655.17379999999991"/>
  </r>
  <r>
    <s v="SALE242"/>
    <x v="86"/>
    <s v="CUST1325"/>
    <x v="67"/>
    <x v="9"/>
    <n v="1"/>
    <n v="394.35"/>
    <n v="0.09"/>
    <n v="394.35"/>
    <n v="35.491500000000002"/>
    <x v="1"/>
    <n v="358.85849999999999"/>
  </r>
  <r>
    <s v="SALE243"/>
    <x v="0"/>
    <s v="CUST1364"/>
    <x v="15"/>
    <x v="19"/>
    <n v="2"/>
    <n v="703.95"/>
    <n v="0.03"/>
    <n v="1407.9"/>
    <n v="21.118500000000001"/>
    <x v="0"/>
    <n v="1365.663"/>
  </r>
  <r>
    <s v="SALE244"/>
    <x v="208"/>
    <s v="CUST1200"/>
    <x v="66"/>
    <x v="6"/>
    <n v="4"/>
    <n v="452.67"/>
    <n v="0.28000000000000003"/>
    <n v="1810.68"/>
    <n v="126.74760000000002"/>
    <x v="1"/>
    <n v="1303.6895999999999"/>
  </r>
  <r>
    <s v="SALE245"/>
    <x v="209"/>
    <s v="CUST1463"/>
    <x v="67"/>
    <x v="4"/>
    <n v="2"/>
    <n v="377.3"/>
    <n v="0.15"/>
    <n v="754.6"/>
    <n v="56.594999999999999"/>
    <x v="1"/>
    <n v="641.41"/>
  </r>
  <r>
    <s v="SALE246"/>
    <x v="210"/>
    <s v="CUST1344"/>
    <x v="1"/>
    <x v="4"/>
    <n v="2"/>
    <n v="130.47999999999999"/>
    <n v="0.23"/>
    <n v="260.95999999999998"/>
    <n v="30.010400000000001"/>
    <x v="1"/>
    <n v="200.9392"/>
  </r>
  <r>
    <s v="SALE247"/>
    <x v="148"/>
    <s v="CUST1435"/>
    <x v="32"/>
    <x v="18"/>
    <n v="1"/>
    <n v="809.45"/>
    <n v="0.09"/>
    <n v="809.45"/>
    <n v="72.850499999999997"/>
    <x v="2"/>
    <n v="736.59950000000003"/>
  </r>
  <r>
    <s v="SALE248"/>
    <x v="211"/>
    <s v="CUST1083"/>
    <x v="49"/>
    <x v="11"/>
    <n v="3"/>
    <n v="499.12"/>
    <n v="0.05"/>
    <n v="1497.3600000000001"/>
    <n v="24.956000000000003"/>
    <x v="1"/>
    <n v="1422.492"/>
  </r>
  <r>
    <s v="SALE249"/>
    <x v="45"/>
    <s v="CUST1023"/>
    <x v="88"/>
    <x v="0"/>
    <n v="2"/>
    <n v="894.58"/>
    <n v="0.25"/>
    <n v="1789.16"/>
    <n v="223.64500000000001"/>
    <x v="0"/>
    <n v="1341.87"/>
  </r>
  <r>
    <s v="SALE250"/>
    <x v="212"/>
    <s v="CUST1131"/>
    <x v="28"/>
    <x v="11"/>
    <n v="4"/>
    <n v="578.39"/>
    <n v="0.01"/>
    <n v="2313.56"/>
    <n v="5.7839"/>
    <x v="0"/>
    <n v="2290.4243999999999"/>
  </r>
  <r>
    <s v="SALE251"/>
    <x v="187"/>
    <s v="CUST1485"/>
    <x v="89"/>
    <x v="1"/>
    <n v="4"/>
    <n v="982.45"/>
    <n v="0.2"/>
    <n v="3929.8"/>
    <n v="196.49"/>
    <x v="1"/>
    <n v="3143.84"/>
  </r>
  <r>
    <s v="SALE252"/>
    <x v="108"/>
    <s v="CUST1449"/>
    <x v="24"/>
    <x v="12"/>
    <n v="1"/>
    <n v="549.52"/>
    <n v="0.1"/>
    <n v="549.52"/>
    <n v="54.951999999999998"/>
    <x v="1"/>
    <n v="494.56799999999998"/>
  </r>
  <r>
    <s v="SALE253"/>
    <x v="213"/>
    <s v="CUST1240"/>
    <x v="80"/>
    <x v="14"/>
    <n v="2"/>
    <n v="239.92"/>
    <n v="0.16"/>
    <n v="479.84"/>
    <n v="38.3872"/>
    <x v="0"/>
    <n v="403.06560000000002"/>
  </r>
  <r>
    <s v="SALE254"/>
    <x v="214"/>
    <s v="CUST1082"/>
    <x v="80"/>
    <x v="16"/>
    <n v="2"/>
    <n v="878.05"/>
    <n v="0.11"/>
    <n v="1756.1"/>
    <n v="96.585499999999996"/>
    <x v="1"/>
    <n v="1562.9290000000001"/>
  </r>
  <r>
    <s v="SALE255"/>
    <x v="215"/>
    <s v="CUST1044"/>
    <x v="55"/>
    <x v="11"/>
    <n v="3"/>
    <n v="546.96"/>
    <n v="0.19"/>
    <n v="1640.88"/>
    <n v="103.92240000000001"/>
    <x v="0"/>
    <n v="1329.1128000000001"/>
  </r>
  <r>
    <s v="SALE256"/>
    <x v="52"/>
    <s v="CUST1471"/>
    <x v="53"/>
    <x v="15"/>
    <n v="2"/>
    <n v="71.77"/>
    <n v="0.22"/>
    <n v="143.54"/>
    <n v="15.789399999999999"/>
    <x v="0"/>
    <n v="111.96120000000001"/>
  </r>
  <r>
    <s v="SALE257"/>
    <x v="216"/>
    <s v="CUST1013"/>
    <x v="10"/>
    <x v="8"/>
    <n v="2"/>
    <n v="679.86"/>
    <n v="0.22"/>
    <n v="1359.72"/>
    <n v="149.5692"/>
    <x v="2"/>
    <n v="1060.5816"/>
  </r>
  <r>
    <s v="SALE258"/>
    <x v="217"/>
    <s v="CUST1136"/>
    <x v="68"/>
    <x v="1"/>
    <n v="1"/>
    <n v="222.94"/>
    <n v="0.19"/>
    <n v="222.94"/>
    <n v="42.358600000000003"/>
    <x v="0"/>
    <n v="180.5814"/>
  </r>
  <r>
    <s v="SALE259"/>
    <x v="218"/>
    <s v="CUST1248"/>
    <x v="68"/>
    <x v="17"/>
    <n v="2"/>
    <n v="355.3"/>
    <n v="0.14808617234468943"/>
    <n v="710.6"/>
    <n v="52.61501703406816"/>
    <x v="1"/>
    <n v="589.798"/>
  </r>
  <r>
    <s v="SALE260"/>
    <x v="184"/>
    <s v="CUST1103"/>
    <x v="41"/>
    <x v="12"/>
    <n v="4"/>
    <n v="611.29999999999995"/>
    <n v="0.11"/>
    <n v="2445.1999999999998"/>
    <n v="67.242999999999995"/>
    <x v="1"/>
    <n v="2176.2280000000001"/>
  </r>
  <r>
    <s v="SALE261"/>
    <x v="177"/>
    <s v="CUST1333"/>
    <x v="90"/>
    <x v="2"/>
    <n v="4"/>
    <n v="849.21"/>
    <n v="7.0000000000000007E-2"/>
    <n v="3396.84"/>
    <n v="59.444700000000012"/>
    <x v="0"/>
    <n v="3159.0612000000001"/>
  </r>
  <r>
    <s v="SALE262"/>
    <x v="219"/>
    <s v="CUST1209"/>
    <x v="63"/>
    <x v="4"/>
    <n v="3"/>
    <n v="553.12"/>
    <n v="0.28000000000000003"/>
    <n v="1659.3600000000001"/>
    <n v="154.87360000000001"/>
    <x v="2"/>
    <n v="1194.7392"/>
  </r>
  <r>
    <s v="SALE263"/>
    <x v="220"/>
    <s v="CUST1282"/>
    <x v="52"/>
    <x v="11"/>
    <n v="2"/>
    <n v="903.08"/>
    <n v="0.18"/>
    <n v="1806.16"/>
    <n v="162.55440000000002"/>
    <x v="2"/>
    <n v="1481.0512000000001"/>
  </r>
  <r>
    <s v="SALE264"/>
    <x v="221"/>
    <s v="CUST1478"/>
    <x v="30"/>
    <x v="19"/>
    <n v="4"/>
    <n v="640.23"/>
    <n v="0.06"/>
    <n v="2560.92"/>
    <n v="38.413800000000002"/>
    <x v="2"/>
    <n v="2407.2647999999999"/>
  </r>
  <r>
    <s v="SALE265"/>
    <x v="222"/>
    <s v="CUST1141"/>
    <x v="39"/>
    <x v="16"/>
    <n v="1"/>
    <n v="518"/>
    <n v="0.25"/>
    <n v="518"/>
    <n v="129.5"/>
    <x v="0"/>
    <n v="388.5"/>
  </r>
  <r>
    <s v="SALE266"/>
    <x v="223"/>
    <s v="CUST1433"/>
    <x v="91"/>
    <x v="5"/>
    <n v="4"/>
    <n v="779.25"/>
    <n v="0.25"/>
    <n v="3117"/>
    <n v="194.8125"/>
    <x v="0"/>
    <n v="2337.75"/>
  </r>
  <r>
    <s v="SALE267"/>
    <x v="185"/>
    <s v="CUST1118"/>
    <x v="50"/>
    <x v="4"/>
    <n v="2"/>
    <n v="467.75"/>
    <n v="0.26"/>
    <n v="935.5"/>
    <n v="121.61500000000001"/>
    <x v="0"/>
    <n v="692.27"/>
  </r>
  <r>
    <s v="SALE268"/>
    <x v="224"/>
    <s v="CUST1406"/>
    <x v="64"/>
    <x v="14"/>
    <n v="3"/>
    <n v="111.79"/>
    <n v="0.06"/>
    <n v="335.37"/>
    <n v="6.7073999999999998"/>
    <x v="0"/>
    <n v="315.24779999999998"/>
  </r>
  <r>
    <s v="SALE269"/>
    <x v="225"/>
    <s v="CUST1219"/>
    <x v="92"/>
    <x v="6"/>
    <n v="4"/>
    <n v="747.01"/>
    <n v="0.13"/>
    <n v="2988.04"/>
    <n v="97.1113"/>
    <x v="1"/>
    <n v="2599.5947999999999"/>
  </r>
  <r>
    <s v="SALE270"/>
    <x v="226"/>
    <s v="CUST1101"/>
    <x v="41"/>
    <x v="18"/>
    <n v="4"/>
    <n v="461.83"/>
    <n v="0.28000000000000003"/>
    <n v="1847.32"/>
    <n v="129.3124"/>
    <x v="1"/>
    <n v="1330.0704000000001"/>
  </r>
  <r>
    <s v="SALE271"/>
    <x v="178"/>
    <s v="CUST1134"/>
    <x v="7"/>
    <x v="2"/>
    <n v="2"/>
    <n v="105.15"/>
    <n v="0.06"/>
    <n v="210.3"/>
    <n v="6.3090000000000002"/>
    <x v="0"/>
    <n v="197.68199999999999"/>
  </r>
  <r>
    <s v="SALE272"/>
    <x v="227"/>
    <s v="CUST1033"/>
    <x v="34"/>
    <x v="0"/>
    <n v="3"/>
    <n v="610.24"/>
    <n v="0.17"/>
    <n v="1830.72"/>
    <n v="103.74080000000001"/>
    <x v="2"/>
    <n v="1519.4975999999999"/>
  </r>
  <r>
    <s v="SALE273"/>
    <x v="228"/>
    <s v="CUST1312"/>
    <x v="1"/>
    <x v="2"/>
    <n v="1"/>
    <n v="872.12"/>
    <n v="7.0000000000000007E-2"/>
    <n v="872.12"/>
    <n v="61.048400000000008"/>
    <x v="1"/>
    <n v="811.07159999999999"/>
  </r>
  <r>
    <s v="SALE274"/>
    <x v="229"/>
    <s v="CUST1433"/>
    <x v="31"/>
    <x v="8"/>
    <n v="1"/>
    <n v="406.79"/>
    <n v="0.03"/>
    <n v="406.79"/>
    <n v="12.2037"/>
    <x v="2"/>
    <n v="394.58629999999999"/>
  </r>
  <r>
    <s v="SALE275"/>
    <x v="230"/>
    <s v="CUST1372"/>
    <x v="59"/>
    <x v="7"/>
    <n v="1"/>
    <n v="606.01"/>
    <n v="0.04"/>
    <n v="606.01"/>
    <n v="24.240400000000001"/>
    <x v="1"/>
    <n v="581.76959999999997"/>
  </r>
  <r>
    <s v="SALE276"/>
    <x v="231"/>
    <s v="CUST1349"/>
    <x v="53"/>
    <x v="3"/>
    <n v="4"/>
    <n v="322.58"/>
    <n v="0.06"/>
    <n v="1290.32"/>
    <n v="19.354799999999997"/>
    <x v="0"/>
    <n v="1212.9007999999999"/>
  </r>
  <r>
    <s v="SALE277"/>
    <x v="232"/>
    <s v="CUST1484"/>
    <x v="25"/>
    <x v="14"/>
    <n v="4"/>
    <n v="463.17"/>
    <n v="0.06"/>
    <n v="1852.68"/>
    <n v="27.790199999999999"/>
    <x v="1"/>
    <n v="1741.5192"/>
  </r>
  <r>
    <s v="SALE278"/>
    <x v="104"/>
    <s v="CUST1316"/>
    <x v="60"/>
    <x v="4"/>
    <n v="4"/>
    <n v="285.82"/>
    <n v="0.18"/>
    <n v="1143.28"/>
    <n v="51.447599999999994"/>
    <x v="1"/>
    <n v="937.4896"/>
  </r>
  <r>
    <s v="SALE279"/>
    <x v="233"/>
    <s v="CUST1326"/>
    <x v="92"/>
    <x v="19"/>
    <n v="3"/>
    <n v="995.38"/>
    <n v="0.1"/>
    <n v="2986.14"/>
    <n v="99.538000000000011"/>
    <x v="1"/>
    <n v="2687.5259999999998"/>
  </r>
  <r>
    <s v="SALE280"/>
    <x v="234"/>
    <s v="CUST1119"/>
    <x v="85"/>
    <x v="2"/>
    <n v="1"/>
    <n v="329.31"/>
    <n v="0.09"/>
    <n v="329.31"/>
    <n v="29.637899999999998"/>
    <x v="0"/>
    <n v="299.6721"/>
  </r>
  <r>
    <s v="SALE281"/>
    <x v="235"/>
    <s v="CUST1490"/>
    <x v="44"/>
    <x v="9"/>
    <n v="3"/>
    <n v="64.2"/>
    <n v="0.08"/>
    <n v="192.60000000000002"/>
    <n v="5.1360000000000001"/>
    <x v="2"/>
    <n v="177.19200000000001"/>
  </r>
  <r>
    <s v="SALE282"/>
    <x v="14"/>
    <s v="CUST1262"/>
    <x v="75"/>
    <x v="13"/>
    <n v="3"/>
    <n v="697.13"/>
    <n v="0.25"/>
    <n v="2091.39"/>
    <n v="174.2825"/>
    <x v="2"/>
    <n v="1568.5425"/>
  </r>
  <r>
    <s v="SALE283"/>
    <x v="236"/>
    <s v="CUST1022"/>
    <x v="93"/>
    <x v="3"/>
    <n v="3"/>
    <n v="134.30000000000001"/>
    <n v="0.14000000000000001"/>
    <n v="402.90000000000003"/>
    <n v="18.802000000000003"/>
    <x v="0"/>
    <n v="346.49400000000003"/>
  </r>
  <r>
    <s v="SALE284"/>
    <x v="79"/>
    <s v="CUST1260"/>
    <x v="94"/>
    <x v="13"/>
    <n v="1"/>
    <n v="520.92999999999995"/>
    <n v="0.15"/>
    <n v="520.92999999999995"/>
    <n v="78.139499999999984"/>
    <x v="0"/>
    <n v="442.79050000000001"/>
  </r>
  <r>
    <s v="SALE285"/>
    <x v="237"/>
    <s v="CUST1225"/>
    <x v="46"/>
    <x v="4"/>
    <n v="2"/>
    <n v="350.12"/>
    <n v="0.21"/>
    <n v="700.24"/>
    <n v="73.525199999999998"/>
    <x v="2"/>
    <n v="553.18960000000004"/>
  </r>
  <r>
    <s v="SALE286"/>
    <x v="238"/>
    <s v="CUST1466"/>
    <x v="70"/>
    <x v="12"/>
    <n v="3"/>
    <n v="807.95"/>
    <n v="0.1"/>
    <n v="2423.8500000000004"/>
    <n v="80.795000000000016"/>
    <x v="1"/>
    <n v="2181.4650000000011"/>
  </r>
  <r>
    <s v="SALE287"/>
    <x v="69"/>
    <s v="CUST1335"/>
    <x v="48"/>
    <x v="16"/>
    <n v="4"/>
    <n v="766.03"/>
    <n v="0.28999999999999998"/>
    <n v="3064.12"/>
    <n v="222.14869999999999"/>
    <x v="1"/>
    <n v="2175.5252"/>
  </r>
  <r>
    <s v="SALE288"/>
    <x v="239"/>
    <s v="CUST1182"/>
    <x v="71"/>
    <x v="2"/>
    <n v="3"/>
    <n v="545.1"/>
    <n v="0.08"/>
    <n v="1635.3000000000002"/>
    <n v="43.608000000000004"/>
    <x v="2"/>
    <n v="1504.4760000000001"/>
  </r>
  <r>
    <s v="SALE289"/>
    <x v="240"/>
    <s v="CUST1263"/>
    <x v="15"/>
    <x v="4"/>
    <n v="1"/>
    <n v="203.61"/>
    <n v="0.24"/>
    <n v="203.61"/>
    <n v="48.866399999999999"/>
    <x v="2"/>
    <n v="154.74359999999999"/>
  </r>
  <r>
    <s v="SALE290"/>
    <x v="241"/>
    <s v="CUST1417"/>
    <x v="0"/>
    <x v="10"/>
    <n v="4"/>
    <n v="493.8"/>
    <n v="0.24"/>
    <n v="1975.2"/>
    <n v="118.512"/>
    <x v="2"/>
    <n v="1501.152"/>
  </r>
  <r>
    <s v="SALE291"/>
    <x v="242"/>
    <s v="CUST1017"/>
    <x v="89"/>
    <x v="1"/>
    <n v="1"/>
    <n v="640.54999999999995"/>
    <n v="0.25"/>
    <n v="640.54999999999995"/>
    <n v="160.13749999999999"/>
    <x v="0"/>
    <n v="480.41250000000002"/>
  </r>
  <r>
    <s v="SALE292"/>
    <x v="81"/>
    <s v="CUST1119"/>
    <x v="1"/>
    <x v="5"/>
    <n v="1"/>
    <n v="702.53"/>
    <n v="0.3"/>
    <n v="702.53"/>
    <n v="210.75899999999999"/>
    <x v="0"/>
    <n v="491.77100000000002"/>
  </r>
  <r>
    <s v="SALE293"/>
    <x v="220"/>
    <s v="CUST1224"/>
    <x v="11"/>
    <x v="2"/>
    <n v="4"/>
    <n v="139.94"/>
    <n v="0.24"/>
    <n v="559.76"/>
    <n v="33.585599999999999"/>
    <x v="0"/>
    <n v="425.41759999999999"/>
  </r>
  <r>
    <s v="SALE294"/>
    <x v="243"/>
    <s v="CUST1277"/>
    <x v="46"/>
    <x v="2"/>
    <n v="2"/>
    <n v="230.85"/>
    <n v="0.18"/>
    <n v="461.7"/>
    <n v="41.552999999999997"/>
    <x v="0"/>
    <n v="378.59399999999999"/>
  </r>
  <r>
    <s v="SALE295"/>
    <x v="90"/>
    <s v="CUST1211"/>
    <x v="65"/>
    <x v="1"/>
    <n v="4"/>
    <n v="626.35"/>
    <n v="0.25"/>
    <n v="2505.4"/>
    <n v="156.58750000000001"/>
    <x v="2"/>
    <n v="1879.05"/>
  </r>
  <r>
    <s v="SALE296"/>
    <x v="244"/>
    <s v="CUST1082"/>
    <x v="89"/>
    <x v="7"/>
    <n v="4"/>
    <n v="108.55"/>
    <n v="0.18"/>
    <n v="434.2"/>
    <n v="19.538999999999998"/>
    <x v="1"/>
    <n v="356.04399999999998"/>
  </r>
  <r>
    <s v="SALE297"/>
    <x v="245"/>
    <s v="CUST1191"/>
    <x v="53"/>
    <x v="8"/>
    <n v="4"/>
    <n v="353.67"/>
    <n v="0.03"/>
    <n v="1414.68"/>
    <n v="10.610099999999999"/>
    <x v="2"/>
    <n v="1372.2396000000001"/>
  </r>
  <r>
    <s v="SALE298"/>
    <x v="246"/>
    <s v="CUST1065"/>
    <x v="64"/>
    <x v="8"/>
    <n v="4"/>
    <n v="61.98"/>
    <n v="0.16"/>
    <n v="247.92"/>
    <n v="9.9168000000000003"/>
    <x v="0"/>
    <n v="208.25280000000001"/>
  </r>
  <r>
    <s v="SALE299"/>
    <x v="196"/>
    <s v="CUST1216"/>
    <x v="62"/>
    <x v="12"/>
    <n v="2"/>
    <n v="873.1"/>
    <n v="0.12"/>
    <n v="1746.2"/>
    <n v="104.77200000000001"/>
    <x v="1"/>
    <n v="1536.6559999999999"/>
  </r>
  <r>
    <s v="SALE300"/>
    <x v="76"/>
    <s v="CUST1198"/>
    <x v="21"/>
    <x v="10"/>
    <n v="4"/>
    <n v="889.47"/>
    <n v="0.24"/>
    <n v="3557.88"/>
    <n v="213.47280000000001"/>
    <x v="0"/>
    <n v="2703.9888000000001"/>
  </r>
  <r>
    <s v="SALE301"/>
    <x v="247"/>
    <s v="CUST1028"/>
    <x v="1"/>
    <x v="19"/>
    <n v="3"/>
    <n v="803.76"/>
    <n v="0.19"/>
    <n v="2411.2799999999997"/>
    <n v="152.71440000000001"/>
    <x v="2"/>
    <n v="1953.1368"/>
  </r>
  <r>
    <s v="SALE302"/>
    <x v="248"/>
    <s v="CUST1468"/>
    <x v="28"/>
    <x v="3"/>
    <n v="2"/>
    <n v="865.14"/>
    <n v="0.2"/>
    <n v="1730.28"/>
    <n v="173.02800000000002"/>
    <x v="1"/>
    <n v="1384.2239999999999"/>
  </r>
  <r>
    <s v="SALE303"/>
    <x v="249"/>
    <s v="CUST1097"/>
    <x v="45"/>
    <x v="11"/>
    <n v="2"/>
    <n v="916.49"/>
    <n v="0.3"/>
    <n v="1832.98"/>
    <n v="274.947"/>
    <x v="2"/>
    <n v="1283.086"/>
  </r>
  <r>
    <s v="SALE304"/>
    <x v="250"/>
    <s v="CUST1042"/>
    <x v="69"/>
    <x v="18"/>
    <n v="3"/>
    <n v="781.39"/>
    <n v="0.12"/>
    <n v="2344.17"/>
    <n v="93.766799999999989"/>
    <x v="0"/>
    <n v="2062.8696"/>
  </r>
  <r>
    <s v="SALE305"/>
    <x v="251"/>
    <s v="CUST1211"/>
    <x v="48"/>
    <x v="18"/>
    <n v="4"/>
    <n v="619.74"/>
    <n v="0.13"/>
    <n v="2478.96"/>
    <n v="80.566200000000009"/>
    <x v="2"/>
    <n v="2156.6952000000001"/>
  </r>
  <r>
    <s v="SALE306"/>
    <x v="252"/>
    <s v="CUST1481"/>
    <x v="85"/>
    <x v="7"/>
    <n v="2"/>
    <n v="837.76"/>
    <n v="0.03"/>
    <n v="1675.52"/>
    <n v="25.1328"/>
    <x v="2"/>
    <n v="1625.2544"/>
  </r>
  <r>
    <s v="SALE307"/>
    <x v="253"/>
    <s v="CUST1451"/>
    <x v="64"/>
    <x v="8"/>
    <n v="3"/>
    <n v="135.94"/>
    <n v="0.2"/>
    <n v="407.82"/>
    <n v="27.188000000000002"/>
    <x v="0"/>
    <n v="326.25599999999997"/>
  </r>
  <r>
    <s v="SALE308"/>
    <x v="254"/>
    <s v="CUST1479"/>
    <x v="1"/>
    <x v="8"/>
    <n v="4"/>
    <n v="396.53"/>
    <n v="7.0000000000000007E-2"/>
    <n v="1586.12"/>
    <n v="27.757100000000001"/>
    <x v="1"/>
    <n v="1475.0916"/>
  </r>
  <r>
    <s v="SALE309"/>
    <x v="39"/>
    <s v="CUST1220"/>
    <x v="35"/>
    <x v="7"/>
    <n v="2"/>
    <n v="722.45"/>
    <n v="0.22"/>
    <n v="1444.9"/>
    <n v="158.93900000000002"/>
    <x v="1"/>
    <n v="1127.0219999999999"/>
  </r>
  <r>
    <s v="SALE310"/>
    <x v="255"/>
    <s v="CUST1047"/>
    <x v="91"/>
    <x v="17"/>
    <n v="2"/>
    <n v="138.41"/>
    <n v="0.02"/>
    <n v="276.82"/>
    <n v="2.7681999999999998"/>
    <x v="0"/>
    <n v="271.28359999999998"/>
  </r>
  <r>
    <s v="SALE311"/>
    <x v="252"/>
    <s v="CUST1126"/>
    <x v="61"/>
    <x v="17"/>
    <n v="4"/>
    <n v="741.51"/>
    <n v="0.09"/>
    <n v="2966.04"/>
    <n v="66.735900000000001"/>
    <x v="2"/>
    <n v="2699.0963999999999"/>
  </r>
  <r>
    <s v="SALE312"/>
    <x v="256"/>
    <s v="CUST1023"/>
    <x v="61"/>
    <x v="1"/>
    <n v="2"/>
    <n v="588.9"/>
    <n v="0.19"/>
    <n v="1177.8"/>
    <n v="111.89099999999999"/>
    <x v="1"/>
    <n v="954.01800000000003"/>
  </r>
  <r>
    <s v="SALE313"/>
    <x v="257"/>
    <s v="CUST1304"/>
    <x v="57"/>
    <x v="17"/>
    <n v="1"/>
    <n v="88.92"/>
    <n v="0.19"/>
    <n v="88.92"/>
    <n v="16.8948"/>
    <x v="1"/>
    <n v="72.025200000000012"/>
  </r>
  <r>
    <s v="SALE314"/>
    <x v="258"/>
    <s v="CUST1118"/>
    <x v="86"/>
    <x v="9"/>
    <n v="1"/>
    <n v="299.13"/>
    <n v="0.1"/>
    <n v="299.13"/>
    <n v="29.913"/>
    <x v="2"/>
    <n v="269.21699999999998"/>
  </r>
  <r>
    <s v="SALE315"/>
    <x v="138"/>
    <s v="CUST1116"/>
    <x v="25"/>
    <x v="0"/>
    <n v="2"/>
    <n v="548.29999999999995"/>
    <n v="0.23"/>
    <n v="1096.5999999999999"/>
    <n v="126.10899999999999"/>
    <x v="0"/>
    <n v="844.38199999999995"/>
  </r>
  <r>
    <s v="SALE316"/>
    <x v="259"/>
    <s v="CUST1262"/>
    <x v="59"/>
    <x v="15"/>
    <n v="3"/>
    <n v="977.55"/>
    <n v="0.02"/>
    <n v="2932.6499999999996"/>
    <n v="19.550999999999998"/>
    <x v="1"/>
    <n v="2873.9969999999989"/>
  </r>
  <r>
    <s v="SALE317"/>
    <x v="260"/>
    <s v="CUST1346"/>
    <x v="38"/>
    <x v="14"/>
    <n v="1"/>
    <n v="459.42"/>
    <n v="0.28000000000000003"/>
    <n v="459.42"/>
    <n v="128.63760000000002"/>
    <x v="2"/>
    <n v="330.7824"/>
  </r>
  <r>
    <s v="SALE318"/>
    <x v="261"/>
    <s v="CUST1088"/>
    <x v="95"/>
    <x v="5"/>
    <n v="2"/>
    <n v="123.19"/>
    <n v="0.19"/>
    <n v="246.38"/>
    <n v="23.406099999999999"/>
    <x v="0"/>
    <n v="199.56780000000001"/>
  </r>
  <r>
    <s v="SALE319"/>
    <x v="262"/>
    <s v="CUST1358"/>
    <x v="76"/>
    <x v="12"/>
    <n v="1"/>
    <n v="222.95"/>
    <n v="0.02"/>
    <n v="222.95"/>
    <n v="4.4589999999999996"/>
    <x v="1"/>
    <n v="218.49100000000001"/>
  </r>
  <r>
    <s v="SALE320"/>
    <x v="263"/>
    <s v="CUST1332"/>
    <x v="79"/>
    <x v="5"/>
    <n v="3"/>
    <n v="601.92999999999995"/>
    <n v="0.14000000000000001"/>
    <n v="1805.79"/>
    <n v="84.270200000000003"/>
    <x v="0"/>
    <n v="1552.9793999999999"/>
  </r>
  <r>
    <s v="SALE321"/>
    <x v="264"/>
    <s v="CUST1297"/>
    <x v="20"/>
    <x v="17"/>
    <n v="1"/>
    <n v="564.1"/>
    <n v="0.03"/>
    <n v="564.1"/>
    <n v="16.923000000000002"/>
    <x v="0"/>
    <n v="547.17700000000002"/>
  </r>
  <r>
    <s v="SALE322"/>
    <x v="265"/>
    <s v="CUST1095"/>
    <x v="61"/>
    <x v="3"/>
    <n v="1"/>
    <n v="516.62"/>
    <n v="0.18"/>
    <n v="516.62"/>
    <n v="92.991599999999991"/>
    <x v="0"/>
    <n v="423.62840000000011"/>
  </r>
  <r>
    <s v="SALE323"/>
    <x v="184"/>
    <s v="CUST1438"/>
    <x v="81"/>
    <x v="18"/>
    <n v="1"/>
    <n v="934.75"/>
    <n v="0.11"/>
    <n v="934.75"/>
    <n v="102.82250000000001"/>
    <x v="1"/>
    <n v="831.92750000000001"/>
  </r>
  <r>
    <s v="SALE324"/>
    <x v="266"/>
    <s v="CUST1234"/>
    <x v="24"/>
    <x v="4"/>
    <n v="4"/>
    <n v="548.44000000000005"/>
    <n v="0.05"/>
    <n v="2193.7600000000002"/>
    <n v="27.422000000000004"/>
    <x v="1"/>
    <n v="2084.0720000000001"/>
  </r>
  <r>
    <s v="SALE325"/>
    <x v="267"/>
    <s v="CUST1013"/>
    <x v="92"/>
    <x v="0"/>
    <n v="3"/>
    <n v="361.11"/>
    <n v="0.06"/>
    <n v="1083.33"/>
    <n v="21.666599999999999"/>
    <x v="0"/>
    <n v="1018.3302"/>
  </r>
  <r>
    <s v="SALE326"/>
    <x v="268"/>
    <s v="CUST1187"/>
    <x v="26"/>
    <x v="8"/>
    <n v="2"/>
    <n v="610.37"/>
    <n v="0.1"/>
    <n v="1220.74"/>
    <n v="61.037000000000006"/>
    <x v="1"/>
    <n v="1098.6659999999999"/>
  </r>
  <r>
    <s v="SALE327"/>
    <x v="269"/>
    <s v="CUST1334"/>
    <x v="69"/>
    <x v="9"/>
    <n v="1"/>
    <n v="272.2"/>
    <n v="0.3"/>
    <n v="272.2"/>
    <n v="81.66"/>
    <x v="0"/>
    <n v="190.54"/>
  </r>
  <r>
    <s v="SALE328"/>
    <x v="209"/>
    <s v="CUST1438"/>
    <x v="25"/>
    <x v="16"/>
    <n v="3"/>
    <n v="573.1"/>
    <n v="0.16"/>
    <n v="1719.3000000000002"/>
    <n v="91.696000000000012"/>
    <x v="2"/>
    <n v="1444.212"/>
  </r>
  <r>
    <s v="SALE329"/>
    <x v="131"/>
    <s v="CUST1322"/>
    <x v="96"/>
    <x v="6"/>
    <n v="4"/>
    <n v="24.72"/>
    <n v="0.28000000000000003"/>
    <n v="98.88"/>
    <n v="6.9216000000000006"/>
    <x v="0"/>
    <n v="71.193599999999989"/>
  </r>
  <r>
    <s v="SALE330"/>
    <x v="270"/>
    <s v="CUST1251"/>
    <x v="93"/>
    <x v="11"/>
    <n v="3"/>
    <n v="268.89"/>
    <n v="7.0000000000000007E-2"/>
    <n v="806.67"/>
    <n v="18.822300000000002"/>
    <x v="2"/>
    <n v="750.20309999999995"/>
  </r>
  <r>
    <s v="SALE331"/>
    <x v="271"/>
    <s v="CUST1257"/>
    <x v="88"/>
    <x v="11"/>
    <n v="1"/>
    <n v="78.5"/>
    <n v="0.17"/>
    <n v="78.5"/>
    <n v="13.345000000000001"/>
    <x v="2"/>
    <n v="65.155000000000001"/>
  </r>
  <r>
    <s v="SALE332"/>
    <x v="272"/>
    <s v="CUST1133"/>
    <x v="14"/>
    <x v="5"/>
    <n v="3"/>
    <n v="399.42"/>
    <n v="0.02"/>
    <n v="1198.26"/>
    <n v="7.9884000000000004"/>
    <x v="0"/>
    <n v="1174.2947999999999"/>
  </r>
  <r>
    <s v="SALE333"/>
    <x v="99"/>
    <s v="CUST1085"/>
    <x v="45"/>
    <x v="12"/>
    <n v="3"/>
    <n v="455.82"/>
    <n v="0.01"/>
    <n v="1367.46"/>
    <n v="4.5582000000000003"/>
    <x v="1"/>
    <n v="1353.7854"/>
  </r>
  <r>
    <s v="SALE334"/>
    <x v="75"/>
    <s v="CUST1349"/>
    <x v="57"/>
    <x v="3"/>
    <n v="2"/>
    <n v="613.23"/>
    <n v="0.15"/>
    <n v="1226.46"/>
    <n v="91.984499999999997"/>
    <x v="1"/>
    <n v="1042.491"/>
  </r>
  <r>
    <s v="SALE335"/>
    <x v="273"/>
    <s v="CUST1458"/>
    <x v="95"/>
    <x v="7"/>
    <n v="4"/>
    <n v="971.9"/>
    <n v="0.28000000000000003"/>
    <n v="3887.6"/>
    <n v="272.13200000000001"/>
    <x v="1"/>
    <n v="2799.0720000000001"/>
  </r>
  <r>
    <s v="SALE336"/>
    <x v="274"/>
    <s v="CUST1034"/>
    <x v="77"/>
    <x v="4"/>
    <n v="3"/>
    <n v="884.92"/>
    <n v="0.06"/>
    <n v="2654.7599999999998"/>
    <n v="53.095199999999998"/>
    <x v="1"/>
    <n v="2495.4744000000001"/>
  </r>
  <r>
    <s v="SALE337"/>
    <x v="275"/>
    <s v="CUST1087"/>
    <x v="67"/>
    <x v="11"/>
    <n v="1"/>
    <n v="125"/>
    <n v="0.23"/>
    <n v="125"/>
    <n v="28.75"/>
    <x v="0"/>
    <n v="96.25"/>
  </r>
  <r>
    <s v="SALE338"/>
    <x v="180"/>
    <s v="CUST1128"/>
    <x v="31"/>
    <x v="10"/>
    <n v="2"/>
    <n v="188.25"/>
    <n v="0.08"/>
    <n v="376.5"/>
    <n v="15.06"/>
    <x v="1"/>
    <n v="346.38"/>
  </r>
  <r>
    <s v="SALE339"/>
    <x v="276"/>
    <s v="CUST1222"/>
    <x v="54"/>
    <x v="16"/>
    <n v="4"/>
    <n v="344.12"/>
    <n v="0.25"/>
    <n v="1376.48"/>
    <n v="86.03"/>
    <x v="1"/>
    <n v="1032.3599999999999"/>
  </r>
  <r>
    <s v="SALE340"/>
    <x v="47"/>
    <s v="CUST1047"/>
    <x v="53"/>
    <x v="12"/>
    <n v="3"/>
    <n v="997.95"/>
    <n v="0.09"/>
    <n v="2993.8500000000004"/>
    <n v="89.8155"/>
    <x v="2"/>
    <n v="2724.4034999999999"/>
  </r>
  <r>
    <s v="SALE341"/>
    <x v="277"/>
    <s v="CUST1150"/>
    <x v="75"/>
    <x v="10"/>
    <n v="3"/>
    <n v="121.64"/>
    <n v="7.0000000000000007E-2"/>
    <n v="364.92"/>
    <n v="8.514800000000001"/>
    <x v="1"/>
    <n v="339.37560000000002"/>
  </r>
  <r>
    <s v="SALE342"/>
    <x v="278"/>
    <s v="CUST1221"/>
    <x v="88"/>
    <x v="15"/>
    <n v="2"/>
    <n v="692.72"/>
    <n v="0.13"/>
    <n v="1385.44"/>
    <n v="90.053600000000003"/>
    <x v="1"/>
    <n v="1205.3327999999999"/>
  </r>
  <r>
    <s v="SALE343"/>
    <x v="279"/>
    <s v="CUST1027"/>
    <x v="10"/>
    <x v="12"/>
    <n v="3"/>
    <n v="794.59"/>
    <n v="0.03"/>
    <n v="2383.77"/>
    <n v="23.837700000000002"/>
    <x v="1"/>
    <n v="2312.2568999999999"/>
  </r>
  <r>
    <s v="SALE344"/>
    <x v="183"/>
    <s v="CUST1014"/>
    <x v="33"/>
    <x v="11"/>
    <n v="1"/>
    <n v="907.95"/>
    <n v="0.1"/>
    <n v="907.95"/>
    <n v="90.795000000000016"/>
    <x v="1"/>
    <n v="817.15500000000009"/>
  </r>
  <r>
    <s v="SALE345"/>
    <x v="280"/>
    <s v="CUST1287"/>
    <x v="57"/>
    <x v="6"/>
    <n v="2"/>
    <n v="660.81"/>
    <n v="0.18"/>
    <n v="1321.62"/>
    <n v="118.94579999999999"/>
    <x v="0"/>
    <n v="1083.7284"/>
  </r>
  <r>
    <s v="SALE346"/>
    <x v="192"/>
    <s v="CUST1061"/>
    <x v="69"/>
    <x v="2"/>
    <n v="3"/>
    <n v="564.94000000000005"/>
    <n v="0.22"/>
    <n v="1694.8200000000002"/>
    <n v="124.28680000000001"/>
    <x v="2"/>
    <n v="1321.9595999999999"/>
  </r>
  <r>
    <s v="SALE347"/>
    <x v="281"/>
    <s v="CUST1054"/>
    <x v="5"/>
    <x v="10"/>
    <n v="2"/>
    <n v="280.37"/>
    <n v="0.22"/>
    <n v="560.74"/>
    <n v="61.681400000000004"/>
    <x v="2"/>
    <n v="437.37720000000002"/>
  </r>
  <r>
    <s v="SALE348"/>
    <x v="282"/>
    <s v="CUST1372"/>
    <x v="57"/>
    <x v="0"/>
    <n v="2"/>
    <n v="85.23"/>
    <n v="0.13"/>
    <n v="170.46"/>
    <n v="11.0799"/>
    <x v="0"/>
    <n v="148.30019999999999"/>
  </r>
  <r>
    <s v="SALE349"/>
    <x v="283"/>
    <s v="CUST1312"/>
    <x v="16"/>
    <x v="13"/>
    <n v="2"/>
    <n v="563.29999999999995"/>
    <n v="0.26"/>
    <n v="1126.5999999999999"/>
    <n v="146.458"/>
    <x v="0"/>
    <n v="833.68399999999997"/>
  </r>
  <r>
    <s v="SALE350"/>
    <x v="273"/>
    <s v="CUST1033"/>
    <x v="61"/>
    <x v="14"/>
    <n v="2"/>
    <n v="827.81"/>
    <n v="0.04"/>
    <n v="1655.62"/>
    <n v="33.112400000000001"/>
    <x v="1"/>
    <n v="1589.3951999999999"/>
  </r>
  <r>
    <s v="SALE351"/>
    <x v="284"/>
    <s v="CUST1214"/>
    <x v="21"/>
    <x v="14"/>
    <n v="3"/>
    <n v="877.71"/>
    <n v="0.12"/>
    <n v="2633.13"/>
    <n v="105.3252"/>
    <x v="1"/>
    <n v="2317.1543999999999"/>
  </r>
  <r>
    <s v="SALE352"/>
    <x v="285"/>
    <s v="CUST1257"/>
    <x v="71"/>
    <x v="11"/>
    <n v="4"/>
    <n v="488.56"/>
    <n v="0.26"/>
    <n v="1954.24"/>
    <n v="127.02560000000001"/>
    <x v="2"/>
    <n v="1446.1376"/>
  </r>
  <r>
    <s v="SALE353"/>
    <x v="286"/>
    <s v="CUST1104"/>
    <x v="60"/>
    <x v="18"/>
    <n v="4"/>
    <n v="175.91"/>
    <n v="0.13"/>
    <n v="703.64"/>
    <n v="22.868300000000001"/>
    <x v="1"/>
    <n v="612.16679999999997"/>
  </r>
  <r>
    <s v="SALE354"/>
    <x v="287"/>
    <s v="CUST1248"/>
    <x v="72"/>
    <x v="2"/>
    <n v="4"/>
    <n v="289.66000000000003"/>
    <n v="0.25"/>
    <n v="1158.6400000000001"/>
    <n v="72.415000000000006"/>
    <x v="2"/>
    <n v="868.98"/>
  </r>
  <r>
    <s v="SALE355"/>
    <x v="288"/>
    <s v="CUST1241"/>
    <x v="5"/>
    <x v="10"/>
    <n v="2"/>
    <n v="899.27"/>
    <n v="0.17"/>
    <n v="1798.54"/>
    <n v="152.8759"/>
    <x v="0"/>
    <n v="1492.7882"/>
  </r>
  <r>
    <s v="SALE356"/>
    <x v="289"/>
    <s v="CUST1065"/>
    <x v="97"/>
    <x v="8"/>
    <n v="1"/>
    <n v="691.38"/>
    <n v="0.11"/>
    <n v="691.38"/>
    <n v="76.0518"/>
    <x v="2"/>
    <n v="615.32820000000004"/>
  </r>
  <r>
    <s v="SALE357"/>
    <x v="290"/>
    <s v="CUST1165"/>
    <x v="16"/>
    <x v="6"/>
    <n v="3"/>
    <n v="158.72"/>
    <n v="0.13"/>
    <n v="476.15999999999997"/>
    <n v="20.633600000000001"/>
    <x v="0"/>
    <n v="414.25920000000002"/>
  </r>
  <r>
    <s v="SALE358"/>
    <x v="106"/>
    <s v="CUST1210"/>
    <x v="17"/>
    <x v="9"/>
    <n v="4"/>
    <n v="537.15"/>
    <n v="0.06"/>
    <n v="2148.6"/>
    <n v="32.228999999999999"/>
    <x v="2"/>
    <n v="2019.684"/>
  </r>
  <r>
    <s v="SALE359"/>
    <x v="0"/>
    <s v="CUST1417"/>
    <x v="89"/>
    <x v="11"/>
    <n v="3"/>
    <n v="771.7"/>
    <n v="0.05"/>
    <n v="2315.1000000000004"/>
    <n v="38.585000000000008"/>
    <x v="2"/>
    <n v="2199.3449999999998"/>
  </r>
  <r>
    <s v="SALE360"/>
    <x v="291"/>
    <s v="CUST1108"/>
    <x v="12"/>
    <x v="8"/>
    <n v="4"/>
    <n v="677.25"/>
    <n v="0.14000000000000001"/>
    <n v="2709"/>
    <n v="94.815000000000012"/>
    <x v="1"/>
    <n v="2329.7399999999998"/>
  </r>
  <r>
    <s v="SALE361"/>
    <x v="171"/>
    <s v="CUST1102"/>
    <x v="24"/>
    <x v="19"/>
    <n v="1"/>
    <n v="645.48"/>
    <n v="0.26"/>
    <n v="645.48"/>
    <n v="167.82480000000001"/>
    <x v="2"/>
    <n v="477.65519999999998"/>
  </r>
  <r>
    <s v="SALE362"/>
    <x v="241"/>
    <s v="CUST1360"/>
    <x v="78"/>
    <x v="17"/>
    <n v="2"/>
    <n v="934"/>
    <n v="0.3"/>
    <n v="1868"/>
    <n v="280.2"/>
    <x v="2"/>
    <n v="1307.5999999999999"/>
  </r>
  <r>
    <s v="SALE363"/>
    <x v="292"/>
    <s v="CUST1334"/>
    <x v="54"/>
    <x v="17"/>
    <n v="1"/>
    <n v="669.53"/>
    <n v="0.2"/>
    <n v="669.53"/>
    <n v="133.90600000000001"/>
    <x v="0"/>
    <n v="535.62400000000002"/>
  </r>
  <r>
    <s v="SALE364"/>
    <x v="122"/>
    <s v="CUST1216"/>
    <x v="68"/>
    <x v="14"/>
    <n v="1"/>
    <n v="213.69"/>
    <n v="0.28000000000000003"/>
    <n v="213.69"/>
    <n v="59.833200000000005"/>
    <x v="2"/>
    <n v="153.85679999999999"/>
  </r>
  <r>
    <s v="SALE365"/>
    <x v="52"/>
    <s v="CUST1077"/>
    <x v="39"/>
    <x v="12"/>
    <n v="2"/>
    <n v="99.1"/>
    <n v="0.2"/>
    <n v="198.2"/>
    <n v="19.82"/>
    <x v="1"/>
    <n v="158.56"/>
  </r>
  <r>
    <s v="SALE366"/>
    <x v="293"/>
    <s v="CUST1370"/>
    <x v="92"/>
    <x v="9"/>
    <n v="1"/>
    <n v="628.98"/>
    <n v="0.03"/>
    <n v="628.98"/>
    <n v="18.869399999999999"/>
    <x v="2"/>
    <n v="610.11059999999998"/>
  </r>
  <r>
    <s v="SALE367"/>
    <x v="294"/>
    <s v="CUST1085"/>
    <x v="94"/>
    <x v="5"/>
    <n v="3"/>
    <n v="944.64"/>
    <n v="0.26"/>
    <n v="2833.92"/>
    <n v="245.60640000000001"/>
    <x v="0"/>
    <n v="2097.1008000000002"/>
  </r>
  <r>
    <s v="SALE368"/>
    <x v="260"/>
    <s v="CUST1471"/>
    <x v="47"/>
    <x v="18"/>
    <n v="2"/>
    <n v="121.7"/>
    <n v="0.06"/>
    <n v="243.4"/>
    <n v="7.3019999999999996"/>
    <x v="2"/>
    <n v="228.79599999999999"/>
  </r>
  <r>
    <s v="SALE369"/>
    <x v="30"/>
    <s v="CUST1448"/>
    <x v="15"/>
    <x v="0"/>
    <n v="4"/>
    <n v="269.49"/>
    <n v="7.0000000000000007E-2"/>
    <n v="1077.96"/>
    <n v="18.864300000000004"/>
    <x v="1"/>
    <n v="1002.5028"/>
  </r>
  <r>
    <s v="SALE370"/>
    <x v="295"/>
    <s v="CUST1099"/>
    <x v="62"/>
    <x v="14"/>
    <n v="1"/>
    <n v="678.2"/>
    <n v="0.14000000000000001"/>
    <n v="678.2"/>
    <n v="94.948000000000022"/>
    <x v="0"/>
    <n v="583.25200000000007"/>
  </r>
  <r>
    <s v="SALE371"/>
    <x v="296"/>
    <s v="CUST1231"/>
    <x v="64"/>
    <x v="13"/>
    <n v="1"/>
    <n v="752.45"/>
    <n v="0.21"/>
    <n v="752.45"/>
    <n v="158.0145"/>
    <x v="2"/>
    <n v="594.43550000000005"/>
  </r>
  <r>
    <s v="SALE372"/>
    <x v="297"/>
    <s v="CUST1037"/>
    <x v="32"/>
    <x v="13"/>
    <n v="2"/>
    <n v="209.66"/>
    <n v="0.21"/>
    <n v="419.32"/>
    <n v="44.028599999999997"/>
    <x v="0"/>
    <n v="331.26280000000003"/>
  </r>
  <r>
    <s v="SALE373"/>
    <x v="298"/>
    <s v="CUST1161"/>
    <x v="0"/>
    <x v="12"/>
    <n v="2"/>
    <n v="739.95"/>
    <n v="0.1"/>
    <n v="1479.9"/>
    <n v="73.995000000000005"/>
    <x v="2"/>
    <n v="1331.91"/>
  </r>
  <r>
    <s v="SALE374"/>
    <x v="149"/>
    <s v="CUST1469"/>
    <x v="49"/>
    <x v="10"/>
    <n v="1"/>
    <n v="496.19"/>
    <n v="0.08"/>
    <n v="496.19"/>
    <n v="39.6952"/>
    <x v="2"/>
    <n v="456.4948"/>
  </r>
  <r>
    <s v="SALE375"/>
    <x v="131"/>
    <s v="CUST1044"/>
    <x v="93"/>
    <x v="18"/>
    <n v="1"/>
    <n v="306.36"/>
    <n v="0.01"/>
    <n v="306.36"/>
    <n v="3.0636000000000001"/>
    <x v="1"/>
    <n v="303.29640000000001"/>
  </r>
  <r>
    <s v="SALE376"/>
    <x v="273"/>
    <s v="CUST1120"/>
    <x v="78"/>
    <x v="5"/>
    <n v="4"/>
    <n v="693.16"/>
    <n v="0.05"/>
    <n v="2772.64"/>
    <n v="34.658000000000001"/>
    <x v="1"/>
    <n v="2634.0079999999998"/>
  </r>
  <r>
    <s v="SALE377"/>
    <x v="299"/>
    <s v="CUST1455"/>
    <x v="50"/>
    <x v="15"/>
    <n v="1"/>
    <n v="995.52"/>
    <n v="0.22"/>
    <n v="995.52"/>
    <n v="219.01439999999999"/>
    <x v="1"/>
    <n v="776.50559999999996"/>
  </r>
  <r>
    <s v="SALE378"/>
    <x v="300"/>
    <s v="CUST1125"/>
    <x v="84"/>
    <x v="14"/>
    <n v="4"/>
    <n v="241.32"/>
    <n v="0.28999999999999998"/>
    <n v="965.28"/>
    <n v="69.982799999999997"/>
    <x v="2"/>
    <n v="685.34879999999998"/>
  </r>
  <r>
    <s v="SALE379"/>
    <x v="269"/>
    <s v="CUST1239"/>
    <x v="36"/>
    <x v="8"/>
    <n v="3"/>
    <n v="636.03"/>
    <n v="0.06"/>
    <n v="1908.09"/>
    <n v="38.161799999999999"/>
    <x v="2"/>
    <n v="1793.6045999999999"/>
  </r>
  <r>
    <s v="SALE380"/>
    <x v="301"/>
    <s v="CUST1096"/>
    <x v="83"/>
    <x v="12"/>
    <n v="4"/>
    <n v="603.30999999999995"/>
    <n v="0.15"/>
    <n v="2413.2399999999998"/>
    <n v="90.496499999999983"/>
    <x v="0"/>
    <n v="2051.2539999999999"/>
  </r>
  <r>
    <s v="SALE381"/>
    <x v="80"/>
    <s v="CUST1075"/>
    <x v="41"/>
    <x v="15"/>
    <n v="3"/>
    <n v="437.96"/>
    <n v="0.27"/>
    <n v="1313.8799999999999"/>
    <n v="118.2492"/>
    <x v="2"/>
    <n v="959.13239999999985"/>
  </r>
  <r>
    <s v="SALE382"/>
    <x v="302"/>
    <s v="CUST1208"/>
    <x v="13"/>
    <x v="5"/>
    <n v="2"/>
    <n v="56.91"/>
    <n v="0.08"/>
    <n v="113.82"/>
    <n v="4.5527999999999995"/>
    <x v="2"/>
    <n v="104.7144"/>
  </r>
  <r>
    <s v="SALE383"/>
    <x v="303"/>
    <s v="CUST1334"/>
    <x v="3"/>
    <x v="16"/>
    <n v="1"/>
    <n v="141.79"/>
    <n v="0.1"/>
    <n v="141.79"/>
    <n v="14.179"/>
    <x v="0"/>
    <n v="127.611"/>
  </r>
  <r>
    <s v="SALE384"/>
    <x v="29"/>
    <s v="CUST1483"/>
    <x v="93"/>
    <x v="10"/>
    <n v="4"/>
    <n v="355.14"/>
    <n v="0.16"/>
    <n v="1420.56"/>
    <n v="56.822400000000002"/>
    <x v="2"/>
    <n v="1193.2704000000001"/>
  </r>
  <r>
    <s v="SALE385"/>
    <x v="96"/>
    <s v="CUST1211"/>
    <x v="48"/>
    <x v="16"/>
    <n v="4"/>
    <n v="960.38"/>
    <n v="0.15"/>
    <n v="3841.52"/>
    <n v="144.05699999999999"/>
    <x v="2"/>
    <n v="3265.2919999999999"/>
  </r>
  <r>
    <s v="SALE386"/>
    <x v="138"/>
    <s v="CUST1420"/>
    <x v="20"/>
    <x v="9"/>
    <n v="3"/>
    <n v="847.21"/>
    <n v="0.06"/>
    <n v="2541.63"/>
    <n v="50.832599999999999"/>
    <x v="1"/>
    <n v="2389.1322"/>
  </r>
  <r>
    <s v="SALE387"/>
    <x v="304"/>
    <s v="CUST1066"/>
    <x v="61"/>
    <x v="15"/>
    <n v="4"/>
    <n v="773.81"/>
    <n v="0.08"/>
    <n v="3095.24"/>
    <n v="61.904799999999994"/>
    <x v="2"/>
    <n v="2847.6208000000001"/>
  </r>
  <r>
    <s v="SALE388"/>
    <x v="208"/>
    <s v="CUST1000"/>
    <x v="81"/>
    <x v="9"/>
    <n v="1"/>
    <n v="664.71"/>
    <n v="0.1"/>
    <n v="664.71"/>
    <n v="66.471000000000004"/>
    <x v="1"/>
    <n v="598.23900000000003"/>
  </r>
  <r>
    <s v="SALE389"/>
    <x v="305"/>
    <s v="CUST1347"/>
    <x v="92"/>
    <x v="4"/>
    <n v="4"/>
    <n v="482.06"/>
    <n v="7.0000000000000007E-2"/>
    <n v="1928.24"/>
    <n v="33.744200000000006"/>
    <x v="1"/>
    <n v="1793.2632000000001"/>
  </r>
  <r>
    <s v="SALE390"/>
    <x v="177"/>
    <s v="CUST1089"/>
    <x v="71"/>
    <x v="0"/>
    <n v="4"/>
    <n v="995.55"/>
    <n v="0.19"/>
    <n v="3982.2"/>
    <n v="189.15449999999998"/>
    <x v="1"/>
    <n v="3225.5819999999999"/>
  </r>
  <r>
    <s v="SALE391"/>
    <x v="270"/>
    <s v="CUST1141"/>
    <x v="47"/>
    <x v="13"/>
    <n v="2"/>
    <n v="153.84"/>
    <n v="0.27"/>
    <n v="307.68"/>
    <n v="41.536800000000007"/>
    <x v="1"/>
    <n v="224.60640000000001"/>
  </r>
  <r>
    <s v="SALE392"/>
    <x v="306"/>
    <s v="CUST1153"/>
    <x v="36"/>
    <x v="16"/>
    <n v="3"/>
    <n v="362.11"/>
    <n v="0.23"/>
    <n v="1086.33"/>
    <n v="83.285300000000007"/>
    <x v="2"/>
    <n v="836.47409999999991"/>
  </r>
  <r>
    <s v="SALE393"/>
    <x v="307"/>
    <s v="CUST1472"/>
    <x v="19"/>
    <x v="2"/>
    <n v="3"/>
    <n v="112.26"/>
    <n v="0.11"/>
    <n v="336.78000000000003"/>
    <n v="12.348600000000001"/>
    <x v="0"/>
    <n v="299.73419999999999"/>
  </r>
  <r>
    <s v="SALE394"/>
    <x v="38"/>
    <s v="CUST1203"/>
    <x v="32"/>
    <x v="12"/>
    <n v="2"/>
    <n v="962.81"/>
    <n v="0.06"/>
    <n v="1925.62"/>
    <n v="57.768599999999992"/>
    <x v="2"/>
    <n v="1810.0827999999999"/>
  </r>
  <r>
    <s v="SALE395"/>
    <x v="238"/>
    <s v="CUST1213"/>
    <x v="39"/>
    <x v="6"/>
    <n v="4"/>
    <n v="276.23"/>
    <n v="0.12"/>
    <n v="1104.92"/>
    <n v="33.147600000000004"/>
    <x v="0"/>
    <n v="972.32960000000003"/>
  </r>
  <r>
    <s v="SALE396"/>
    <x v="266"/>
    <s v="CUST1015"/>
    <x v="97"/>
    <x v="7"/>
    <n v="3"/>
    <n v="991.37"/>
    <n v="0.1"/>
    <n v="2974.11"/>
    <n v="99.137"/>
    <x v="1"/>
    <n v="2676.6990000000001"/>
  </r>
  <r>
    <s v="SALE397"/>
    <x v="308"/>
    <s v="CUST1168"/>
    <x v="39"/>
    <x v="13"/>
    <n v="3"/>
    <n v="977.47"/>
    <n v="0.05"/>
    <n v="2932.41"/>
    <n v="48.873500000000007"/>
    <x v="0"/>
    <n v="2785.7894999999999"/>
  </r>
  <r>
    <s v="SALE398"/>
    <x v="309"/>
    <s v="CUST1206"/>
    <x v="32"/>
    <x v="18"/>
    <n v="2"/>
    <n v="308.7"/>
    <n v="0.2"/>
    <n v="617.4"/>
    <n v="61.74"/>
    <x v="1"/>
    <n v="493.92"/>
  </r>
  <r>
    <s v="SALE399"/>
    <x v="140"/>
    <s v="CUST1037"/>
    <x v="96"/>
    <x v="9"/>
    <n v="2"/>
    <n v="733.87"/>
    <n v="0.1"/>
    <n v="1467.74"/>
    <n v="73.387"/>
    <x v="1"/>
    <n v="1320.9659999999999"/>
  </r>
  <r>
    <s v="SALE400"/>
    <x v="174"/>
    <s v="CUST1095"/>
    <x v="46"/>
    <x v="9"/>
    <n v="2"/>
    <n v="22.47"/>
    <n v="0.22"/>
    <n v="44.94"/>
    <n v="4.9433999999999996"/>
    <x v="1"/>
    <n v="35.053199999999997"/>
  </r>
  <r>
    <s v="SALE401"/>
    <x v="264"/>
    <s v="CUST1348"/>
    <x v="71"/>
    <x v="13"/>
    <n v="4"/>
    <n v="651.36"/>
    <n v="0.13"/>
    <n v="2605.44"/>
    <n v="84.6768"/>
    <x v="0"/>
    <n v="2266.7328000000002"/>
  </r>
  <r>
    <s v="SALE402"/>
    <x v="310"/>
    <s v="CUST1296"/>
    <x v="66"/>
    <x v="15"/>
    <n v="1"/>
    <n v="753.39"/>
    <n v="0.04"/>
    <n v="753.39"/>
    <n v="30.1356"/>
    <x v="2"/>
    <n v="723.25439999999992"/>
  </r>
  <r>
    <s v="SALE403"/>
    <x v="311"/>
    <s v="CUST1201"/>
    <x v="51"/>
    <x v="18"/>
    <n v="4"/>
    <n v="849.17"/>
    <n v="0.12"/>
    <n v="3396.68"/>
    <n v="101.90039999999999"/>
    <x v="2"/>
    <n v="2989.0783999999999"/>
  </r>
  <r>
    <s v="SALE404"/>
    <x v="123"/>
    <s v="CUST1379"/>
    <x v="42"/>
    <x v="6"/>
    <n v="4"/>
    <n v="585.45000000000005"/>
    <n v="0.25"/>
    <n v="2341.8000000000002"/>
    <n v="146.36250000000001"/>
    <x v="2"/>
    <n v="1756.35"/>
  </r>
  <r>
    <s v="SALE405"/>
    <x v="312"/>
    <s v="CUST1476"/>
    <x v="28"/>
    <x v="9"/>
    <n v="1"/>
    <n v="745.15"/>
    <n v="0.25"/>
    <n v="745.15"/>
    <n v="186.28749999999999"/>
    <x v="2"/>
    <n v="558.86249999999995"/>
  </r>
  <r>
    <s v="SALE406"/>
    <x v="313"/>
    <s v="CUST1050"/>
    <x v="8"/>
    <x v="17"/>
    <n v="1"/>
    <n v="848.69"/>
    <n v="0.04"/>
    <n v="848.69"/>
    <n v="33.947600000000001"/>
    <x v="2"/>
    <n v="814.74239999999998"/>
  </r>
  <r>
    <s v="SALE407"/>
    <x v="314"/>
    <s v="CUST1413"/>
    <x v="7"/>
    <x v="7"/>
    <n v="2"/>
    <n v="247.67"/>
    <n v="0.1"/>
    <n v="495.34"/>
    <n v="24.766999999999999"/>
    <x v="1"/>
    <n v="445.80599999999998"/>
  </r>
  <r>
    <s v="SALE408"/>
    <x v="180"/>
    <s v="CUST1039"/>
    <x v="1"/>
    <x v="0"/>
    <n v="3"/>
    <n v="220.51"/>
    <n v="0.02"/>
    <n v="661.53"/>
    <n v="4.4101999999999997"/>
    <x v="1"/>
    <n v="648.29939999999999"/>
  </r>
  <r>
    <s v="SALE409"/>
    <x v="315"/>
    <s v="CUST1327"/>
    <x v="5"/>
    <x v="9"/>
    <n v="4"/>
    <n v="370.63"/>
    <n v="0.08"/>
    <n v="1482.52"/>
    <n v="29.650400000000001"/>
    <x v="0"/>
    <n v="1363.9184"/>
  </r>
  <r>
    <s v="SALE410"/>
    <x v="52"/>
    <s v="CUST1391"/>
    <x v="35"/>
    <x v="12"/>
    <n v="4"/>
    <n v="349.84"/>
    <n v="0.11"/>
    <n v="1399.36"/>
    <n v="38.482399999999998"/>
    <x v="0"/>
    <n v="1245.4304"/>
  </r>
  <r>
    <s v="SALE411"/>
    <x v="260"/>
    <s v="CUST1043"/>
    <x v="11"/>
    <x v="18"/>
    <n v="1"/>
    <n v="770.87"/>
    <n v="0.1"/>
    <n v="770.87"/>
    <n v="77.087000000000003"/>
    <x v="2"/>
    <n v="693.78300000000002"/>
  </r>
  <r>
    <s v="SALE412"/>
    <x v="79"/>
    <s v="CUST1479"/>
    <x v="8"/>
    <x v="1"/>
    <n v="3"/>
    <n v="507.33"/>
    <n v="0.06"/>
    <n v="1521.99"/>
    <n v="30.439799999999998"/>
    <x v="1"/>
    <n v="1430.6705999999999"/>
  </r>
  <r>
    <s v="SALE413"/>
    <x v="198"/>
    <s v="CUST1185"/>
    <x v="73"/>
    <x v="11"/>
    <n v="1"/>
    <n v="87.78"/>
    <n v="0.06"/>
    <n v="87.78"/>
    <n v="5.2667999999999999"/>
    <x v="0"/>
    <n v="82.513199999999998"/>
  </r>
  <r>
    <s v="SALE414"/>
    <x v="193"/>
    <s v="CUST1006"/>
    <x v="47"/>
    <x v="5"/>
    <n v="2"/>
    <n v="772.24"/>
    <n v="0.22"/>
    <n v="1544.48"/>
    <n v="169.89279999999999"/>
    <x v="0"/>
    <n v="1204.6944000000001"/>
  </r>
  <r>
    <s v="SALE415"/>
    <x v="249"/>
    <s v="CUST1047"/>
    <x v="7"/>
    <x v="7"/>
    <n v="1"/>
    <n v="108.27"/>
    <n v="0.1"/>
    <n v="108.27"/>
    <n v="10.827"/>
    <x v="2"/>
    <n v="97.442999999999998"/>
  </r>
  <r>
    <s v="SALE416"/>
    <x v="56"/>
    <s v="CUST1347"/>
    <x v="48"/>
    <x v="1"/>
    <n v="2"/>
    <n v="839.24"/>
    <n v="0.21"/>
    <n v="1678.48"/>
    <n v="176.24039999999999"/>
    <x v="1"/>
    <n v="1325.9992"/>
  </r>
  <r>
    <s v="SALE417"/>
    <x v="316"/>
    <s v="CUST1383"/>
    <x v="87"/>
    <x v="15"/>
    <n v="2"/>
    <n v="466.27"/>
    <n v="0.11"/>
    <n v="932.54"/>
    <n v="51.289699999999996"/>
    <x v="1"/>
    <n v="829.9606"/>
  </r>
  <r>
    <s v="SALE418"/>
    <x v="72"/>
    <s v="CUST1398"/>
    <x v="85"/>
    <x v="7"/>
    <n v="3"/>
    <n v="969.83"/>
    <n v="0.02"/>
    <n v="2909.4900000000002"/>
    <n v="19.396600000000003"/>
    <x v="0"/>
    <n v="2851.3002000000001"/>
  </r>
  <r>
    <s v="SALE419"/>
    <x v="317"/>
    <s v="CUST1417"/>
    <x v="52"/>
    <x v="12"/>
    <n v="2"/>
    <n v="782.11"/>
    <n v="0.17"/>
    <n v="1564.22"/>
    <n v="132.95870000000002"/>
    <x v="1"/>
    <n v="1298.3026"/>
  </r>
  <r>
    <s v="SALE420"/>
    <x v="275"/>
    <s v="CUST1451"/>
    <x v="43"/>
    <x v="19"/>
    <n v="2"/>
    <n v="74.63"/>
    <n v="0.01"/>
    <n v="149.26"/>
    <n v="0.74629999999999996"/>
    <x v="1"/>
    <n v="147.76740000000001"/>
  </r>
  <r>
    <s v="SALE421"/>
    <x v="318"/>
    <s v="CUST1041"/>
    <x v="65"/>
    <x v="16"/>
    <n v="3"/>
    <n v="522.78"/>
    <n v="0.25"/>
    <n v="1568.34"/>
    <n v="130.69499999999999"/>
    <x v="1"/>
    <n v="1176.2550000000001"/>
  </r>
  <r>
    <s v="SALE422"/>
    <x v="319"/>
    <s v="CUST1338"/>
    <x v="26"/>
    <x v="10"/>
    <n v="1"/>
    <n v="206.45"/>
    <n v="0.15"/>
    <n v="206.45"/>
    <n v="30.967499999999998"/>
    <x v="1"/>
    <n v="175.48249999999999"/>
  </r>
  <r>
    <s v="SALE423"/>
    <x v="93"/>
    <s v="CUST1145"/>
    <x v="20"/>
    <x v="3"/>
    <n v="1"/>
    <n v="815.53"/>
    <n v="0.3"/>
    <n v="815.53"/>
    <n v="244.65899999999999"/>
    <x v="1"/>
    <n v="570.87099999999998"/>
  </r>
  <r>
    <s v="SALE424"/>
    <x v="320"/>
    <s v="CUST1037"/>
    <x v="29"/>
    <x v="13"/>
    <n v="1"/>
    <n v="823.61"/>
    <n v="0.28000000000000003"/>
    <n v="823.61"/>
    <n v="230.61080000000001"/>
    <x v="2"/>
    <n v="592.99919999999997"/>
  </r>
  <r>
    <s v="SALE425"/>
    <x v="185"/>
    <s v="CUST1478"/>
    <x v="72"/>
    <x v="11"/>
    <n v="2"/>
    <n v="209.96"/>
    <n v="0"/>
    <n v="419.92"/>
    <n v="0"/>
    <x v="0"/>
    <n v="419.92"/>
  </r>
  <r>
    <s v="SALE426"/>
    <x v="55"/>
    <s v="CUST1175"/>
    <x v="90"/>
    <x v="9"/>
    <n v="4"/>
    <n v="897.93"/>
    <n v="0.05"/>
    <n v="3591.72"/>
    <n v="44.896500000000003"/>
    <x v="2"/>
    <n v="3412.134"/>
  </r>
  <r>
    <s v="SALE427"/>
    <x v="175"/>
    <s v="CUST1181"/>
    <x v="81"/>
    <x v="6"/>
    <n v="4"/>
    <n v="925.95"/>
    <n v="0.16"/>
    <n v="3703.8"/>
    <n v="148.15200000000002"/>
    <x v="2"/>
    <n v="3111.192"/>
  </r>
  <r>
    <s v="SALE428"/>
    <x v="296"/>
    <s v="CUST1084"/>
    <x v="69"/>
    <x v="16"/>
    <n v="2"/>
    <n v="573.09"/>
    <n v="0.03"/>
    <n v="1146.18"/>
    <n v="17.192700000000002"/>
    <x v="2"/>
    <n v="1111.7945999999999"/>
  </r>
  <r>
    <s v="SALE429"/>
    <x v="201"/>
    <s v="CUST1183"/>
    <x v="84"/>
    <x v="5"/>
    <n v="4"/>
    <n v="149.83000000000001"/>
    <n v="0.02"/>
    <n v="599.32000000000005"/>
    <n v="2.9966000000000004"/>
    <x v="0"/>
    <n v="587.33360000000005"/>
  </r>
  <r>
    <s v="SALE430"/>
    <x v="181"/>
    <s v="CUST1001"/>
    <x v="69"/>
    <x v="7"/>
    <n v="3"/>
    <n v="287.70999999999998"/>
    <n v="0.03"/>
    <n v="863.12999999999988"/>
    <n v="8.6312999999999995"/>
    <x v="2"/>
    <n v="837.23609999999985"/>
  </r>
  <r>
    <s v="SALE431"/>
    <x v="321"/>
    <s v="CUST1094"/>
    <x v="22"/>
    <x v="16"/>
    <n v="2"/>
    <n v="849.8"/>
    <n v="0.06"/>
    <n v="1699.6"/>
    <n v="50.987999999999992"/>
    <x v="2"/>
    <n v="1597.624"/>
  </r>
  <r>
    <s v="SALE432"/>
    <x v="176"/>
    <s v="CUST1016"/>
    <x v="89"/>
    <x v="0"/>
    <n v="3"/>
    <n v="482.58"/>
    <n v="0.28000000000000003"/>
    <n v="1447.74"/>
    <n v="135.1224"/>
    <x v="1"/>
    <n v="1042.3728000000001"/>
  </r>
  <r>
    <s v="SALE433"/>
    <x v="322"/>
    <s v="CUST1114"/>
    <x v="4"/>
    <x v="17"/>
    <n v="2"/>
    <n v="64.7"/>
    <n v="0"/>
    <n v="129.4"/>
    <n v="0"/>
    <x v="0"/>
    <n v="129.4"/>
  </r>
  <r>
    <s v="SALE434"/>
    <x v="303"/>
    <s v="CUST1148"/>
    <x v="23"/>
    <x v="3"/>
    <n v="3"/>
    <n v="589.83000000000004"/>
    <n v="0.26"/>
    <n v="1769.4900000000002"/>
    <n v="153.35580000000002"/>
    <x v="0"/>
    <n v="1309.4226000000001"/>
  </r>
  <r>
    <s v="SALE435"/>
    <x v="69"/>
    <s v="CUST1288"/>
    <x v="58"/>
    <x v="11"/>
    <n v="4"/>
    <n v="758.49"/>
    <n v="0.16"/>
    <n v="3033.96"/>
    <n v="121.3584"/>
    <x v="2"/>
    <n v="2548.5264000000002"/>
  </r>
  <r>
    <s v="SALE436"/>
    <x v="224"/>
    <s v="CUST1053"/>
    <x v="92"/>
    <x v="18"/>
    <n v="4"/>
    <n v="747.56"/>
    <n v="0.09"/>
    <n v="2990.24"/>
    <n v="67.280399999999986"/>
    <x v="2"/>
    <n v="2721.1183999999998"/>
  </r>
  <r>
    <s v="SALE437"/>
    <x v="249"/>
    <s v="CUST1253"/>
    <x v="43"/>
    <x v="1"/>
    <n v="3"/>
    <n v="551.22"/>
    <n v="0.12"/>
    <n v="1653.66"/>
    <n v="66.1464"/>
    <x v="1"/>
    <n v="1455.2208000000001"/>
  </r>
  <r>
    <s v="SALE438"/>
    <x v="323"/>
    <s v="CUST1159"/>
    <x v="20"/>
    <x v="7"/>
    <n v="2"/>
    <n v="527.05999999999995"/>
    <n v="0.17"/>
    <n v="1054.1199999999999"/>
    <n v="89.600200000000001"/>
    <x v="1"/>
    <n v="874.91959999999983"/>
  </r>
  <r>
    <s v="SALE439"/>
    <x v="161"/>
    <s v="CUST1098"/>
    <x v="85"/>
    <x v="3"/>
    <n v="4"/>
    <n v="875.41"/>
    <n v="0.27"/>
    <n v="3501.64"/>
    <n v="236.36070000000001"/>
    <x v="0"/>
    <n v="2556.1972000000001"/>
  </r>
  <r>
    <s v="SALE440"/>
    <x v="324"/>
    <s v="CUST1007"/>
    <x v="65"/>
    <x v="6"/>
    <n v="2"/>
    <n v="226.43"/>
    <n v="0.03"/>
    <n v="452.86"/>
    <n v="6.7929000000000004"/>
    <x v="0"/>
    <n v="439.27420000000001"/>
  </r>
  <r>
    <s v="SALE441"/>
    <x v="0"/>
    <s v="CUST1035"/>
    <x v="29"/>
    <x v="3"/>
    <n v="2"/>
    <n v="285.39"/>
    <n v="0.1"/>
    <n v="570.78"/>
    <n v="28.539000000000001"/>
    <x v="0"/>
    <n v="513.702"/>
  </r>
  <r>
    <s v="SALE442"/>
    <x v="308"/>
    <s v="CUST1334"/>
    <x v="75"/>
    <x v="10"/>
    <n v="2"/>
    <n v="298.01"/>
    <n v="0.05"/>
    <n v="596.02"/>
    <n v="14.900500000000001"/>
    <x v="0"/>
    <n v="566.21899999999994"/>
  </r>
  <r>
    <s v="SALE443"/>
    <x v="71"/>
    <s v="CUST1159"/>
    <x v="43"/>
    <x v="5"/>
    <n v="4"/>
    <n v="753.49"/>
    <n v="0.26"/>
    <n v="3013.96"/>
    <n v="195.9074"/>
    <x v="2"/>
    <n v="2230.3303999999998"/>
  </r>
  <r>
    <s v="SALE444"/>
    <x v="325"/>
    <s v="CUST1488"/>
    <x v="36"/>
    <x v="18"/>
    <n v="2"/>
    <n v="130.38999999999999"/>
    <n v="0.17"/>
    <n v="260.77999999999997"/>
    <n v="22.1663"/>
    <x v="1"/>
    <n v="216.44739999999999"/>
  </r>
  <r>
    <s v="SALE445"/>
    <x v="326"/>
    <s v="CUST1345"/>
    <x v="62"/>
    <x v="11"/>
    <n v="4"/>
    <n v="164.02"/>
    <n v="0.01"/>
    <n v="656.08"/>
    <n v="1.6402000000000001"/>
    <x v="1"/>
    <n v="649.51920000000007"/>
  </r>
  <r>
    <s v="SALE446"/>
    <x v="327"/>
    <s v="CUST1164"/>
    <x v="35"/>
    <x v="5"/>
    <n v="2"/>
    <n v="527.51"/>
    <n v="0.18"/>
    <n v="1055.02"/>
    <n v="94.951799999999992"/>
    <x v="1"/>
    <n v="865.1164"/>
  </r>
  <r>
    <s v="SALE447"/>
    <x v="328"/>
    <s v="CUST1253"/>
    <x v="71"/>
    <x v="13"/>
    <n v="3"/>
    <n v="628.17999999999995"/>
    <n v="0.26"/>
    <n v="1884.54"/>
    <n v="163.32679999999999"/>
    <x v="0"/>
    <n v="1394.5596"/>
  </r>
  <r>
    <s v="SALE448"/>
    <x v="329"/>
    <s v="CUST1269"/>
    <x v="6"/>
    <x v="0"/>
    <n v="1"/>
    <n v="862.31"/>
    <n v="0.06"/>
    <n v="862.31"/>
    <n v="51.738599999999998"/>
    <x v="0"/>
    <n v="810.57139999999993"/>
  </r>
  <r>
    <s v="SALE449"/>
    <x v="330"/>
    <s v="CUST1071"/>
    <x v="50"/>
    <x v="7"/>
    <n v="2"/>
    <n v="541.39"/>
    <n v="0.03"/>
    <n v="1082.78"/>
    <n v="16.241699999999998"/>
    <x v="2"/>
    <n v="1050.2965999999999"/>
  </r>
  <r>
    <s v="SALE450"/>
    <x v="323"/>
    <s v="CUST1477"/>
    <x v="3"/>
    <x v="9"/>
    <n v="3"/>
    <n v="761.8"/>
    <n v="0.06"/>
    <n v="2285.3999999999996"/>
    <n v="45.707999999999998"/>
    <x v="2"/>
    <n v="2148.2759999999989"/>
  </r>
  <r>
    <s v="SALE451"/>
    <x v="151"/>
    <s v="CUST1422"/>
    <x v="2"/>
    <x v="17"/>
    <n v="4"/>
    <n v="829.36"/>
    <n v="0.11"/>
    <n v="3317.44"/>
    <n v="91.229600000000005"/>
    <x v="1"/>
    <n v="2952.5216"/>
  </r>
  <r>
    <s v="SALE452"/>
    <x v="325"/>
    <s v="CUST1404"/>
    <x v="34"/>
    <x v="9"/>
    <n v="2"/>
    <n v="425.06"/>
    <n v="0.09"/>
    <n v="850.12"/>
    <n v="38.255400000000002"/>
    <x v="1"/>
    <n v="773.60919999999999"/>
  </r>
  <r>
    <s v="SALE453"/>
    <x v="331"/>
    <s v="CUST1127"/>
    <x v="76"/>
    <x v="6"/>
    <n v="2"/>
    <n v="911.14"/>
    <n v="0.1"/>
    <n v="1822.28"/>
    <n v="91.114000000000004"/>
    <x v="0"/>
    <n v="1640.0519999999999"/>
  </r>
  <r>
    <s v="SALE454"/>
    <x v="332"/>
    <s v="CUST1084"/>
    <x v="88"/>
    <x v="2"/>
    <n v="3"/>
    <n v="811.96"/>
    <n v="0.28999999999999998"/>
    <n v="2435.88"/>
    <n v="235.4684"/>
    <x v="0"/>
    <n v="1729.4748"/>
  </r>
  <r>
    <s v="SALE455"/>
    <x v="264"/>
    <s v="CUST1273"/>
    <x v="45"/>
    <x v="15"/>
    <n v="2"/>
    <n v="780.05"/>
    <n v="0.12"/>
    <n v="1560.1"/>
    <n v="93.605999999999995"/>
    <x v="2"/>
    <n v="1372.8879999999999"/>
  </r>
  <r>
    <s v="SALE456"/>
    <x v="333"/>
    <s v="CUST1215"/>
    <x v="79"/>
    <x v="11"/>
    <n v="4"/>
    <n v="315.95"/>
    <n v="0.19"/>
    <n v="1263.8"/>
    <n v="60.030499999999996"/>
    <x v="2"/>
    <n v="1023.678"/>
  </r>
  <r>
    <s v="SALE457"/>
    <x v="254"/>
    <s v="CUST1229"/>
    <x v="40"/>
    <x v="11"/>
    <n v="2"/>
    <n v="810.17"/>
    <n v="0.27"/>
    <n v="1620.34"/>
    <n v="218.74590000000001"/>
    <x v="0"/>
    <n v="1182.8481999999999"/>
  </r>
  <r>
    <s v="SALE458"/>
    <x v="257"/>
    <s v="CUST1205"/>
    <x v="94"/>
    <x v="5"/>
    <n v="3"/>
    <n v="505.01"/>
    <n v="0.02"/>
    <n v="1515.03"/>
    <n v="10.100199999999999"/>
    <x v="1"/>
    <n v="1484.7293999999999"/>
  </r>
  <r>
    <s v="SALE459"/>
    <x v="334"/>
    <s v="CUST1467"/>
    <x v="18"/>
    <x v="1"/>
    <n v="2"/>
    <n v="736.75"/>
    <n v="0.18"/>
    <n v="1473.5"/>
    <n v="132.61500000000001"/>
    <x v="0"/>
    <n v="1208.27"/>
  </r>
  <r>
    <s v="SALE460"/>
    <x v="331"/>
    <s v="CUST1027"/>
    <x v="25"/>
    <x v="11"/>
    <n v="4"/>
    <n v="700.31"/>
    <n v="0.2"/>
    <n v="2801.24"/>
    <n v="140.06199999999998"/>
    <x v="1"/>
    <n v="2240.9920000000002"/>
  </r>
  <r>
    <s v="SALE461"/>
    <x v="66"/>
    <s v="CUST1129"/>
    <x v="52"/>
    <x v="19"/>
    <n v="4"/>
    <n v="202.46"/>
    <n v="0.24"/>
    <n v="809.84"/>
    <n v="48.590400000000002"/>
    <x v="0"/>
    <n v="615.47840000000008"/>
  </r>
  <r>
    <s v="SALE462"/>
    <x v="335"/>
    <s v="CUST1265"/>
    <x v="72"/>
    <x v="8"/>
    <n v="2"/>
    <n v="291.83999999999997"/>
    <n v="0.25"/>
    <n v="583.67999999999995"/>
    <n v="72.959999999999994"/>
    <x v="1"/>
    <n v="437.76"/>
  </r>
  <r>
    <s v="SALE463"/>
    <x v="336"/>
    <s v="CUST1163"/>
    <x v="0"/>
    <x v="3"/>
    <n v="2"/>
    <n v="261.48"/>
    <n v="0.17"/>
    <n v="522.96"/>
    <n v="44.451600000000006"/>
    <x v="0"/>
    <n v="434.05680000000001"/>
  </r>
  <r>
    <s v="SALE464"/>
    <x v="337"/>
    <s v="CUST1300"/>
    <x v="14"/>
    <x v="7"/>
    <n v="1"/>
    <n v="850.83"/>
    <n v="0.28000000000000003"/>
    <n v="850.83"/>
    <n v="238.23240000000004"/>
    <x v="1"/>
    <n v="612.59760000000006"/>
  </r>
  <r>
    <s v="SALE465"/>
    <x v="294"/>
    <s v="CUST1405"/>
    <x v="54"/>
    <x v="11"/>
    <n v="1"/>
    <n v="83.83"/>
    <n v="0.05"/>
    <n v="83.83"/>
    <n v="4.1915000000000004"/>
    <x v="0"/>
    <n v="79.638499999999993"/>
  </r>
  <r>
    <s v="SALE466"/>
    <x v="219"/>
    <s v="CUST1006"/>
    <x v="12"/>
    <x v="9"/>
    <n v="3"/>
    <n v="649.95000000000005"/>
    <n v="0.28000000000000003"/>
    <n v="1949.8500000000001"/>
    <n v="181.98600000000002"/>
    <x v="2"/>
    <n v="1403.8920000000001"/>
  </r>
  <r>
    <s v="SALE467"/>
    <x v="338"/>
    <s v="CUST1366"/>
    <x v="78"/>
    <x v="16"/>
    <n v="4"/>
    <n v="934.96"/>
    <n v="0.18"/>
    <n v="3739.84"/>
    <n v="168.2928"/>
    <x v="1"/>
    <n v="3066.6687999999999"/>
  </r>
  <r>
    <s v="SALE468"/>
    <x v="335"/>
    <s v="CUST1206"/>
    <x v="53"/>
    <x v="7"/>
    <n v="1"/>
    <n v="880.89"/>
    <n v="0.13"/>
    <n v="880.89"/>
    <n v="114.5157"/>
    <x v="2"/>
    <n v="766.37429999999995"/>
  </r>
  <r>
    <s v="SALE469"/>
    <x v="339"/>
    <s v="CUST1477"/>
    <x v="24"/>
    <x v="2"/>
    <n v="4"/>
    <n v="610.6"/>
    <n v="0.1"/>
    <n v="2442.4"/>
    <n v="61.06"/>
    <x v="1"/>
    <n v="2198.16"/>
  </r>
  <r>
    <s v="SALE470"/>
    <x v="340"/>
    <s v="CUST1075"/>
    <x v="77"/>
    <x v="14"/>
    <n v="1"/>
    <n v="514.19000000000005"/>
    <n v="0.2"/>
    <n v="514.19000000000005"/>
    <n v="102.83800000000002"/>
    <x v="0"/>
    <n v="411.35200000000009"/>
  </r>
  <r>
    <s v="SALE471"/>
    <x v="298"/>
    <s v="CUST1399"/>
    <x v="92"/>
    <x v="13"/>
    <n v="1"/>
    <n v="546.20000000000005"/>
    <n v="0.22"/>
    <n v="546.20000000000005"/>
    <n v="120.16400000000002"/>
    <x v="1"/>
    <n v="426.03600000000012"/>
  </r>
  <r>
    <s v="SALE472"/>
    <x v="341"/>
    <s v="CUST1197"/>
    <x v="92"/>
    <x v="6"/>
    <n v="3"/>
    <n v="416.01"/>
    <n v="0.02"/>
    <n v="1248.03"/>
    <n v="8.3201999999999998"/>
    <x v="0"/>
    <n v="1223.0694000000001"/>
  </r>
  <r>
    <s v="SALE473"/>
    <x v="342"/>
    <s v="CUST1384"/>
    <x v="1"/>
    <x v="15"/>
    <n v="1"/>
    <n v="30.94"/>
    <n v="0.21"/>
    <n v="30.94"/>
    <n v="6.4973999999999998"/>
    <x v="2"/>
    <n v="24.442599999999999"/>
  </r>
  <r>
    <s v="SALE474"/>
    <x v="13"/>
    <s v="CUST1200"/>
    <x v="87"/>
    <x v="9"/>
    <n v="3"/>
    <n v="666.39"/>
    <n v="0.21"/>
    <n v="1999.17"/>
    <n v="139.9419"/>
    <x v="2"/>
    <n v="1579.3443"/>
  </r>
  <r>
    <s v="SALE475"/>
    <x v="343"/>
    <s v="CUST1166"/>
    <x v="82"/>
    <x v="15"/>
    <n v="2"/>
    <n v="145.26"/>
    <n v="0.19"/>
    <n v="290.52"/>
    <n v="27.599399999999999"/>
    <x v="1"/>
    <n v="235.3212"/>
  </r>
  <r>
    <s v="SALE476"/>
    <x v="344"/>
    <s v="CUST1118"/>
    <x v="52"/>
    <x v="3"/>
    <n v="4"/>
    <n v="940.77"/>
    <n v="0.24"/>
    <n v="3763.08"/>
    <n v="225.78479999999999"/>
    <x v="2"/>
    <n v="2859.9407999999999"/>
  </r>
  <r>
    <s v="SALE477"/>
    <x v="345"/>
    <s v="CUST1469"/>
    <x v="54"/>
    <x v="1"/>
    <n v="1"/>
    <n v="708.88"/>
    <n v="0.09"/>
    <n v="708.88"/>
    <n v="63.799199999999999"/>
    <x v="0"/>
    <n v="645.08080000000007"/>
  </r>
  <r>
    <s v="SALE478"/>
    <x v="268"/>
    <s v="CUST1307"/>
    <x v="37"/>
    <x v="17"/>
    <n v="1"/>
    <n v="790.73"/>
    <n v="0.24"/>
    <n v="790.73"/>
    <n v="189.77519999999998"/>
    <x v="1"/>
    <n v="600.95479999999998"/>
  </r>
  <r>
    <s v="SALE479"/>
    <x v="346"/>
    <s v="CUST1449"/>
    <x v="5"/>
    <x v="11"/>
    <n v="3"/>
    <n v="635.13"/>
    <n v="0.09"/>
    <n v="1905.3899999999999"/>
    <n v="57.161699999999996"/>
    <x v="1"/>
    <n v="1733.9049"/>
  </r>
  <r>
    <s v="SALE480"/>
    <x v="305"/>
    <s v="CUST1266"/>
    <x v="47"/>
    <x v="7"/>
    <n v="1"/>
    <n v="744.88"/>
    <n v="0.15"/>
    <n v="744.88"/>
    <n v="111.732"/>
    <x v="2"/>
    <n v="633.14800000000002"/>
  </r>
  <r>
    <s v="SALE481"/>
    <x v="142"/>
    <s v="CUST1183"/>
    <x v="77"/>
    <x v="8"/>
    <n v="3"/>
    <n v="205.34"/>
    <n v="0.25"/>
    <n v="616.02"/>
    <n v="51.335000000000001"/>
    <x v="0"/>
    <n v="462.01499999999999"/>
  </r>
  <r>
    <s v="SALE482"/>
    <x v="103"/>
    <s v="CUST1419"/>
    <x v="35"/>
    <x v="2"/>
    <n v="2"/>
    <n v="756.8"/>
    <n v="0.15"/>
    <n v="1513.6"/>
    <n v="113.52"/>
    <x v="0"/>
    <n v="1286.56"/>
  </r>
  <r>
    <s v="SALE483"/>
    <x v="238"/>
    <s v="CUST1044"/>
    <x v="39"/>
    <x v="15"/>
    <n v="1"/>
    <n v="771.73"/>
    <n v="0.2"/>
    <n v="771.73"/>
    <n v="154.346"/>
    <x v="0"/>
    <n v="617.38400000000001"/>
  </r>
  <r>
    <s v="SALE484"/>
    <x v="236"/>
    <s v="CUST1479"/>
    <x v="73"/>
    <x v="1"/>
    <n v="1"/>
    <n v="440.19"/>
    <n v="0.03"/>
    <n v="440.19"/>
    <n v="13.2057"/>
    <x v="1"/>
    <n v="426.98430000000002"/>
  </r>
  <r>
    <s v="SALE485"/>
    <x v="347"/>
    <s v="CUST1047"/>
    <x v="83"/>
    <x v="17"/>
    <n v="2"/>
    <n v="409"/>
    <n v="0.17"/>
    <n v="818"/>
    <n v="69.53"/>
    <x v="0"/>
    <n v="678.93999999999994"/>
  </r>
  <r>
    <s v="SALE486"/>
    <x v="348"/>
    <s v="CUST1343"/>
    <x v="48"/>
    <x v="12"/>
    <n v="3"/>
    <n v="134.58000000000001"/>
    <n v="0.04"/>
    <n v="403.74"/>
    <n v="5.3832000000000004"/>
    <x v="2"/>
    <n v="387.59039999999999"/>
  </r>
  <r>
    <s v="SALE487"/>
    <x v="323"/>
    <s v="CUST1348"/>
    <x v="11"/>
    <x v="4"/>
    <n v="4"/>
    <n v="284.44"/>
    <n v="0.02"/>
    <n v="1137.76"/>
    <n v="5.6887999999999996"/>
    <x v="0"/>
    <n v="1115.0047999999999"/>
  </r>
  <r>
    <s v="SALE488"/>
    <x v="349"/>
    <s v="CUST1405"/>
    <x v="78"/>
    <x v="13"/>
    <n v="4"/>
    <n v="922.69"/>
    <n v="0.16"/>
    <n v="3690.76"/>
    <n v="147.63040000000001"/>
    <x v="0"/>
    <n v="3100.2384000000002"/>
  </r>
  <r>
    <s v="SALE489"/>
    <x v="350"/>
    <s v="CUST1275"/>
    <x v="14"/>
    <x v="16"/>
    <n v="2"/>
    <n v="992.55"/>
    <n v="0.28000000000000003"/>
    <n v="1985.1"/>
    <n v="277.91399999999999"/>
    <x v="0"/>
    <n v="1429.2719999999999"/>
  </r>
  <r>
    <s v="SALE490"/>
    <x v="160"/>
    <s v="CUST1418"/>
    <x v="41"/>
    <x v="14"/>
    <n v="1"/>
    <n v="170.43"/>
    <n v="0.03"/>
    <n v="170.43"/>
    <n v="5.1128999999999998"/>
    <x v="0"/>
    <n v="165.31710000000001"/>
  </r>
  <r>
    <s v="SALE491"/>
    <x v="55"/>
    <s v="CUST1223"/>
    <x v="18"/>
    <x v="17"/>
    <n v="3"/>
    <n v="480.51"/>
    <n v="0.03"/>
    <n v="1441.53"/>
    <n v="14.415299999999998"/>
    <x v="0"/>
    <n v="1398.2841000000001"/>
  </r>
  <r>
    <s v="SALE492"/>
    <x v="351"/>
    <s v="CUST1156"/>
    <x v="2"/>
    <x v="4"/>
    <n v="2"/>
    <n v="955.66"/>
    <n v="0.28999999999999998"/>
    <n v="1911.32"/>
    <n v="277.14139999999998"/>
    <x v="2"/>
    <n v="1357.0372"/>
  </r>
  <r>
    <s v="SALE493"/>
    <x v="198"/>
    <s v="CUST1451"/>
    <x v="18"/>
    <x v="6"/>
    <n v="2"/>
    <n v="488.02"/>
    <n v="0.27"/>
    <n v="976.04"/>
    <n v="131.7654"/>
    <x v="1"/>
    <n v="712.50919999999996"/>
  </r>
  <r>
    <s v="SALE494"/>
    <x v="286"/>
    <s v="CUST1240"/>
    <x v="97"/>
    <x v="6"/>
    <n v="1"/>
    <n v="917.17"/>
    <n v="0.13"/>
    <n v="917.17"/>
    <n v="119.2321"/>
    <x v="2"/>
    <n v="797.93790000000001"/>
  </r>
  <r>
    <s v="SALE495"/>
    <x v="352"/>
    <s v="CUST1324"/>
    <x v="67"/>
    <x v="3"/>
    <n v="2"/>
    <n v="406.46"/>
    <n v="0.3"/>
    <n v="812.92"/>
    <n v="121.93799999999999"/>
    <x v="1"/>
    <n v="569.04399999999998"/>
  </r>
  <r>
    <s v="SALE496"/>
    <x v="353"/>
    <s v="CUST1232"/>
    <x v="98"/>
    <x v="6"/>
    <n v="2"/>
    <n v="264.39"/>
    <n v="0.11"/>
    <n v="528.78"/>
    <n v="29.082899999999999"/>
    <x v="2"/>
    <n v="470.61419999999998"/>
  </r>
  <r>
    <s v="SALE497"/>
    <x v="190"/>
    <s v="CUST1191"/>
    <x v="88"/>
    <x v="9"/>
    <n v="1"/>
    <n v="414.97"/>
    <n v="0.22"/>
    <n v="414.97"/>
    <n v="91.293400000000005"/>
    <x v="1"/>
    <n v="323.67660000000001"/>
  </r>
  <r>
    <s v="SALE498"/>
    <x v="354"/>
    <s v="CUST1146"/>
    <x v="60"/>
    <x v="18"/>
    <n v="2"/>
    <n v="583.51"/>
    <n v="0.2"/>
    <n v="1167.02"/>
    <n v="116.702"/>
    <x v="2"/>
    <n v="933.61599999999999"/>
  </r>
  <r>
    <s v="SALE499"/>
    <x v="355"/>
    <s v="CUST1011"/>
    <x v="45"/>
    <x v="1"/>
    <n v="1"/>
    <n v="659.27"/>
    <n v="0.15"/>
    <n v="659.27"/>
    <n v="98.890499999999989"/>
    <x v="1"/>
    <n v="560.37950000000001"/>
  </r>
  <r>
    <s v="SALE500"/>
    <x v="356"/>
    <s v="CUST1445"/>
    <x v="95"/>
    <x v="5"/>
    <n v="4"/>
    <n v="106.66"/>
    <n v="0.2"/>
    <n v="426.64"/>
    <n v="21.332000000000001"/>
    <x v="2"/>
    <n v="341.31200000000001"/>
  </r>
  <r>
    <s v="SALE501"/>
    <x v="136"/>
    <s v="CUST1163"/>
    <x v="31"/>
    <x v="3"/>
    <n v="4"/>
    <n v="168.55"/>
    <n v="0.15"/>
    <n v="674.2"/>
    <n v="25.282500000000002"/>
    <x v="1"/>
    <n v="573.07000000000005"/>
  </r>
  <r>
    <s v="SALE502"/>
    <x v="357"/>
    <s v="CUST1488"/>
    <x v="38"/>
    <x v="17"/>
    <n v="1"/>
    <n v="230.53"/>
    <n v="0.06"/>
    <n v="230.53"/>
    <n v="13.831799999999999"/>
    <x v="2"/>
    <n v="216.69820000000001"/>
  </r>
  <r>
    <s v="SALE503"/>
    <x v="69"/>
    <s v="CUST1007"/>
    <x v="59"/>
    <x v="8"/>
    <n v="2"/>
    <n v="355.41"/>
    <n v="0.13"/>
    <n v="710.82"/>
    <n v="46.203300000000006"/>
    <x v="2"/>
    <n v="618.41340000000002"/>
  </r>
  <r>
    <s v="SALE504"/>
    <x v="186"/>
    <s v="CUST1167"/>
    <x v="44"/>
    <x v="17"/>
    <n v="3"/>
    <n v="843.44"/>
    <n v="0.22"/>
    <n v="2530.3200000000002"/>
    <n v="185.55680000000001"/>
    <x v="0"/>
    <n v="1973.6496"/>
  </r>
  <r>
    <s v="SALE505"/>
    <x v="358"/>
    <s v="CUST1163"/>
    <x v="98"/>
    <x v="8"/>
    <n v="1"/>
    <n v="301.60000000000002"/>
    <n v="0.27"/>
    <n v="301.60000000000002"/>
    <n v="81.432000000000016"/>
    <x v="0"/>
    <n v="220.16800000000001"/>
  </r>
  <r>
    <s v="SALE506"/>
    <x v="359"/>
    <s v="CUST1042"/>
    <x v="41"/>
    <x v="17"/>
    <n v="3"/>
    <n v="21.59"/>
    <n v="0.16"/>
    <n v="64.77"/>
    <n v="3.4544000000000001"/>
    <x v="2"/>
    <n v="54.406799999999997"/>
  </r>
  <r>
    <s v="SALE507"/>
    <x v="360"/>
    <s v="CUST1212"/>
    <x v="26"/>
    <x v="17"/>
    <n v="4"/>
    <n v="284.24"/>
    <n v="0.09"/>
    <n v="1136.96"/>
    <n v="25.581599999999998"/>
    <x v="0"/>
    <n v="1034.6335999999999"/>
  </r>
  <r>
    <s v="SALE508"/>
    <x v="361"/>
    <s v="CUST1368"/>
    <x v="23"/>
    <x v="11"/>
    <n v="1"/>
    <n v="191.6"/>
    <n v="0.27"/>
    <n v="191.6"/>
    <n v="51.731999999999999"/>
    <x v="1"/>
    <n v="139.86799999999999"/>
  </r>
  <r>
    <s v="SALE509"/>
    <x v="362"/>
    <s v="CUST1311"/>
    <x v="36"/>
    <x v="18"/>
    <n v="2"/>
    <n v="616.97"/>
    <n v="0.22"/>
    <n v="1233.94"/>
    <n v="135.73340000000002"/>
    <x v="0"/>
    <n v="962.47320000000002"/>
  </r>
  <r>
    <s v="SALE510"/>
    <x v="93"/>
    <s v="CUST1168"/>
    <x v="77"/>
    <x v="15"/>
    <n v="3"/>
    <n v="125.68"/>
    <n v="0.26"/>
    <n v="377.04"/>
    <n v="32.6768"/>
    <x v="2"/>
    <n v="279.00959999999998"/>
  </r>
  <r>
    <s v="SALE511"/>
    <x v="197"/>
    <s v="CUST1352"/>
    <x v="19"/>
    <x v="5"/>
    <n v="3"/>
    <n v="307.48"/>
    <n v="0.24"/>
    <n v="922.44"/>
    <n v="73.795200000000008"/>
    <x v="0"/>
    <n v="701.0544000000001"/>
  </r>
  <r>
    <s v="SALE512"/>
    <x v="123"/>
    <s v="CUST1298"/>
    <x v="95"/>
    <x v="12"/>
    <n v="1"/>
    <n v="505.23"/>
    <n v="0.11"/>
    <n v="505.23"/>
    <n v="55.575300000000006"/>
    <x v="0"/>
    <n v="449.65469999999999"/>
  </r>
  <r>
    <s v="SALE513"/>
    <x v="226"/>
    <s v="CUST1365"/>
    <x v="49"/>
    <x v="9"/>
    <n v="1"/>
    <n v="853.12"/>
    <n v="0.19"/>
    <n v="853.12"/>
    <n v="162.09280000000001"/>
    <x v="2"/>
    <n v="691.02719999999999"/>
  </r>
  <r>
    <s v="SALE514"/>
    <x v="86"/>
    <s v="CUST1129"/>
    <x v="90"/>
    <x v="4"/>
    <n v="4"/>
    <n v="191.65"/>
    <n v="0.19"/>
    <n v="766.6"/>
    <n v="36.413499999999999"/>
    <x v="1"/>
    <n v="620.94600000000003"/>
  </r>
  <r>
    <s v="SALE515"/>
    <x v="363"/>
    <s v="CUST1160"/>
    <x v="44"/>
    <x v="0"/>
    <n v="1"/>
    <n v="169.69"/>
    <n v="0.22"/>
    <n v="169.69"/>
    <n v="37.331800000000001"/>
    <x v="0"/>
    <n v="132.35820000000001"/>
  </r>
  <r>
    <s v="SALE516"/>
    <x v="364"/>
    <s v="CUST1175"/>
    <x v="85"/>
    <x v="7"/>
    <n v="1"/>
    <n v="145.43"/>
    <n v="0.08"/>
    <n v="145.43"/>
    <n v="11.634400000000001"/>
    <x v="0"/>
    <n v="133.79560000000001"/>
  </r>
  <r>
    <s v="SALE517"/>
    <x v="56"/>
    <s v="CUST1084"/>
    <x v="47"/>
    <x v="18"/>
    <n v="4"/>
    <n v="828.35"/>
    <n v="0.17"/>
    <n v="3313.4"/>
    <n v="140.81950000000001"/>
    <x v="0"/>
    <n v="2750.1219999999998"/>
  </r>
  <r>
    <s v="SALE518"/>
    <x v="118"/>
    <s v="CUST1362"/>
    <x v="98"/>
    <x v="4"/>
    <n v="3"/>
    <n v="268.76"/>
    <n v="0.01"/>
    <n v="806.28"/>
    <n v="2.6875999999999998"/>
    <x v="1"/>
    <n v="798.21719999999993"/>
  </r>
  <r>
    <s v="SALE519"/>
    <x v="123"/>
    <s v="CUST1233"/>
    <x v="12"/>
    <x v="6"/>
    <n v="4"/>
    <n v="370.09"/>
    <n v="0.22"/>
    <n v="1480.36"/>
    <n v="81.419799999999995"/>
    <x v="2"/>
    <n v="1154.6808000000001"/>
  </r>
  <r>
    <s v="SALE520"/>
    <x v="365"/>
    <s v="CUST1253"/>
    <x v="36"/>
    <x v="16"/>
    <n v="3"/>
    <n v="679.22"/>
    <n v="0.11"/>
    <n v="2037.66"/>
    <n v="74.714200000000005"/>
    <x v="1"/>
    <n v="1813.5174"/>
  </r>
  <r>
    <s v="SALE521"/>
    <x v="138"/>
    <s v="CUST1373"/>
    <x v="78"/>
    <x v="6"/>
    <n v="3"/>
    <n v="780.69"/>
    <n v="0.1"/>
    <n v="2342.0700000000002"/>
    <n v="78.069000000000017"/>
    <x v="2"/>
    <n v="2107.8629999999998"/>
  </r>
  <r>
    <s v="SALE522"/>
    <x v="366"/>
    <s v="CUST1261"/>
    <x v="63"/>
    <x v="17"/>
    <n v="2"/>
    <n v="42.97"/>
    <n v="0.18"/>
    <n v="85.94"/>
    <n v="7.7345999999999995"/>
    <x v="1"/>
    <n v="70.470799999999997"/>
  </r>
  <r>
    <s v="SALE523"/>
    <x v="236"/>
    <s v="CUST1286"/>
    <x v="74"/>
    <x v="6"/>
    <n v="4"/>
    <n v="854.37"/>
    <n v="7.0000000000000007E-2"/>
    <n v="3417.48"/>
    <n v="59.805900000000008"/>
    <x v="1"/>
    <n v="3178.2564000000002"/>
  </r>
  <r>
    <s v="SALE524"/>
    <x v="367"/>
    <s v="CUST1100"/>
    <x v="10"/>
    <x v="9"/>
    <n v="2"/>
    <n v="409.52"/>
    <n v="0.06"/>
    <n v="819.04"/>
    <n v="24.571199999999997"/>
    <x v="2"/>
    <n v="769.8975999999999"/>
  </r>
  <r>
    <s v="SALE525"/>
    <x v="368"/>
    <s v="CUST1164"/>
    <x v="1"/>
    <x v="15"/>
    <n v="2"/>
    <n v="407.46"/>
    <n v="0.21"/>
    <n v="814.92"/>
    <n v="85.566599999999994"/>
    <x v="0"/>
    <n v="643.78679999999997"/>
  </r>
  <r>
    <s v="SALE526"/>
    <x v="241"/>
    <s v="CUST1228"/>
    <x v="83"/>
    <x v="2"/>
    <n v="1"/>
    <n v="728.84"/>
    <n v="0.28000000000000003"/>
    <n v="728.84"/>
    <n v="204.07520000000002"/>
    <x v="1"/>
    <n v="524.76480000000004"/>
  </r>
  <r>
    <s v="SALE527"/>
    <x v="369"/>
    <s v="CUST1453"/>
    <x v="36"/>
    <x v="16"/>
    <n v="4"/>
    <n v="467.24"/>
    <n v="0.08"/>
    <n v="1868.96"/>
    <n v="37.379200000000004"/>
    <x v="1"/>
    <n v="1719.4431999999999"/>
  </r>
  <r>
    <s v="SALE528"/>
    <x v="370"/>
    <s v="CUST1092"/>
    <x v="31"/>
    <x v="19"/>
    <n v="1"/>
    <n v="57.94"/>
    <n v="0.13"/>
    <n v="57.94"/>
    <n v="7.5321999999999996"/>
    <x v="1"/>
    <n v="50.407799999999988"/>
  </r>
  <r>
    <s v="SALE529"/>
    <x v="214"/>
    <s v="CUST1344"/>
    <x v="2"/>
    <x v="1"/>
    <n v="1"/>
    <n v="540.1"/>
    <n v="0.22"/>
    <n v="540.1"/>
    <n v="118.822"/>
    <x v="0"/>
    <n v="421.27800000000002"/>
  </r>
  <r>
    <s v="SALE530"/>
    <x v="25"/>
    <s v="CUST1077"/>
    <x v="67"/>
    <x v="12"/>
    <n v="4"/>
    <n v="816.28"/>
    <n v="0.15"/>
    <n v="3265.12"/>
    <n v="122.44199999999999"/>
    <x v="2"/>
    <n v="2775.3519999999999"/>
  </r>
  <r>
    <s v="SALE531"/>
    <x v="371"/>
    <s v="CUST1178"/>
    <x v="63"/>
    <x v="2"/>
    <n v="4"/>
    <n v="727.49"/>
    <n v="0.11"/>
    <n v="2909.96"/>
    <n v="80.023899999999998"/>
    <x v="0"/>
    <n v="2589.8643999999999"/>
  </r>
  <r>
    <s v="SALE532"/>
    <x v="21"/>
    <s v="CUST1171"/>
    <x v="56"/>
    <x v="13"/>
    <n v="4"/>
    <n v="817.92"/>
    <n v="0.21"/>
    <n v="3271.68"/>
    <n v="171.76319999999998"/>
    <x v="0"/>
    <n v="2584.6271999999999"/>
  </r>
  <r>
    <s v="SALE533"/>
    <x v="372"/>
    <s v="CUST1325"/>
    <x v="48"/>
    <x v="4"/>
    <n v="2"/>
    <n v="358.45"/>
    <n v="7.0000000000000007E-2"/>
    <n v="716.9"/>
    <n v="25.0915"/>
    <x v="2"/>
    <n v="666.71699999999998"/>
  </r>
  <r>
    <s v="SALE534"/>
    <x v="373"/>
    <s v="CUST1201"/>
    <x v="72"/>
    <x v="11"/>
    <n v="1"/>
    <n v="972.06"/>
    <n v="0.3"/>
    <n v="972.06"/>
    <n v="291.61799999999999"/>
    <x v="2"/>
    <n v="680.44199999999989"/>
  </r>
  <r>
    <s v="SALE535"/>
    <x v="374"/>
    <s v="CUST1032"/>
    <x v="30"/>
    <x v="6"/>
    <n v="1"/>
    <n v="791.36"/>
    <n v="0.06"/>
    <n v="791.36"/>
    <n v="47.4816"/>
    <x v="1"/>
    <n v="743.87839999999994"/>
  </r>
  <r>
    <s v="SALE536"/>
    <x v="375"/>
    <s v="CUST1314"/>
    <x v="91"/>
    <x v="3"/>
    <n v="4"/>
    <n v="839.65"/>
    <n v="0.26"/>
    <n v="3358.6"/>
    <n v="218.309"/>
    <x v="2"/>
    <n v="2485.364"/>
  </r>
  <r>
    <s v="SALE537"/>
    <x v="376"/>
    <s v="CUST1255"/>
    <x v="18"/>
    <x v="17"/>
    <n v="2"/>
    <n v="245.52"/>
    <n v="0.11"/>
    <n v="491.04"/>
    <n v="27.007200000000001"/>
    <x v="2"/>
    <n v="437.0256"/>
  </r>
  <r>
    <s v="SALE538"/>
    <x v="377"/>
    <s v="CUST1388"/>
    <x v="74"/>
    <x v="2"/>
    <n v="3"/>
    <n v="787.91"/>
    <n v="0.06"/>
    <n v="2363.73"/>
    <n v="47.2746"/>
    <x v="1"/>
    <n v="2221.9061999999999"/>
  </r>
  <r>
    <s v="SALE539"/>
    <x v="271"/>
    <s v="CUST1053"/>
    <x v="28"/>
    <x v="5"/>
    <n v="2"/>
    <n v="709.17"/>
    <n v="0.22"/>
    <n v="1418.34"/>
    <n v="156.01739999999998"/>
    <x v="0"/>
    <n v="1106.3052"/>
  </r>
  <r>
    <s v="SALE540"/>
    <x v="378"/>
    <s v="CUST1235"/>
    <x v="52"/>
    <x v="4"/>
    <n v="2"/>
    <n v="533.91999999999996"/>
    <n v="0.13"/>
    <n v="1067.8399999999999"/>
    <n v="69.409599999999998"/>
    <x v="0"/>
    <n v="929.02079999999989"/>
  </r>
  <r>
    <s v="SALE541"/>
    <x v="379"/>
    <s v="CUST1492"/>
    <x v="63"/>
    <x v="6"/>
    <n v="1"/>
    <n v="878.84"/>
    <n v="0.28000000000000003"/>
    <n v="878.84"/>
    <n v="246.07520000000002"/>
    <x v="2"/>
    <n v="632.76480000000004"/>
  </r>
  <r>
    <s v="SALE542"/>
    <x v="380"/>
    <s v="CUST1204"/>
    <x v="38"/>
    <x v="9"/>
    <n v="1"/>
    <n v="442.36"/>
    <n v="0.14000000000000001"/>
    <n v="442.36"/>
    <n v="61.930400000000006"/>
    <x v="0"/>
    <n v="380.42959999999999"/>
  </r>
  <r>
    <s v="SALE543"/>
    <x v="294"/>
    <s v="CUST1333"/>
    <x v="68"/>
    <x v="16"/>
    <n v="1"/>
    <n v="763.34"/>
    <n v="0.11"/>
    <n v="763.34"/>
    <n v="83.967399999999998"/>
    <x v="2"/>
    <n v="679.37260000000003"/>
  </r>
  <r>
    <s v="SALE544"/>
    <x v="253"/>
    <s v="CUST1166"/>
    <x v="4"/>
    <x v="14"/>
    <n v="3"/>
    <n v="178.22"/>
    <n v="0.15"/>
    <n v="534.66"/>
    <n v="26.733000000000001"/>
    <x v="2"/>
    <n v="454.46100000000001"/>
  </r>
  <r>
    <s v="SALE545"/>
    <x v="65"/>
    <s v="CUST1103"/>
    <x v="33"/>
    <x v="8"/>
    <n v="4"/>
    <n v="90.32"/>
    <n v="0.08"/>
    <n v="361.28"/>
    <n v="7.2256"/>
    <x v="1"/>
    <n v="332.37759999999997"/>
  </r>
  <r>
    <s v="SALE546"/>
    <x v="379"/>
    <s v="CUST1378"/>
    <x v="31"/>
    <x v="16"/>
    <n v="3"/>
    <n v="370.93"/>
    <n v="0"/>
    <n v="1112.79"/>
    <n v="0"/>
    <x v="0"/>
    <n v="1112.79"/>
  </r>
  <r>
    <s v="SALE547"/>
    <x v="374"/>
    <s v="CUST1046"/>
    <x v="34"/>
    <x v="10"/>
    <n v="1"/>
    <n v="352.43"/>
    <n v="0.14000000000000001"/>
    <n v="352.43"/>
    <n v="49.340200000000003"/>
    <x v="1"/>
    <n v="303.08980000000003"/>
  </r>
  <r>
    <s v="SALE548"/>
    <x v="381"/>
    <s v="CUST1123"/>
    <x v="21"/>
    <x v="10"/>
    <n v="2"/>
    <n v="562.97"/>
    <n v="0.2"/>
    <n v="1125.94"/>
    <n v="112.59400000000001"/>
    <x v="0"/>
    <n v="900.75200000000007"/>
  </r>
  <r>
    <s v="SALE549"/>
    <x v="382"/>
    <s v="CUST1157"/>
    <x v="76"/>
    <x v="4"/>
    <n v="1"/>
    <n v="522.85"/>
    <n v="0.12"/>
    <n v="522.85"/>
    <n v="62.741999999999997"/>
    <x v="1"/>
    <n v="460.108"/>
  </r>
  <r>
    <s v="SALE550"/>
    <x v="103"/>
    <s v="CUST1349"/>
    <x v="39"/>
    <x v="9"/>
    <n v="4"/>
    <n v="714.89"/>
    <n v="0.15"/>
    <n v="2859.56"/>
    <n v="107.23349999999999"/>
    <x v="0"/>
    <n v="2430.6260000000002"/>
  </r>
  <r>
    <s v="SALE551"/>
    <x v="383"/>
    <s v="CUST1187"/>
    <x v="19"/>
    <x v="17"/>
    <n v="3"/>
    <n v="137.77000000000001"/>
    <n v="0.26"/>
    <n v="413.31000000000006"/>
    <n v="35.820200000000007"/>
    <x v="1"/>
    <n v="305.84940000000012"/>
  </r>
  <r>
    <s v="SALE552"/>
    <x v="280"/>
    <s v="CUST1027"/>
    <x v="80"/>
    <x v="19"/>
    <n v="3"/>
    <n v="862.18"/>
    <n v="0.22"/>
    <n v="2586.54"/>
    <n v="189.67959999999999"/>
    <x v="1"/>
    <n v="2017.5011999999999"/>
  </r>
  <r>
    <s v="SALE553"/>
    <x v="384"/>
    <s v="CUST1057"/>
    <x v="48"/>
    <x v="7"/>
    <n v="2"/>
    <n v="833.64"/>
    <n v="0.24"/>
    <n v="1667.28"/>
    <n v="200.0736"/>
    <x v="1"/>
    <n v="1267.1328000000001"/>
  </r>
  <r>
    <s v="SALE554"/>
    <x v="385"/>
    <s v="CUST1270"/>
    <x v="46"/>
    <x v="10"/>
    <n v="3"/>
    <n v="543.22"/>
    <n v="0.05"/>
    <n v="1629.66"/>
    <n v="27.161000000000001"/>
    <x v="2"/>
    <n v="1548.1769999999999"/>
  </r>
  <r>
    <s v="SALE555"/>
    <x v="43"/>
    <s v="CUST1278"/>
    <x v="12"/>
    <x v="17"/>
    <n v="3"/>
    <n v="691.02"/>
    <n v="0.12"/>
    <n v="2073.06"/>
    <n v="82.922399999999996"/>
    <x v="2"/>
    <n v="1824.2927999999999"/>
  </r>
  <r>
    <s v="SALE556"/>
    <x v="205"/>
    <s v="CUST1087"/>
    <x v="56"/>
    <x v="1"/>
    <n v="4"/>
    <n v="338.73"/>
    <n v="0.18"/>
    <n v="1354.92"/>
    <n v="60.971400000000003"/>
    <x v="0"/>
    <n v="1111.0344"/>
  </r>
  <r>
    <s v="SALE557"/>
    <x v="257"/>
    <s v="CUST1062"/>
    <x v="94"/>
    <x v="9"/>
    <n v="3"/>
    <n v="366.08"/>
    <n v="0.05"/>
    <n v="1098.24"/>
    <n v="18.303999999999998"/>
    <x v="0"/>
    <n v="1043.328"/>
  </r>
  <r>
    <s v="SALE558"/>
    <x v="263"/>
    <s v="CUST1105"/>
    <x v="26"/>
    <x v="13"/>
    <n v="4"/>
    <n v="539.48"/>
    <n v="0.28000000000000003"/>
    <n v="2157.92"/>
    <n v="151.05440000000002"/>
    <x v="2"/>
    <n v="1553.7023999999999"/>
  </r>
  <r>
    <s v="SALE559"/>
    <x v="386"/>
    <s v="CUST1389"/>
    <x v="52"/>
    <x v="9"/>
    <n v="1"/>
    <n v="499.59"/>
    <n v="0.03"/>
    <n v="499.59"/>
    <n v="14.987699999999998"/>
    <x v="2"/>
    <n v="484.60230000000001"/>
  </r>
  <r>
    <s v="SALE560"/>
    <x v="387"/>
    <s v="CUST1188"/>
    <x v="37"/>
    <x v="2"/>
    <n v="3"/>
    <n v="330.04"/>
    <n v="0.2"/>
    <n v="990.12000000000012"/>
    <n v="66.00800000000001"/>
    <x v="0"/>
    <n v="792.09600000000012"/>
  </r>
  <r>
    <s v="SALE561"/>
    <x v="170"/>
    <s v="CUST1182"/>
    <x v="75"/>
    <x v="1"/>
    <n v="2"/>
    <n v="813.01"/>
    <n v="0.06"/>
    <n v="1626.02"/>
    <n v="48.7806"/>
    <x v="1"/>
    <n v="1528.4588000000001"/>
  </r>
  <r>
    <s v="SALE562"/>
    <x v="388"/>
    <s v="CUST1026"/>
    <x v="55"/>
    <x v="17"/>
    <n v="4"/>
    <n v="204.8"/>
    <n v="0.03"/>
    <n v="819.2"/>
    <n v="6.1440000000000001"/>
    <x v="1"/>
    <n v="794.62400000000002"/>
  </r>
  <r>
    <s v="SALE563"/>
    <x v="389"/>
    <s v="CUST1011"/>
    <x v="58"/>
    <x v="0"/>
    <n v="3"/>
    <n v="728.32"/>
    <n v="0.01"/>
    <n v="2184.96"/>
    <n v="7.2832000000000008"/>
    <x v="0"/>
    <n v="2163.1104"/>
  </r>
  <r>
    <s v="SALE564"/>
    <x v="390"/>
    <s v="CUST1452"/>
    <x v="4"/>
    <x v="4"/>
    <n v="3"/>
    <n v="836.4"/>
    <n v="0"/>
    <n v="2509.1999999999998"/>
    <n v="0"/>
    <x v="0"/>
    <n v="2509.1999999999998"/>
  </r>
  <r>
    <s v="SALE565"/>
    <x v="20"/>
    <s v="CUST1149"/>
    <x v="64"/>
    <x v="18"/>
    <n v="1"/>
    <n v="780.16"/>
    <n v="0.02"/>
    <n v="780.16"/>
    <n v="15.603199999999999"/>
    <x v="2"/>
    <n v="764.55679999999995"/>
  </r>
  <r>
    <s v="SALE566"/>
    <x v="391"/>
    <s v="CUST1470"/>
    <x v="54"/>
    <x v="13"/>
    <n v="4"/>
    <n v="354.12"/>
    <n v="0.06"/>
    <n v="1416.48"/>
    <n v="21.247199999999999"/>
    <x v="1"/>
    <n v="1331.4911999999999"/>
  </r>
  <r>
    <s v="SALE567"/>
    <x v="392"/>
    <s v="CUST1452"/>
    <x v="81"/>
    <x v="17"/>
    <n v="4"/>
    <n v="282.48"/>
    <n v="0.11"/>
    <n v="1129.92"/>
    <n v="31.072800000000001"/>
    <x v="1"/>
    <n v="1005.6288"/>
  </r>
  <r>
    <s v="SALE568"/>
    <x v="2"/>
    <s v="CUST1328"/>
    <x v="42"/>
    <x v="16"/>
    <n v="2"/>
    <n v="740.68"/>
    <n v="0.02"/>
    <n v="1481.36"/>
    <n v="14.813599999999999"/>
    <x v="1"/>
    <n v="1451.7328"/>
  </r>
  <r>
    <s v="SALE569"/>
    <x v="393"/>
    <s v="CUST1105"/>
    <x v="6"/>
    <x v="11"/>
    <n v="3"/>
    <n v="600.58000000000004"/>
    <n v="0.28999999999999998"/>
    <n v="1801.7400000000002"/>
    <n v="174.16820000000001"/>
    <x v="2"/>
    <n v="1279.2354"/>
  </r>
  <r>
    <s v="SALE570"/>
    <x v="196"/>
    <s v="CUST1461"/>
    <x v="15"/>
    <x v="0"/>
    <n v="3"/>
    <n v="345.58"/>
    <n v="0.22"/>
    <n v="1036.74"/>
    <n v="76.027599999999993"/>
    <x v="0"/>
    <n v="808.65719999999999"/>
  </r>
  <r>
    <s v="SALE571"/>
    <x v="298"/>
    <s v="CUST1284"/>
    <x v="97"/>
    <x v="19"/>
    <n v="1"/>
    <n v="974.52"/>
    <n v="0.01"/>
    <n v="974.52"/>
    <n v="9.7452000000000005"/>
    <x v="1"/>
    <n v="964.77480000000003"/>
  </r>
  <r>
    <s v="SALE572"/>
    <x v="394"/>
    <s v="CUST1040"/>
    <x v="53"/>
    <x v="8"/>
    <n v="3"/>
    <n v="282.33"/>
    <n v="7.0000000000000007E-2"/>
    <n v="846.99"/>
    <n v="19.763100000000001"/>
    <x v="0"/>
    <n v="787.70069999999998"/>
  </r>
  <r>
    <s v="SALE573"/>
    <x v="349"/>
    <s v="CUST1382"/>
    <x v="3"/>
    <x v="12"/>
    <n v="4"/>
    <n v="158.46"/>
    <n v="0.09"/>
    <n v="633.84"/>
    <n v="14.2614"/>
    <x v="1"/>
    <n v="576.7944"/>
  </r>
  <r>
    <s v="SALE574"/>
    <x v="395"/>
    <s v="CUST1343"/>
    <x v="76"/>
    <x v="4"/>
    <n v="2"/>
    <n v="778.56"/>
    <n v="0.11"/>
    <n v="1557.12"/>
    <n v="85.641599999999997"/>
    <x v="2"/>
    <n v="1385.8368"/>
  </r>
  <r>
    <s v="SALE575"/>
    <x v="396"/>
    <s v="CUST1237"/>
    <x v="57"/>
    <x v="12"/>
    <n v="4"/>
    <n v="280.16000000000003"/>
    <n v="0.18"/>
    <n v="1120.6400000000001"/>
    <n v="50.428800000000003"/>
    <x v="2"/>
    <n v="918.92480000000012"/>
  </r>
  <r>
    <s v="SALE576"/>
    <x v="397"/>
    <s v="CUST1287"/>
    <x v="51"/>
    <x v="13"/>
    <n v="2"/>
    <n v="649.54999999999995"/>
    <n v="0.28999999999999998"/>
    <n v="1299.0999999999999"/>
    <n v="188.36949999999999"/>
    <x v="1"/>
    <n v="922.36099999999988"/>
  </r>
  <r>
    <s v="SALE577"/>
    <x v="398"/>
    <s v="CUST1007"/>
    <x v="12"/>
    <x v="17"/>
    <n v="2"/>
    <n v="994.32"/>
    <n v="0.27"/>
    <n v="1988.64"/>
    <n v="268.46640000000002"/>
    <x v="1"/>
    <n v="1451.7072000000001"/>
  </r>
  <r>
    <s v="SALE578"/>
    <x v="42"/>
    <s v="CUST1223"/>
    <x v="82"/>
    <x v="18"/>
    <n v="1"/>
    <n v="64.94"/>
    <n v="0.21"/>
    <n v="64.94"/>
    <n v="13.6374"/>
    <x v="1"/>
    <n v="51.302599999999998"/>
  </r>
  <r>
    <s v="SALE579"/>
    <x v="326"/>
    <s v="CUST1136"/>
    <x v="11"/>
    <x v="4"/>
    <n v="2"/>
    <n v="507.66"/>
    <n v="0"/>
    <n v="1015.32"/>
    <n v="0"/>
    <x v="2"/>
    <n v="1015.32"/>
  </r>
  <r>
    <s v="SALE580"/>
    <x v="399"/>
    <s v="CUST1242"/>
    <x v="82"/>
    <x v="5"/>
    <n v="4"/>
    <n v="968.27"/>
    <n v="0.03"/>
    <n v="3873.08"/>
    <n v="29.048099999999998"/>
    <x v="1"/>
    <n v="3756.8876"/>
  </r>
  <r>
    <s v="SALE581"/>
    <x v="400"/>
    <s v="CUST1017"/>
    <x v="12"/>
    <x v="3"/>
    <n v="4"/>
    <n v="510.33"/>
    <n v="0.2"/>
    <n v="2041.32"/>
    <n v="102.066"/>
    <x v="1"/>
    <n v="1633.056"/>
  </r>
  <r>
    <s v="SALE582"/>
    <x v="401"/>
    <s v="CUST1011"/>
    <x v="38"/>
    <x v="12"/>
    <n v="2"/>
    <n v="156.72999999999999"/>
    <n v="0.18"/>
    <n v="313.45999999999998"/>
    <n v="28.211399999999998"/>
    <x v="2"/>
    <n v="257.03719999999998"/>
  </r>
  <r>
    <s v="SALE583"/>
    <x v="402"/>
    <s v="CUST1142"/>
    <x v="8"/>
    <x v="15"/>
    <n v="3"/>
    <n v="53.83"/>
    <n v="0.24"/>
    <n v="161.49"/>
    <n v="12.919199999999998"/>
    <x v="0"/>
    <n v="122.7324"/>
  </r>
  <r>
    <s v="SALE584"/>
    <x v="87"/>
    <s v="CUST1377"/>
    <x v="36"/>
    <x v="5"/>
    <n v="1"/>
    <n v="34.71"/>
    <n v="0.1"/>
    <n v="34.71"/>
    <n v="3.4710000000000001"/>
    <x v="2"/>
    <n v="31.239000000000001"/>
  </r>
  <r>
    <s v="SALE585"/>
    <x v="56"/>
    <s v="CUST1229"/>
    <x v="25"/>
    <x v="8"/>
    <n v="2"/>
    <n v="829.15"/>
    <n v="0.11"/>
    <n v="1658.3"/>
    <n v="91.206499999999991"/>
    <x v="1"/>
    <n v="1475.8869999999999"/>
  </r>
  <r>
    <s v="SALE586"/>
    <x v="104"/>
    <s v="CUST1264"/>
    <x v="24"/>
    <x v="0"/>
    <n v="2"/>
    <n v="481.86"/>
    <n v="0.1"/>
    <n v="963.72"/>
    <n v="48.186000000000007"/>
    <x v="2"/>
    <n v="867.34800000000007"/>
  </r>
  <r>
    <s v="SALE587"/>
    <x v="166"/>
    <s v="CUST1147"/>
    <x v="40"/>
    <x v="4"/>
    <n v="4"/>
    <n v="915.17"/>
    <n v="0.19"/>
    <n v="3660.68"/>
    <n v="173.88229999999999"/>
    <x v="2"/>
    <n v="2965.1507999999999"/>
  </r>
  <r>
    <s v="SALE588"/>
    <x v="403"/>
    <s v="CUST1214"/>
    <x v="51"/>
    <x v="14"/>
    <n v="1"/>
    <n v="250.95"/>
    <n v="0.03"/>
    <n v="250.95"/>
    <n v="7.5284999999999993"/>
    <x v="1"/>
    <n v="243.42150000000001"/>
  </r>
  <r>
    <s v="SALE589"/>
    <x v="57"/>
    <s v="CUST1325"/>
    <x v="99"/>
    <x v="3"/>
    <n v="3"/>
    <n v="882.84"/>
    <n v="0.1"/>
    <n v="2648.52"/>
    <n v="88.284000000000006"/>
    <x v="0"/>
    <n v="2383.6680000000001"/>
  </r>
  <r>
    <s v="SALE590"/>
    <x v="404"/>
    <s v="CUST1138"/>
    <x v="46"/>
    <x v="14"/>
    <n v="4"/>
    <n v="573.37"/>
    <n v="0.04"/>
    <n v="2293.48"/>
    <n v="22.934799999999999"/>
    <x v="2"/>
    <n v="2201.7408"/>
  </r>
  <r>
    <s v="SALE591"/>
    <x v="405"/>
    <s v="CUST1058"/>
    <x v="79"/>
    <x v="18"/>
    <n v="3"/>
    <n v="622.72"/>
    <n v="0.04"/>
    <n v="1868.16"/>
    <n v="24.908800000000003"/>
    <x v="0"/>
    <n v="1793.4336000000001"/>
  </r>
  <r>
    <s v="SALE592"/>
    <x v="186"/>
    <s v="CUST1388"/>
    <x v="80"/>
    <x v="1"/>
    <n v="3"/>
    <n v="259.74"/>
    <n v="0.24"/>
    <n v="779.22"/>
    <n v="62.337600000000002"/>
    <x v="0"/>
    <n v="592.20720000000006"/>
  </r>
  <r>
    <s v="SALE593"/>
    <x v="406"/>
    <s v="CUST1054"/>
    <x v="77"/>
    <x v="13"/>
    <n v="4"/>
    <n v="951.09"/>
    <n v="0.14000000000000001"/>
    <n v="3804.36"/>
    <n v="133.15260000000001"/>
    <x v="2"/>
    <n v="3271.7496000000001"/>
  </r>
  <r>
    <s v="SALE594"/>
    <x v="407"/>
    <s v="CUST1199"/>
    <x v="8"/>
    <x v="17"/>
    <n v="1"/>
    <n v="71.709999999999994"/>
    <n v="0.23"/>
    <n v="71.709999999999994"/>
    <n v="16.493299999999998"/>
    <x v="2"/>
    <n v="55.216700000000003"/>
  </r>
  <r>
    <s v="SALE595"/>
    <x v="99"/>
    <s v="CUST1173"/>
    <x v="42"/>
    <x v="4"/>
    <n v="4"/>
    <n v="894.93"/>
    <n v="0.05"/>
    <n v="3579.72"/>
    <n v="44.746499999999997"/>
    <x v="2"/>
    <n v="3400.733999999999"/>
  </r>
  <r>
    <s v="SALE596"/>
    <x v="253"/>
    <s v="CUST1202"/>
    <x v="36"/>
    <x v="2"/>
    <n v="4"/>
    <n v="870.18"/>
    <n v="0.13"/>
    <n v="3480.72"/>
    <n v="113.1234"/>
    <x v="2"/>
    <n v="3028.2264"/>
  </r>
  <r>
    <s v="SALE597"/>
    <x v="408"/>
    <s v="CUST1278"/>
    <x v="91"/>
    <x v="17"/>
    <n v="2"/>
    <n v="552.72"/>
    <n v="0.06"/>
    <n v="1105.44"/>
    <n v="33.163200000000003"/>
    <x v="1"/>
    <n v="1039.1135999999999"/>
  </r>
  <r>
    <s v="SALE598"/>
    <x v="409"/>
    <s v="CUST1246"/>
    <x v="11"/>
    <x v="2"/>
    <n v="3"/>
    <n v="700.43"/>
    <n v="0.01"/>
    <n v="2101.29"/>
    <n v="7.0042999999999997"/>
    <x v="2"/>
    <n v="2080.2770999999998"/>
  </r>
  <r>
    <s v="SALE599"/>
    <x v="330"/>
    <s v="CUST1339"/>
    <x v="93"/>
    <x v="17"/>
    <n v="2"/>
    <n v="823.03"/>
    <n v="0.18"/>
    <n v="1646.06"/>
    <n v="148.1454"/>
    <x v="1"/>
    <n v="1349.7692"/>
  </r>
  <r>
    <s v="SALE600"/>
    <x v="410"/>
    <s v="CUST1255"/>
    <x v="80"/>
    <x v="16"/>
    <n v="1"/>
    <n v="117.37"/>
    <n v="0.21"/>
    <n v="117.37"/>
    <n v="24.6477"/>
    <x v="0"/>
    <n v="92.722300000000004"/>
  </r>
  <r>
    <s v="SALE601"/>
    <x v="59"/>
    <s v="CUST1104"/>
    <x v="6"/>
    <x v="8"/>
    <n v="4"/>
    <n v="165.37"/>
    <n v="0.28999999999999998"/>
    <n v="661.48"/>
    <n v="47.957299999999996"/>
    <x v="0"/>
    <n v="469.6508"/>
  </r>
  <r>
    <s v="SALE602"/>
    <x v="132"/>
    <s v="CUST1378"/>
    <x v="96"/>
    <x v="15"/>
    <n v="3"/>
    <n v="483.06"/>
    <n v="0.05"/>
    <n v="1449.18"/>
    <n v="24.153000000000002"/>
    <x v="0"/>
    <n v="1376.721"/>
  </r>
  <r>
    <s v="SALE603"/>
    <x v="411"/>
    <s v="CUST1293"/>
    <x v="82"/>
    <x v="4"/>
    <n v="4"/>
    <n v="262.05"/>
    <n v="0.24"/>
    <n v="1048.2"/>
    <n v="62.892000000000003"/>
    <x v="1"/>
    <n v="796.63200000000006"/>
  </r>
  <r>
    <s v="SALE604"/>
    <x v="36"/>
    <s v="CUST1463"/>
    <x v="66"/>
    <x v="7"/>
    <n v="3"/>
    <n v="970.89"/>
    <n v="0.11"/>
    <n v="2912.67"/>
    <n v="106.7979"/>
    <x v="2"/>
    <n v="2592.2763"/>
  </r>
  <r>
    <s v="SALE605"/>
    <x v="383"/>
    <s v="CUST1216"/>
    <x v="18"/>
    <x v="6"/>
    <n v="1"/>
    <n v="61.11"/>
    <n v="0.1"/>
    <n v="61.11"/>
    <n v="6.1110000000000007"/>
    <x v="1"/>
    <n v="54.999000000000002"/>
  </r>
  <r>
    <s v="SALE606"/>
    <x v="224"/>
    <s v="CUST1029"/>
    <x v="16"/>
    <x v="2"/>
    <n v="3"/>
    <n v="827.88"/>
    <n v="0.19"/>
    <n v="2483.64"/>
    <n v="157.2972"/>
    <x v="1"/>
    <n v="2011.7483999999999"/>
  </r>
  <r>
    <s v="SALE607"/>
    <x v="246"/>
    <s v="CUST1430"/>
    <x v="72"/>
    <x v="13"/>
    <n v="3"/>
    <n v="926.85"/>
    <n v="0.18"/>
    <n v="2780.55"/>
    <n v="166.833"/>
    <x v="2"/>
    <n v="2280.0509999999999"/>
  </r>
  <r>
    <s v="SALE608"/>
    <x v="125"/>
    <s v="CUST1317"/>
    <x v="31"/>
    <x v="7"/>
    <n v="1"/>
    <n v="874.59"/>
    <n v="0.28999999999999998"/>
    <n v="874.59"/>
    <n v="253.6311"/>
    <x v="1"/>
    <n v="620.95889999999997"/>
  </r>
  <r>
    <s v="SALE609"/>
    <x v="275"/>
    <s v="CUST1470"/>
    <x v="5"/>
    <x v="8"/>
    <n v="4"/>
    <n v="479.11"/>
    <n v="0.24"/>
    <n v="1916.44"/>
    <n v="114.9864"/>
    <x v="1"/>
    <n v="1456.4944"/>
  </r>
  <r>
    <s v="SALE610"/>
    <x v="412"/>
    <s v="CUST1213"/>
    <x v="79"/>
    <x v="1"/>
    <n v="3"/>
    <n v="182.91"/>
    <n v="0.28999999999999998"/>
    <n v="548.73"/>
    <n v="53.043899999999994"/>
    <x v="0"/>
    <n v="389.59829999999999"/>
  </r>
  <r>
    <s v="SALE611"/>
    <x v="413"/>
    <s v="CUST1272"/>
    <x v="13"/>
    <x v="3"/>
    <n v="4"/>
    <n v="745.51"/>
    <n v="0.05"/>
    <n v="2982.04"/>
    <n v="37.275500000000001"/>
    <x v="0"/>
    <n v="2832.9380000000001"/>
  </r>
  <r>
    <s v="SALE612"/>
    <x v="118"/>
    <s v="CUST1481"/>
    <x v="12"/>
    <x v="10"/>
    <n v="3"/>
    <n v="920.61"/>
    <n v="0.04"/>
    <n v="2761.83"/>
    <n v="36.824400000000004"/>
    <x v="0"/>
    <n v="2651.3568"/>
  </r>
  <r>
    <s v="SALE613"/>
    <x v="359"/>
    <s v="CUST1425"/>
    <x v="28"/>
    <x v="15"/>
    <n v="4"/>
    <n v="659.03"/>
    <n v="0.15"/>
    <n v="2636.12"/>
    <n v="98.854499999999987"/>
    <x v="0"/>
    <n v="2240.7020000000002"/>
  </r>
  <r>
    <s v="SALE614"/>
    <x v="214"/>
    <s v="CUST1491"/>
    <x v="93"/>
    <x v="17"/>
    <n v="1"/>
    <n v="312.91000000000003"/>
    <n v="0.12"/>
    <n v="312.91000000000003"/>
    <n v="37.549199999999999"/>
    <x v="1"/>
    <n v="275.36079999999998"/>
  </r>
  <r>
    <s v="SALE615"/>
    <x v="414"/>
    <s v="CUST1228"/>
    <x v="21"/>
    <x v="14"/>
    <n v="4"/>
    <n v="705.64"/>
    <n v="0.11"/>
    <n v="2822.56"/>
    <n v="77.620400000000004"/>
    <x v="1"/>
    <n v="2512.0783999999999"/>
  </r>
  <r>
    <s v="SALE616"/>
    <x v="184"/>
    <s v="CUST1144"/>
    <x v="93"/>
    <x v="15"/>
    <n v="4"/>
    <n v="386.41"/>
    <n v="0.13"/>
    <n v="1545.64"/>
    <n v="50.233300000000007"/>
    <x v="2"/>
    <n v="1344.7067999999999"/>
  </r>
  <r>
    <s v="SALE617"/>
    <x v="415"/>
    <s v="CUST1029"/>
    <x v="32"/>
    <x v="19"/>
    <n v="3"/>
    <n v="265.89"/>
    <n v="0.08"/>
    <n v="797.67"/>
    <n v="21.2712"/>
    <x v="2"/>
    <n v="733.85640000000001"/>
  </r>
  <r>
    <s v="SALE618"/>
    <x v="108"/>
    <s v="CUST1075"/>
    <x v="37"/>
    <x v="9"/>
    <n v="1"/>
    <n v="703.16"/>
    <n v="0.28999999999999998"/>
    <n v="703.16"/>
    <n v="203.91639999999998"/>
    <x v="0"/>
    <n v="499.24360000000001"/>
  </r>
  <r>
    <s v="SALE619"/>
    <x v="407"/>
    <s v="CUST1471"/>
    <x v="0"/>
    <x v="13"/>
    <n v="2"/>
    <n v="394.5"/>
    <n v="0.28999999999999998"/>
    <n v="789"/>
    <n v="114.40499999999999"/>
    <x v="2"/>
    <n v="560.18999999999994"/>
  </r>
  <r>
    <s v="SALE620"/>
    <x v="416"/>
    <s v="CUST1117"/>
    <x v="0"/>
    <x v="4"/>
    <n v="3"/>
    <n v="411.25"/>
    <n v="0.05"/>
    <n v="1233.75"/>
    <n v="20.5625"/>
    <x v="0"/>
    <n v="1172.0625"/>
  </r>
  <r>
    <s v="SALE621"/>
    <x v="28"/>
    <s v="CUST1353"/>
    <x v="70"/>
    <x v="17"/>
    <n v="4"/>
    <n v="395.45"/>
    <n v="0.01"/>
    <n v="1581.8"/>
    <n v="3.9544999999999999"/>
    <x v="0"/>
    <n v="1565.982"/>
  </r>
  <r>
    <s v="SALE622"/>
    <x v="417"/>
    <s v="CUST1036"/>
    <x v="64"/>
    <x v="3"/>
    <n v="2"/>
    <n v="678.98"/>
    <n v="0.23"/>
    <n v="1357.96"/>
    <n v="156.16540000000001"/>
    <x v="0"/>
    <n v="1045.6292000000001"/>
  </r>
  <r>
    <s v="SALE623"/>
    <x v="418"/>
    <s v="CUST1072"/>
    <x v="16"/>
    <x v="7"/>
    <n v="4"/>
    <n v="757.71"/>
    <n v="0.26"/>
    <n v="3030.84"/>
    <n v="197.00460000000001"/>
    <x v="2"/>
    <n v="2242.8216000000002"/>
  </r>
  <r>
    <s v="SALE624"/>
    <x v="350"/>
    <s v="CUST1059"/>
    <x v="32"/>
    <x v="5"/>
    <n v="1"/>
    <n v="647.86"/>
    <n v="0.05"/>
    <n v="647.86"/>
    <n v="32.393000000000001"/>
    <x v="2"/>
    <n v="615.46699999999998"/>
  </r>
  <r>
    <s v="SALE625"/>
    <x v="18"/>
    <s v="CUST1135"/>
    <x v="21"/>
    <x v="16"/>
    <n v="2"/>
    <n v="179.64"/>
    <n v="0.1"/>
    <n v="359.28"/>
    <n v="17.963999999999999"/>
    <x v="1"/>
    <n v="323.35199999999998"/>
  </r>
  <r>
    <s v="SALE626"/>
    <x v="81"/>
    <s v="CUST1396"/>
    <x v="85"/>
    <x v="5"/>
    <n v="3"/>
    <n v="392.65"/>
    <n v="0.17"/>
    <n v="1177.9499999999998"/>
    <n v="66.750500000000002"/>
    <x v="1"/>
    <n v="977.69849999999985"/>
  </r>
  <r>
    <s v="SALE627"/>
    <x v="419"/>
    <s v="CUST1176"/>
    <x v="52"/>
    <x v="9"/>
    <n v="4"/>
    <n v="969.55"/>
    <n v="0.09"/>
    <n v="3878.2"/>
    <n v="87.259499999999989"/>
    <x v="2"/>
    <n v="3529.1619999999998"/>
  </r>
  <r>
    <s v="SALE628"/>
    <x v="138"/>
    <s v="CUST1462"/>
    <x v="1"/>
    <x v="18"/>
    <n v="3"/>
    <n v="322.94"/>
    <n v="0.01"/>
    <n v="968.81999999999994"/>
    <n v="3.2294"/>
    <x v="0"/>
    <n v="959.13179999999988"/>
  </r>
  <r>
    <s v="SALE629"/>
    <x v="420"/>
    <s v="CUST1362"/>
    <x v="50"/>
    <x v="6"/>
    <n v="1"/>
    <n v="92.83"/>
    <n v="0.26"/>
    <n v="92.83"/>
    <n v="24.1358"/>
    <x v="1"/>
    <n v="68.694199999999995"/>
  </r>
  <r>
    <s v="SALE630"/>
    <x v="391"/>
    <s v="CUST1420"/>
    <x v="67"/>
    <x v="0"/>
    <n v="4"/>
    <n v="432.29"/>
    <n v="0.16"/>
    <n v="1729.16"/>
    <n v="69.16640000000001"/>
    <x v="2"/>
    <n v="1452.4944"/>
  </r>
  <r>
    <s v="SALE631"/>
    <x v="331"/>
    <s v="CUST1080"/>
    <x v="11"/>
    <x v="13"/>
    <n v="2"/>
    <n v="925.78"/>
    <n v="0.14000000000000001"/>
    <n v="1851.56"/>
    <n v="129.60920000000002"/>
    <x v="2"/>
    <n v="1592.3416"/>
  </r>
  <r>
    <s v="SALE632"/>
    <x v="421"/>
    <s v="CUST1477"/>
    <x v="60"/>
    <x v="19"/>
    <n v="2"/>
    <n v="151.47"/>
    <n v="0.21"/>
    <n v="302.94"/>
    <n v="31.808699999999998"/>
    <x v="1"/>
    <n v="239.32259999999999"/>
  </r>
  <r>
    <s v="SALE633"/>
    <x v="214"/>
    <s v="CUST1449"/>
    <x v="50"/>
    <x v="15"/>
    <n v="1"/>
    <n v="343.05"/>
    <n v="0.28000000000000003"/>
    <n v="343.05"/>
    <n v="96.054000000000016"/>
    <x v="1"/>
    <n v="246.99600000000001"/>
  </r>
  <r>
    <s v="SALE634"/>
    <x v="422"/>
    <s v="CUST1066"/>
    <x v="53"/>
    <x v="5"/>
    <n v="1"/>
    <n v="373.06"/>
    <n v="0.11"/>
    <n v="373.06"/>
    <n v="41.0366"/>
    <x v="1"/>
    <n v="332.02339999999998"/>
  </r>
  <r>
    <s v="SALE635"/>
    <x v="227"/>
    <s v="CUST1411"/>
    <x v="97"/>
    <x v="10"/>
    <n v="1"/>
    <n v="124.98"/>
    <n v="7.0000000000000007E-2"/>
    <n v="124.98"/>
    <n v="8.7486000000000015"/>
    <x v="2"/>
    <n v="116.23139999999999"/>
  </r>
  <r>
    <s v="SALE636"/>
    <x v="171"/>
    <s v="CUST1272"/>
    <x v="78"/>
    <x v="12"/>
    <n v="4"/>
    <n v="221.49"/>
    <n v="0.26"/>
    <n v="885.96"/>
    <n v="57.587400000000002"/>
    <x v="1"/>
    <n v="655.61040000000003"/>
  </r>
  <r>
    <s v="SALE637"/>
    <x v="423"/>
    <s v="CUST1170"/>
    <x v="34"/>
    <x v="10"/>
    <n v="1"/>
    <n v="563.32000000000005"/>
    <n v="0.01"/>
    <n v="563.32000000000005"/>
    <n v="5.6332000000000004"/>
    <x v="1"/>
    <n v="557.68680000000006"/>
  </r>
  <r>
    <s v="SALE638"/>
    <x v="214"/>
    <s v="CUST1390"/>
    <x v="75"/>
    <x v="6"/>
    <n v="1"/>
    <n v="362.93"/>
    <n v="0.27"/>
    <n v="362.93"/>
    <n v="97.991100000000003"/>
    <x v="0"/>
    <n v="264.93889999999999"/>
  </r>
  <r>
    <s v="SALE639"/>
    <x v="297"/>
    <s v="CUST1336"/>
    <x v="75"/>
    <x v="10"/>
    <n v="4"/>
    <n v="369.22"/>
    <n v="0.18"/>
    <n v="1476.88"/>
    <n v="66.459600000000009"/>
    <x v="2"/>
    <n v="1211.0416"/>
  </r>
  <r>
    <s v="SALE640"/>
    <x v="424"/>
    <s v="CUST1410"/>
    <x v="99"/>
    <x v="7"/>
    <n v="3"/>
    <n v="950.83"/>
    <n v="0.06"/>
    <n v="2852.4900000000002"/>
    <n v="57.049799999999998"/>
    <x v="1"/>
    <n v="2681.3406"/>
  </r>
  <r>
    <s v="SALE641"/>
    <x v="425"/>
    <s v="CUST1143"/>
    <x v="92"/>
    <x v="13"/>
    <n v="3"/>
    <n v="338.79"/>
    <n v="0.01"/>
    <n v="1016.3700000000001"/>
    <n v="3.3879000000000001"/>
    <x v="0"/>
    <n v="1006.2063000000001"/>
  </r>
  <r>
    <s v="SALE642"/>
    <x v="294"/>
    <s v="CUST1146"/>
    <x v="64"/>
    <x v="8"/>
    <n v="3"/>
    <n v="853.32"/>
    <n v="7.0000000000000007E-2"/>
    <n v="2559.96"/>
    <n v="59.732400000000013"/>
    <x v="2"/>
    <n v="2380.7628"/>
  </r>
  <r>
    <s v="SALE643"/>
    <x v="426"/>
    <s v="CUST1149"/>
    <x v="3"/>
    <x v="16"/>
    <n v="3"/>
    <n v="89.78"/>
    <n v="0.2"/>
    <n v="269.34000000000003"/>
    <n v="17.956"/>
    <x v="2"/>
    <n v="215.47200000000001"/>
  </r>
  <r>
    <s v="SALE644"/>
    <x v="427"/>
    <s v="CUST1191"/>
    <x v="76"/>
    <x v="8"/>
    <n v="1"/>
    <n v="172.04"/>
    <n v="0.04"/>
    <n v="172.04"/>
    <n v="6.8815999999999997"/>
    <x v="1"/>
    <n v="165.1584"/>
  </r>
  <r>
    <s v="SALE645"/>
    <x v="348"/>
    <s v="CUST1467"/>
    <x v="59"/>
    <x v="8"/>
    <n v="1"/>
    <n v="389.2"/>
    <n v="0.05"/>
    <n v="389.2"/>
    <n v="19.46"/>
    <x v="0"/>
    <n v="369.74"/>
  </r>
  <r>
    <s v="SALE646"/>
    <x v="428"/>
    <s v="CUST1461"/>
    <x v="25"/>
    <x v="13"/>
    <n v="3"/>
    <n v="865.96"/>
    <n v="0.12"/>
    <n v="2597.88"/>
    <n v="103.9152"/>
    <x v="1"/>
    <n v="2286.1343999999999"/>
  </r>
  <r>
    <s v="SALE647"/>
    <x v="397"/>
    <s v="CUST1169"/>
    <x v="46"/>
    <x v="8"/>
    <n v="3"/>
    <n v="79.95"/>
    <n v="0.2"/>
    <n v="239.85000000000002"/>
    <n v="15.990000000000002"/>
    <x v="2"/>
    <n v="191.88"/>
  </r>
  <r>
    <s v="SALE648"/>
    <x v="3"/>
    <s v="CUST1381"/>
    <x v="33"/>
    <x v="4"/>
    <n v="1"/>
    <n v="566.5"/>
    <n v="0.25"/>
    <n v="566.5"/>
    <n v="141.625"/>
    <x v="2"/>
    <n v="424.875"/>
  </r>
  <r>
    <s v="SALE649"/>
    <x v="11"/>
    <s v="CUST1402"/>
    <x v="39"/>
    <x v="6"/>
    <n v="2"/>
    <n v="347.95"/>
    <n v="0.13"/>
    <n v="695.9"/>
    <n v="45.233499999999999"/>
    <x v="2"/>
    <n v="605.43299999999999"/>
  </r>
  <r>
    <s v="SALE650"/>
    <x v="121"/>
    <s v="CUST1209"/>
    <x v="87"/>
    <x v="0"/>
    <n v="2"/>
    <n v="250.83"/>
    <n v="0.15"/>
    <n v="501.66"/>
    <n v="37.624499999999998"/>
    <x v="1"/>
    <n v="426.411"/>
  </r>
  <r>
    <s v="SALE651"/>
    <x v="237"/>
    <s v="CUST1149"/>
    <x v="51"/>
    <x v="8"/>
    <n v="1"/>
    <n v="888.05"/>
    <n v="0.2"/>
    <n v="888.05"/>
    <n v="177.61"/>
    <x v="1"/>
    <n v="710.44"/>
  </r>
  <r>
    <s v="SALE652"/>
    <x v="429"/>
    <s v="CUST1006"/>
    <x v="11"/>
    <x v="14"/>
    <n v="2"/>
    <n v="673.02"/>
    <n v="0.11"/>
    <n v="1346.04"/>
    <n v="74.032200000000003"/>
    <x v="1"/>
    <n v="1197.9756"/>
  </r>
  <r>
    <s v="SALE653"/>
    <x v="430"/>
    <s v="CUST1440"/>
    <x v="91"/>
    <x v="0"/>
    <n v="2"/>
    <n v="492.62"/>
    <n v="0.26"/>
    <n v="985.24"/>
    <n v="128.0812"/>
    <x v="2"/>
    <n v="729.07759999999996"/>
  </r>
  <r>
    <s v="SALE654"/>
    <x v="431"/>
    <s v="CUST1376"/>
    <x v="65"/>
    <x v="0"/>
    <n v="4"/>
    <n v="986.93"/>
    <n v="0.01"/>
    <n v="3947.72"/>
    <n v="9.8692999999999991"/>
    <x v="0"/>
    <n v="3908.2428"/>
  </r>
  <r>
    <s v="SALE655"/>
    <x v="432"/>
    <s v="CUST1479"/>
    <x v="62"/>
    <x v="18"/>
    <n v="4"/>
    <n v="411.68"/>
    <n v="0.06"/>
    <n v="1646.72"/>
    <n v="24.700800000000001"/>
    <x v="1"/>
    <n v="1547.9168"/>
  </r>
  <r>
    <s v="SALE656"/>
    <x v="433"/>
    <s v="CUST1219"/>
    <x v="14"/>
    <x v="1"/>
    <n v="2"/>
    <n v="637.55999999999995"/>
    <n v="0.05"/>
    <n v="1275.1199999999999"/>
    <n v="31.878"/>
    <x v="2"/>
    <n v="1211.364"/>
  </r>
  <r>
    <s v="SALE657"/>
    <x v="56"/>
    <s v="CUST1014"/>
    <x v="26"/>
    <x v="0"/>
    <n v="3"/>
    <n v="706.87"/>
    <n v="0.27"/>
    <n v="2120.61"/>
    <n v="190.85490000000001"/>
    <x v="0"/>
    <n v="1548.0453"/>
  </r>
  <r>
    <s v="SALE658"/>
    <x v="434"/>
    <s v="CUST1055"/>
    <x v="5"/>
    <x v="16"/>
    <n v="2"/>
    <n v="884.48"/>
    <n v="0"/>
    <n v="1768.96"/>
    <n v="0"/>
    <x v="2"/>
    <n v="1768.96"/>
  </r>
  <r>
    <s v="SALE659"/>
    <x v="49"/>
    <s v="CUST1047"/>
    <x v="80"/>
    <x v="5"/>
    <n v="3"/>
    <n v="718.23"/>
    <n v="0.19"/>
    <n v="2154.69"/>
    <n v="136.46370000000002"/>
    <x v="1"/>
    <n v="1745.2989"/>
  </r>
  <r>
    <s v="SALE660"/>
    <x v="62"/>
    <s v="CUST1180"/>
    <x v="64"/>
    <x v="14"/>
    <n v="3"/>
    <n v="107.44"/>
    <n v="0.27"/>
    <n v="322.32"/>
    <n v="29.008800000000001"/>
    <x v="1"/>
    <n v="235.2936"/>
  </r>
  <r>
    <s v="SALE661"/>
    <x v="435"/>
    <s v="CUST1056"/>
    <x v="54"/>
    <x v="0"/>
    <n v="4"/>
    <n v="608.97"/>
    <n v="0.14000000000000001"/>
    <n v="2435.88"/>
    <n v="85.255800000000008"/>
    <x v="2"/>
    <n v="2094.8568"/>
  </r>
  <r>
    <s v="SALE662"/>
    <x v="50"/>
    <s v="CUST1354"/>
    <x v="86"/>
    <x v="16"/>
    <n v="3"/>
    <n v="260.45999999999998"/>
    <n v="0.09"/>
    <n v="781.37999999999988"/>
    <n v="23.441399999999998"/>
    <x v="0"/>
    <n v="711.05579999999986"/>
  </r>
  <r>
    <s v="SALE663"/>
    <x v="175"/>
    <s v="CUST1123"/>
    <x v="62"/>
    <x v="16"/>
    <n v="1"/>
    <n v="747.03"/>
    <n v="0.01"/>
    <n v="747.03"/>
    <n v="7.4702999999999999"/>
    <x v="0"/>
    <n v="739.55970000000002"/>
  </r>
  <r>
    <s v="SALE664"/>
    <x v="235"/>
    <s v="CUST1404"/>
    <x v="30"/>
    <x v="2"/>
    <n v="4"/>
    <n v="700.88"/>
    <n v="0.23"/>
    <n v="2803.52"/>
    <n v="161.20240000000001"/>
    <x v="1"/>
    <n v="2158.7103999999999"/>
  </r>
  <r>
    <s v="SALE665"/>
    <x v="8"/>
    <s v="CUST1048"/>
    <x v="98"/>
    <x v="7"/>
    <n v="4"/>
    <n v="20.09"/>
    <n v="0.16"/>
    <n v="80.36"/>
    <n v="3.2143999999999999"/>
    <x v="1"/>
    <n v="67.502399999999994"/>
  </r>
  <r>
    <s v="SALE666"/>
    <x v="243"/>
    <s v="CUST1062"/>
    <x v="92"/>
    <x v="19"/>
    <n v="3"/>
    <n v="917.64"/>
    <n v="0.24"/>
    <n v="2752.92"/>
    <n v="220.2336"/>
    <x v="1"/>
    <n v="2092.2192"/>
  </r>
  <r>
    <s v="SALE667"/>
    <x v="139"/>
    <s v="CUST1051"/>
    <x v="39"/>
    <x v="6"/>
    <n v="1"/>
    <n v="242.08"/>
    <n v="0.18"/>
    <n v="242.08"/>
    <n v="43.574399999999997"/>
    <x v="1"/>
    <n v="198.50559999999999"/>
  </r>
  <r>
    <s v="SALE668"/>
    <x v="436"/>
    <s v="CUST1057"/>
    <x v="81"/>
    <x v="4"/>
    <n v="1"/>
    <n v="536.67999999999995"/>
    <n v="0.27"/>
    <n v="536.67999999999995"/>
    <n v="144.90359999999998"/>
    <x v="0"/>
    <n v="391.77640000000002"/>
  </r>
  <r>
    <s v="SALE669"/>
    <x v="283"/>
    <s v="CUST1094"/>
    <x v="35"/>
    <x v="5"/>
    <n v="2"/>
    <n v="145.18"/>
    <n v="0.26"/>
    <n v="290.36"/>
    <n v="37.7468"/>
    <x v="1"/>
    <n v="214.8664"/>
  </r>
  <r>
    <s v="SALE670"/>
    <x v="19"/>
    <s v="CUST1221"/>
    <x v="22"/>
    <x v="5"/>
    <n v="2"/>
    <n v="132.77000000000001"/>
    <n v="0.13"/>
    <n v="265.54000000000002"/>
    <n v="17.260100000000001"/>
    <x v="2"/>
    <n v="231.0198"/>
  </r>
  <r>
    <s v="SALE671"/>
    <x v="437"/>
    <s v="CUST1013"/>
    <x v="89"/>
    <x v="11"/>
    <n v="4"/>
    <n v="682.11"/>
    <n v="0.14000000000000001"/>
    <n v="2728.44"/>
    <n v="95.495400000000018"/>
    <x v="0"/>
    <n v="2346.4584"/>
  </r>
  <r>
    <s v="SALE672"/>
    <x v="438"/>
    <s v="CUST1486"/>
    <x v="43"/>
    <x v="1"/>
    <n v="4"/>
    <n v="502.95"/>
    <n v="0.14000000000000001"/>
    <n v="2011.8"/>
    <n v="70.413000000000011"/>
    <x v="2"/>
    <n v="1730.1479999999999"/>
  </r>
  <r>
    <s v="SALE673"/>
    <x v="44"/>
    <s v="CUST1234"/>
    <x v="92"/>
    <x v="9"/>
    <n v="2"/>
    <n v="472.08"/>
    <n v="7.0000000000000007E-2"/>
    <n v="944.16"/>
    <n v="33.0456"/>
    <x v="0"/>
    <n v="878.0687999999999"/>
  </r>
  <r>
    <s v="SALE674"/>
    <x v="439"/>
    <s v="CUST1473"/>
    <x v="71"/>
    <x v="1"/>
    <n v="2"/>
    <n v="218.11"/>
    <n v="0.02"/>
    <n v="436.22"/>
    <n v="4.3622000000000005"/>
    <x v="2"/>
    <n v="427.49560000000002"/>
  </r>
  <r>
    <s v="SALE675"/>
    <x v="440"/>
    <s v="CUST1057"/>
    <x v="55"/>
    <x v="16"/>
    <n v="4"/>
    <n v="845.58"/>
    <n v="0.06"/>
    <n v="3382.32"/>
    <n v="50.7348"/>
    <x v="1"/>
    <n v="3179.3807999999999"/>
  </r>
  <r>
    <s v="SALE676"/>
    <x v="65"/>
    <s v="CUST1128"/>
    <x v="61"/>
    <x v="17"/>
    <n v="2"/>
    <n v="111.28"/>
    <n v="0.14000000000000001"/>
    <n v="222.56"/>
    <n v="15.579200000000002"/>
    <x v="0"/>
    <n v="191.4016"/>
  </r>
  <r>
    <s v="SALE677"/>
    <x v="253"/>
    <s v="CUST1177"/>
    <x v="4"/>
    <x v="7"/>
    <n v="2"/>
    <n v="37.21"/>
    <n v="0.19"/>
    <n v="74.42"/>
    <n v="7.0699000000000005"/>
    <x v="0"/>
    <n v="60.280200000000008"/>
  </r>
  <r>
    <s v="SALE678"/>
    <x v="320"/>
    <s v="CUST1417"/>
    <x v="85"/>
    <x v="13"/>
    <n v="1"/>
    <n v="331.73"/>
    <n v="0.04"/>
    <n v="331.73"/>
    <n v="13.269200000000001"/>
    <x v="0"/>
    <n v="318.46080000000001"/>
  </r>
  <r>
    <s v="SALE679"/>
    <x v="399"/>
    <s v="CUST1364"/>
    <x v="7"/>
    <x v="18"/>
    <n v="3"/>
    <n v="306.70999999999998"/>
    <n v="0.09"/>
    <n v="920.12999999999988"/>
    <n v="27.603899999999996"/>
    <x v="1"/>
    <n v="837.31829999999991"/>
  </r>
  <r>
    <s v="SALE680"/>
    <x v="441"/>
    <s v="CUST1270"/>
    <x v="60"/>
    <x v="16"/>
    <n v="4"/>
    <n v="484.92"/>
    <n v="0.28000000000000003"/>
    <n v="1939.68"/>
    <n v="135.77760000000001"/>
    <x v="1"/>
    <n v="1396.5696"/>
  </r>
  <r>
    <s v="SALE681"/>
    <x v="442"/>
    <s v="CUST1043"/>
    <x v="57"/>
    <x v="3"/>
    <n v="2"/>
    <n v="42.04"/>
    <n v="7.0000000000000007E-2"/>
    <n v="84.08"/>
    <n v="2.9428000000000001"/>
    <x v="0"/>
    <n v="78.194399999999987"/>
  </r>
  <r>
    <s v="SALE682"/>
    <x v="443"/>
    <s v="CUST1281"/>
    <x v="76"/>
    <x v="16"/>
    <n v="3"/>
    <n v="599.48"/>
    <n v="0.22"/>
    <n v="1798.44"/>
    <n v="131.88560000000001"/>
    <x v="1"/>
    <n v="1402.7832000000001"/>
  </r>
  <r>
    <s v="SALE683"/>
    <x v="444"/>
    <s v="CUST1357"/>
    <x v="53"/>
    <x v="8"/>
    <n v="3"/>
    <n v="401.42"/>
    <n v="0.01"/>
    <n v="1204.26"/>
    <n v="4.0142000000000007"/>
    <x v="2"/>
    <n v="1192.2174"/>
  </r>
  <r>
    <s v="SALE684"/>
    <x v="96"/>
    <s v="CUST1192"/>
    <x v="54"/>
    <x v="2"/>
    <n v="4"/>
    <n v="442.54"/>
    <n v="0.06"/>
    <n v="1770.16"/>
    <n v="26.552399999999999"/>
    <x v="0"/>
    <n v="1663.9503999999999"/>
  </r>
  <r>
    <s v="SALE685"/>
    <x v="66"/>
    <s v="CUST1456"/>
    <x v="12"/>
    <x v="13"/>
    <n v="4"/>
    <n v="451.41"/>
    <n v="0.06"/>
    <n v="1805.64"/>
    <n v="27.084600000000002"/>
    <x v="1"/>
    <n v="1697.3016"/>
  </r>
  <r>
    <s v="SALE686"/>
    <x v="72"/>
    <s v="CUST1265"/>
    <x v="52"/>
    <x v="11"/>
    <n v="4"/>
    <n v="547.21"/>
    <n v="0.25"/>
    <n v="2188.84"/>
    <n v="136.80250000000001"/>
    <x v="0"/>
    <n v="1641.63"/>
  </r>
  <r>
    <s v="SALE687"/>
    <x v="178"/>
    <s v="CUST1203"/>
    <x v="72"/>
    <x v="5"/>
    <n v="1"/>
    <n v="979.28"/>
    <n v="0.2"/>
    <n v="979.28"/>
    <n v="195.85599999999999"/>
    <x v="1"/>
    <n v="783.42399999999998"/>
  </r>
  <r>
    <s v="SALE688"/>
    <x v="217"/>
    <s v="CUST1464"/>
    <x v="6"/>
    <x v="4"/>
    <n v="4"/>
    <n v="263.58999999999997"/>
    <n v="0.04"/>
    <n v="1054.3599999999999"/>
    <n v="10.5436"/>
    <x v="0"/>
    <n v="1012.1856"/>
  </r>
  <r>
    <s v="SALE689"/>
    <x v="213"/>
    <s v="CUST1002"/>
    <x v="59"/>
    <x v="3"/>
    <n v="1"/>
    <n v="692.75"/>
    <n v="0.11"/>
    <n v="692.75"/>
    <n v="76.202500000000001"/>
    <x v="2"/>
    <n v="616.54750000000001"/>
  </r>
  <r>
    <s v="SALE690"/>
    <x v="445"/>
    <s v="CUST1163"/>
    <x v="81"/>
    <x v="0"/>
    <n v="3"/>
    <n v="142.83000000000001"/>
    <n v="0.01"/>
    <n v="428.49"/>
    <n v="1.4283000000000001"/>
    <x v="0"/>
    <n v="424.20510000000002"/>
  </r>
  <r>
    <s v="SALE691"/>
    <x v="446"/>
    <s v="CUST1124"/>
    <x v="62"/>
    <x v="17"/>
    <n v="2"/>
    <n v="419.25"/>
    <n v="0.17"/>
    <n v="838.5"/>
    <n v="71.272500000000008"/>
    <x v="1"/>
    <n v="695.95499999999993"/>
  </r>
  <r>
    <s v="SALE692"/>
    <x v="447"/>
    <s v="CUST1240"/>
    <x v="33"/>
    <x v="12"/>
    <n v="2"/>
    <n v="800.84"/>
    <n v="0.27"/>
    <n v="1601.68"/>
    <n v="216.22680000000003"/>
    <x v="2"/>
    <n v="1169.2264"/>
  </r>
  <r>
    <s v="SALE693"/>
    <x v="296"/>
    <s v="CUST1001"/>
    <x v="70"/>
    <x v="17"/>
    <n v="1"/>
    <n v="301.24"/>
    <n v="0.11"/>
    <n v="301.24"/>
    <n v="33.136400000000002"/>
    <x v="1"/>
    <n v="268.10359999999997"/>
  </r>
  <r>
    <s v="SALE694"/>
    <x v="184"/>
    <s v="CUST1288"/>
    <x v="65"/>
    <x v="3"/>
    <n v="2"/>
    <n v="701.49"/>
    <n v="0.09"/>
    <n v="1402.98"/>
    <n v="63.134099999999997"/>
    <x v="1"/>
    <n v="1276.7118"/>
  </r>
  <r>
    <s v="SALE695"/>
    <x v="250"/>
    <s v="CUST1351"/>
    <x v="33"/>
    <x v="15"/>
    <n v="4"/>
    <n v="413.48"/>
    <n v="0.02"/>
    <n v="1653.92"/>
    <n v="8.2696000000000005"/>
    <x v="1"/>
    <n v="1620.8416"/>
  </r>
  <r>
    <s v="SALE696"/>
    <x v="425"/>
    <s v="CUST1197"/>
    <x v="67"/>
    <x v="8"/>
    <n v="4"/>
    <n v="167.83"/>
    <n v="0.15"/>
    <n v="671.32"/>
    <n v="25.174500000000002"/>
    <x v="0"/>
    <n v="570.62200000000007"/>
  </r>
  <r>
    <s v="SALE697"/>
    <x v="448"/>
    <s v="CUST1139"/>
    <x v="5"/>
    <x v="14"/>
    <n v="2"/>
    <n v="669.12"/>
    <n v="0.22"/>
    <n v="1338.24"/>
    <n v="147.2064"/>
    <x v="0"/>
    <n v="1043.8271999999999"/>
  </r>
  <r>
    <s v="SALE698"/>
    <x v="89"/>
    <s v="CUST1039"/>
    <x v="92"/>
    <x v="4"/>
    <n v="3"/>
    <n v="346.77"/>
    <n v="0.18"/>
    <n v="1040.31"/>
    <n v="62.418599999999998"/>
    <x v="1"/>
    <n v="853.05420000000004"/>
  </r>
  <r>
    <s v="SALE699"/>
    <x v="328"/>
    <s v="CUST1059"/>
    <x v="34"/>
    <x v="12"/>
    <n v="3"/>
    <n v="648.33000000000004"/>
    <n v="0.2"/>
    <n v="1944.9900000000002"/>
    <n v="129.66600000000003"/>
    <x v="2"/>
    <n v="1555.992"/>
  </r>
  <r>
    <s v="SALE700"/>
    <x v="410"/>
    <s v="CUST1285"/>
    <x v="96"/>
    <x v="17"/>
    <n v="4"/>
    <n v="254.94"/>
    <n v="0.06"/>
    <n v="1019.76"/>
    <n v="15.296399999999998"/>
    <x v="1"/>
    <n v="958.57439999999997"/>
  </r>
  <r>
    <s v="SALE701"/>
    <x v="109"/>
    <s v="CUST1338"/>
    <x v="82"/>
    <x v="5"/>
    <n v="1"/>
    <n v="445.5"/>
    <n v="0.28000000000000003"/>
    <n v="445.5"/>
    <n v="124.74000000000001"/>
    <x v="0"/>
    <n v="320.76"/>
  </r>
  <r>
    <s v="SALE702"/>
    <x v="170"/>
    <s v="CUST1221"/>
    <x v="64"/>
    <x v="5"/>
    <n v="1"/>
    <n v="900.94"/>
    <n v="0.1"/>
    <n v="900.94"/>
    <n v="90.094000000000008"/>
    <x v="0"/>
    <n v="810.84600000000012"/>
  </r>
  <r>
    <s v="SALE703"/>
    <x v="449"/>
    <s v="CUST1196"/>
    <x v="5"/>
    <x v="9"/>
    <n v="3"/>
    <n v="262.69"/>
    <n v="0.04"/>
    <n v="788.06999999999994"/>
    <n v="10.5076"/>
    <x v="1"/>
    <n v="756.54719999999986"/>
  </r>
  <r>
    <s v="SALE704"/>
    <x v="239"/>
    <s v="CUST1482"/>
    <x v="88"/>
    <x v="17"/>
    <n v="3"/>
    <n v="212.72"/>
    <n v="0.22"/>
    <n v="638.16"/>
    <n v="46.798400000000001"/>
    <x v="1"/>
    <n v="497.76479999999998"/>
  </r>
  <r>
    <s v="SALE705"/>
    <x v="225"/>
    <s v="CUST1151"/>
    <x v="10"/>
    <x v="14"/>
    <n v="4"/>
    <n v="757.9"/>
    <n v="0.22"/>
    <n v="3031.6"/>
    <n v="166.738"/>
    <x v="1"/>
    <n v="2364.6480000000001"/>
  </r>
  <r>
    <s v="SALE706"/>
    <x v="360"/>
    <s v="CUST1017"/>
    <x v="61"/>
    <x v="1"/>
    <n v="1"/>
    <n v="846.04"/>
    <n v="0.08"/>
    <n v="846.04"/>
    <n v="67.683199999999999"/>
    <x v="1"/>
    <n v="778.35680000000002"/>
  </r>
  <r>
    <s v="SALE707"/>
    <x v="157"/>
    <s v="CUST1159"/>
    <x v="48"/>
    <x v="4"/>
    <n v="3"/>
    <n v="179.7"/>
    <n v="0.17"/>
    <n v="539.09999999999991"/>
    <n v="30.548999999999999"/>
    <x v="2"/>
    <n v="447.45299999999992"/>
  </r>
  <r>
    <s v="SALE708"/>
    <x v="423"/>
    <s v="CUST1446"/>
    <x v="45"/>
    <x v="5"/>
    <n v="4"/>
    <n v="681.08"/>
    <n v="0"/>
    <n v="2724.32"/>
    <n v="0"/>
    <x v="1"/>
    <n v="2724.32"/>
  </r>
  <r>
    <s v="SALE709"/>
    <x v="336"/>
    <s v="CUST1403"/>
    <x v="83"/>
    <x v="4"/>
    <n v="4"/>
    <n v="723.44"/>
    <n v="0.14000000000000001"/>
    <n v="2893.76"/>
    <n v="101.28160000000001"/>
    <x v="1"/>
    <n v="2488.6336000000001"/>
  </r>
  <r>
    <s v="SALE710"/>
    <x v="328"/>
    <s v="CUST1126"/>
    <x v="45"/>
    <x v="7"/>
    <n v="4"/>
    <n v="471.89"/>
    <n v="0.12"/>
    <n v="1887.56"/>
    <n v="56.626799999999996"/>
    <x v="2"/>
    <n v="1661.0527999999999"/>
  </r>
  <r>
    <s v="SALE711"/>
    <x v="204"/>
    <s v="CUST1366"/>
    <x v="51"/>
    <x v="1"/>
    <n v="1"/>
    <n v="613.17999999999995"/>
    <n v="0.14000000000000001"/>
    <n v="613.17999999999995"/>
    <n v="85.845200000000006"/>
    <x v="2"/>
    <n v="527.33479999999997"/>
  </r>
  <r>
    <s v="SALE712"/>
    <x v="365"/>
    <s v="CUST1051"/>
    <x v="19"/>
    <x v="5"/>
    <n v="1"/>
    <n v="651.30999999999995"/>
    <n v="0.24"/>
    <n v="651.30999999999995"/>
    <n v="156.31439999999998"/>
    <x v="1"/>
    <n v="494.99560000000002"/>
  </r>
  <r>
    <s v="SALE713"/>
    <x v="348"/>
    <s v="CUST1024"/>
    <x v="58"/>
    <x v="16"/>
    <n v="2"/>
    <n v="635.14"/>
    <n v="0.1"/>
    <n v="1270.28"/>
    <n v="63.514000000000003"/>
    <x v="2"/>
    <n v="1143.252"/>
  </r>
  <r>
    <s v="SALE714"/>
    <x v="385"/>
    <s v="CUST1380"/>
    <x v="24"/>
    <x v="7"/>
    <n v="4"/>
    <n v="912.61"/>
    <n v="0.14000000000000001"/>
    <n v="3650.44"/>
    <n v="127.76540000000001"/>
    <x v="0"/>
    <n v="3139.3784000000001"/>
  </r>
  <r>
    <s v="SALE715"/>
    <x v="156"/>
    <s v="CUST1274"/>
    <x v="44"/>
    <x v="4"/>
    <n v="3"/>
    <n v="79.77"/>
    <n v="0.09"/>
    <n v="239.31"/>
    <n v="7.1792999999999996"/>
    <x v="0"/>
    <n v="217.77209999999999"/>
  </r>
  <r>
    <s v="SALE716"/>
    <x v="82"/>
    <s v="CUST1277"/>
    <x v="32"/>
    <x v="10"/>
    <n v="4"/>
    <n v="603.52"/>
    <n v="0.25"/>
    <n v="2414.08"/>
    <n v="150.88"/>
    <x v="0"/>
    <n v="1810.56"/>
  </r>
  <r>
    <s v="SALE717"/>
    <x v="450"/>
    <s v="CUST1077"/>
    <x v="25"/>
    <x v="18"/>
    <n v="4"/>
    <n v="453.12"/>
    <n v="0.23"/>
    <n v="1812.48"/>
    <n v="104.2176"/>
    <x v="2"/>
    <n v="1395.6096"/>
  </r>
  <r>
    <s v="SALE718"/>
    <x v="361"/>
    <s v="CUST1497"/>
    <x v="9"/>
    <x v="11"/>
    <n v="2"/>
    <n v="974.35"/>
    <n v="0.15"/>
    <n v="1948.7"/>
    <n v="146.1525"/>
    <x v="0"/>
    <n v="1656.395"/>
  </r>
  <r>
    <s v="SALE719"/>
    <x v="317"/>
    <s v="CUST1476"/>
    <x v="98"/>
    <x v="1"/>
    <n v="4"/>
    <n v="52.35"/>
    <n v="0.23"/>
    <n v="209.4"/>
    <n v="12.040500000000002"/>
    <x v="2"/>
    <n v="161.238"/>
  </r>
  <r>
    <s v="SALE720"/>
    <x v="317"/>
    <s v="CUST1370"/>
    <x v="15"/>
    <x v="1"/>
    <n v="3"/>
    <n v="681.58"/>
    <n v="0.23"/>
    <n v="2044.7400000000002"/>
    <n v="156.76340000000002"/>
    <x v="0"/>
    <n v="1574.4498000000001"/>
  </r>
  <r>
    <s v="SALE721"/>
    <x v="393"/>
    <s v="CUST1177"/>
    <x v="50"/>
    <x v="10"/>
    <n v="3"/>
    <n v="71.23"/>
    <n v="0.03"/>
    <n v="213.69"/>
    <n v="2.1369000000000002"/>
    <x v="0"/>
    <n v="207.27930000000001"/>
  </r>
  <r>
    <s v="SALE722"/>
    <x v="411"/>
    <s v="CUST1241"/>
    <x v="5"/>
    <x v="7"/>
    <n v="1"/>
    <n v="31.36"/>
    <n v="0.21"/>
    <n v="31.36"/>
    <n v="6.5855999999999995"/>
    <x v="2"/>
    <n v="24.7744"/>
  </r>
  <r>
    <s v="SALE723"/>
    <x v="116"/>
    <s v="CUST1341"/>
    <x v="89"/>
    <x v="13"/>
    <n v="2"/>
    <n v="555.54999999999995"/>
    <n v="0.14000000000000001"/>
    <n v="1111.0999999999999"/>
    <n v="77.777000000000001"/>
    <x v="0"/>
    <n v="955.54599999999994"/>
  </r>
  <r>
    <s v="SALE724"/>
    <x v="451"/>
    <s v="CUST1251"/>
    <x v="73"/>
    <x v="9"/>
    <n v="4"/>
    <n v="805.99"/>
    <n v="0.06"/>
    <n v="3223.96"/>
    <n v="48.359400000000001"/>
    <x v="0"/>
    <n v="3030.5223999999998"/>
  </r>
  <r>
    <s v="SALE725"/>
    <x v="452"/>
    <s v="CUST1388"/>
    <x v="51"/>
    <x v="8"/>
    <n v="1"/>
    <n v="506.55"/>
    <n v="0.28000000000000003"/>
    <n v="506.55"/>
    <n v="141.834"/>
    <x v="0"/>
    <n v="364.71600000000001"/>
  </r>
  <r>
    <s v="SALE726"/>
    <x v="182"/>
    <s v="CUST1130"/>
    <x v="89"/>
    <x v="19"/>
    <n v="3"/>
    <n v="28.69"/>
    <n v="0.02"/>
    <n v="86.070000000000007"/>
    <n v="0.57380000000000009"/>
    <x v="0"/>
    <n v="84.348600000000005"/>
  </r>
  <r>
    <s v="SALE727"/>
    <x v="205"/>
    <s v="CUST1387"/>
    <x v="3"/>
    <x v="5"/>
    <n v="1"/>
    <n v="106.07"/>
    <n v="0.23"/>
    <n v="106.07"/>
    <n v="24.396100000000001"/>
    <x v="2"/>
    <n v="81.673900000000003"/>
  </r>
  <r>
    <s v="SALE728"/>
    <x v="189"/>
    <s v="CUST1260"/>
    <x v="52"/>
    <x v="6"/>
    <n v="4"/>
    <n v="289.77"/>
    <n v="0.06"/>
    <n v="1159.08"/>
    <n v="17.386199999999999"/>
    <x v="1"/>
    <n v="1089.5352"/>
  </r>
  <r>
    <s v="SALE729"/>
    <x v="453"/>
    <s v="CUST1156"/>
    <x v="50"/>
    <x v="14"/>
    <n v="2"/>
    <n v="354.26"/>
    <n v="0.01"/>
    <n v="708.52"/>
    <n v="3.5426000000000002"/>
    <x v="2"/>
    <n v="701.4348"/>
  </r>
  <r>
    <s v="SALE730"/>
    <x v="110"/>
    <s v="CUST1385"/>
    <x v="88"/>
    <x v="7"/>
    <n v="1"/>
    <n v="522.72"/>
    <n v="0.25"/>
    <n v="522.72"/>
    <n v="130.68"/>
    <x v="1"/>
    <n v="392.04"/>
  </r>
  <r>
    <s v="SALE731"/>
    <x v="368"/>
    <s v="CUST1057"/>
    <x v="23"/>
    <x v="11"/>
    <n v="3"/>
    <n v="966.02"/>
    <n v="0.03"/>
    <n v="2898.06"/>
    <n v="28.980599999999999"/>
    <x v="2"/>
    <n v="2811.1181999999999"/>
  </r>
  <r>
    <s v="SALE732"/>
    <x v="30"/>
    <s v="CUST1224"/>
    <x v="57"/>
    <x v="1"/>
    <n v="1"/>
    <n v="498.61"/>
    <n v="0.04"/>
    <n v="498.61"/>
    <n v="19.944400000000002"/>
    <x v="1"/>
    <n v="478.66559999999998"/>
  </r>
  <r>
    <s v="SALE733"/>
    <x v="454"/>
    <s v="CUST1330"/>
    <x v="63"/>
    <x v="16"/>
    <n v="4"/>
    <n v="758.27"/>
    <n v="0.05"/>
    <n v="3033.08"/>
    <n v="37.913499999999999"/>
    <x v="1"/>
    <n v="2881.4259999999999"/>
  </r>
  <r>
    <s v="SALE734"/>
    <x v="160"/>
    <s v="CUST1198"/>
    <x v="58"/>
    <x v="17"/>
    <n v="2"/>
    <n v="371.03"/>
    <n v="0.23"/>
    <n v="742.06"/>
    <n v="85.3369"/>
    <x v="1"/>
    <n v="571.38619999999992"/>
  </r>
  <r>
    <s v="SALE735"/>
    <x v="95"/>
    <s v="CUST1355"/>
    <x v="52"/>
    <x v="1"/>
    <n v="1"/>
    <n v="230.32"/>
    <n v="0.05"/>
    <n v="230.32"/>
    <n v="11.516"/>
    <x v="2"/>
    <n v="218.804"/>
  </r>
  <r>
    <s v="SALE736"/>
    <x v="455"/>
    <s v="CUST1342"/>
    <x v="86"/>
    <x v="16"/>
    <n v="2"/>
    <n v="985.43"/>
    <n v="0.28000000000000003"/>
    <n v="1970.86"/>
    <n v="275.92040000000003"/>
    <x v="2"/>
    <n v="1419.0192"/>
  </r>
  <r>
    <s v="SALE737"/>
    <x v="131"/>
    <s v="CUST1422"/>
    <x v="93"/>
    <x v="5"/>
    <n v="2"/>
    <n v="492.5"/>
    <n v="0.3"/>
    <n v="985"/>
    <n v="147.75"/>
    <x v="1"/>
    <n v="689.5"/>
  </r>
  <r>
    <s v="SALE738"/>
    <x v="88"/>
    <s v="CUST1364"/>
    <x v="54"/>
    <x v="19"/>
    <n v="2"/>
    <n v="213.69"/>
    <n v="0.28000000000000003"/>
    <n v="427.38"/>
    <n v="59.833200000000005"/>
    <x v="1"/>
    <n v="307.71359999999999"/>
  </r>
  <r>
    <s v="SALE739"/>
    <x v="59"/>
    <s v="CUST1065"/>
    <x v="42"/>
    <x v="2"/>
    <n v="4"/>
    <n v="618.83000000000004"/>
    <n v="0.08"/>
    <n v="2475.3200000000002"/>
    <n v="49.506400000000006"/>
    <x v="1"/>
    <n v="2277.2944000000002"/>
  </r>
  <r>
    <s v="SALE740"/>
    <x v="154"/>
    <s v="CUST1093"/>
    <x v="4"/>
    <x v="19"/>
    <n v="2"/>
    <n v="81.16"/>
    <n v="0.16"/>
    <n v="162.32"/>
    <n v="12.9856"/>
    <x v="1"/>
    <n v="136.34880000000001"/>
  </r>
  <r>
    <s v="SALE741"/>
    <x v="364"/>
    <s v="CUST1002"/>
    <x v="56"/>
    <x v="11"/>
    <n v="1"/>
    <n v="431.69"/>
    <n v="0.09"/>
    <n v="431.69"/>
    <n v="38.8521"/>
    <x v="0"/>
    <n v="392.83789999999999"/>
  </r>
  <r>
    <s v="SALE742"/>
    <x v="221"/>
    <s v="CUST1405"/>
    <x v="97"/>
    <x v="3"/>
    <n v="3"/>
    <n v="438.65"/>
    <n v="0.28999999999999998"/>
    <n v="1315.9499999999998"/>
    <n v="127.20849999999999"/>
    <x v="1"/>
    <n v="934.32449999999983"/>
  </r>
  <r>
    <s v="SALE743"/>
    <x v="393"/>
    <s v="CUST1172"/>
    <x v="29"/>
    <x v="0"/>
    <n v="3"/>
    <n v="339.41"/>
    <n v="0.26"/>
    <n v="1018.23"/>
    <n v="88.246600000000015"/>
    <x v="0"/>
    <n v="753.49019999999996"/>
  </r>
  <r>
    <s v="SALE744"/>
    <x v="456"/>
    <s v="CUST1470"/>
    <x v="29"/>
    <x v="11"/>
    <n v="4"/>
    <n v="848.47"/>
    <n v="0.21"/>
    <n v="3393.88"/>
    <n v="178.17869999999999"/>
    <x v="2"/>
    <n v="2681.1651999999999"/>
  </r>
  <r>
    <s v="SALE745"/>
    <x v="457"/>
    <s v="CUST1192"/>
    <x v="22"/>
    <x v="2"/>
    <n v="1"/>
    <n v="664.87"/>
    <n v="0.08"/>
    <n v="664.87"/>
    <n v="53.189599999999999"/>
    <x v="1"/>
    <n v="611.68040000000008"/>
  </r>
  <r>
    <s v="SALE746"/>
    <x v="456"/>
    <s v="CUST1099"/>
    <x v="10"/>
    <x v="4"/>
    <n v="1"/>
    <n v="412.11"/>
    <n v="0.23"/>
    <n v="412.11"/>
    <n v="94.785300000000007"/>
    <x v="1"/>
    <n v="317.32470000000001"/>
  </r>
  <r>
    <s v="SALE747"/>
    <x v="120"/>
    <s v="CUST1122"/>
    <x v="32"/>
    <x v="8"/>
    <n v="1"/>
    <n v="126.09"/>
    <n v="0.05"/>
    <n v="126.09"/>
    <n v="6.3045000000000009"/>
    <x v="2"/>
    <n v="119.7855"/>
  </r>
  <r>
    <s v="SALE748"/>
    <x v="207"/>
    <s v="CUST1198"/>
    <x v="22"/>
    <x v="15"/>
    <n v="4"/>
    <n v="602.39"/>
    <n v="0.19"/>
    <n v="2409.56"/>
    <n v="114.4541"/>
    <x v="2"/>
    <n v="1951.7436"/>
  </r>
  <r>
    <s v="SALE749"/>
    <x v="458"/>
    <s v="CUST1325"/>
    <x v="74"/>
    <x v="0"/>
    <n v="3"/>
    <n v="447.69"/>
    <n v="0.02"/>
    <n v="1343.07"/>
    <n v="8.9537999999999993"/>
    <x v="2"/>
    <n v="1316.2085999999999"/>
  </r>
  <r>
    <s v="SALE750"/>
    <x v="428"/>
    <s v="CUST1248"/>
    <x v="13"/>
    <x v="0"/>
    <n v="3"/>
    <n v="35.159999999999997"/>
    <n v="0.04"/>
    <n v="105.47999999999999"/>
    <n v="1.4063999999999999"/>
    <x v="2"/>
    <n v="101.2608"/>
  </r>
  <r>
    <s v="SALE751"/>
    <x v="459"/>
    <s v="CUST1330"/>
    <x v="18"/>
    <x v="19"/>
    <n v="2"/>
    <n v="838.59"/>
    <n v="0.18"/>
    <n v="1677.18"/>
    <n v="150.9462"/>
    <x v="2"/>
    <n v="1375.2876000000001"/>
  </r>
  <r>
    <s v="SALE752"/>
    <x v="118"/>
    <s v="CUST1089"/>
    <x v="4"/>
    <x v="16"/>
    <n v="4"/>
    <n v="867.94"/>
    <n v="0.26"/>
    <n v="3471.76"/>
    <n v="225.66440000000003"/>
    <x v="1"/>
    <n v="2569.1024000000002"/>
  </r>
  <r>
    <s v="SALE753"/>
    <x v="341"/>
    <s v="CUST1196"/>
    <x v="11"/>
    <x v="1"/>
    <n v="1"/>
    <n v="623.88"/>
    <n v="0.25"/>
    <n v="623.88"/>
    <n v="155.97"/>
    <x v="0"/>
    <n v="467.91"/>
  </r>
  <r>
    <s v="SALE754"/>
    <x v="460"/>
    <s v="CUST1177"/>
    <x v="63"/>
    <x v="7"/>
    <n v="2"/>
    <n v="567.95000000000005"/>
    <n v="0.12"/>
    <n v="1135.9000000000001"/>
    <n v="68.153999999999996"/>
    <x v="1"/>
    <n v="999.5920000000001"/>
  </r>
  <r>
    <s v="SALE755"/>
    <x v="231"/>
    <s v="CUST1323"/>
    <x v="45"/>
    <x v="14"/>
    <n v="2"/>
    <n v="671.69"/>
    <n v="0.19"/>
    <n v="1343.38"/>
    <n v="127.62110000000001"/>
    <x v="0"/>
    <n v="1088.1378"/>
  </r>
  <r>
    <s v="SALE756"/>
    <x v="461"/>
    <s v="CUST1206"/>
    <x v="96"/>
    <x v="4"/>
    <n v="2"/>
    <n v="257.95999999999998"/>
    <n v="0.21"/>
    <n v="515.91999999999996"/>
    <n v="54.171599999999991"/>
    <x v="1"/>
    <n v="407.57679999999999"/>
  </r>
  <r>
    <s v="SALE757"/>
    <x v="235"/>
    <s v="CUST1204"/>
    <x v="24"/>
    <x v="12"/>
    <n v="4"/>
    <n v="281.48"/>
    <n v="0.27"/>
    <n v="1125.92"/>
    <n v="75.999600000000015"/>
    <x v="1"/>
    <n v="821.92160000000001"/>
  </r>
  <r>
    <s v="SALE758"/>
    <x v="462"/>
    <s v="CUST1316"/>
    <x v="42"/>
    <x v="19"/>
    <n v="1"/>
    <n v="202.13"/>
    <n v="0.13"/>
    <n v="202.13"/>
    <n v="26.276900000000001"/>
    <x v="2"/>
    <n v="175.85310000000001"/>
  </r>
  <r>
    <s v="SALE759"/>
    <x v="463"/>
    <s v="CUST1271"/>
    <x v="1"/>
    <x v="3"/>
    <n v="1"/>
    <n v="370.66"/>
    <n v="0.01"/>
    <n v="370.66"/>
    <n v="3.7066000000000003"/>
    <x v="1"/>
    <n v="366.95339999999999"/>
  </r>
  <r>
    <s v="SALE760"/>
    <x v="464"/>
    <s v="CUST1005"/>
    <x v="86"/>
    <x v="18"/>
    <n v="4"/>
    <n v="731.53"/>
    <n v="0.12"/>
    <n v="2926.12"/>
    <n v="87.783599999999993"/>
    <x v="0"/>
    <n v="2574.9856"/>
  </r>
  <r>
    <s v="SALE761"/>
    <x v="160"/>
    <s v="CUST1165"/>
    <x v="36"/>
    <x v="8"/>
    <n v="3"/>
    <n v="468.25"/>
    <n v="7.0000000000000007E-2"/>
    <n v="1404.75"/>
    <n v="32.777500000000003"/>
    <x v="1"/>
    <n v="1306.4175"/>
  </r>
  <r>
    <s v="SALE762"/>
    <x v="398"/>
    <s v="CUST1001"/>
    <x v="22"/>
    <x v="6"/>
    <n v="1"/>
    <n v="928.72"/>
    <n v="0.1"/>
    <n v="928.72"/>
    <n v="92.872000000000014"/>
    <x v="2"/>
    <n v="835.84800000000007"/>
  </r>
  <r>
    <s v="SALE763"/>
    <x v="5"/>
    <s v="CUST1101"/>
    <x v="83"/>
    <x v="14"/>
    <n v="3"/>
    <n v="217.22"/>
    <n v="0.06"/>
    <n v="651.66"/>
    <n v="13.033199999999999"/>
    <x v="1"/>
    <n v="612.56039999999996"/>
  </r>
  <r>
    <s v="SALE764"/>
    <x v="142"/>
    <s v="CUST1405"/>
    <x v="10"/>
    <x v="0"/>
    <n v="1"/>
    <n v="387.99"/>
    <n v="0.3"/>
    <n v="387.99"/>
    <n v="116.39699999999999"/>
    <x v="0"/>
    <n v="271.59300000000002"/>
  </r>
  <r>
    <s v="SALE765"/>
    <x v="132"/>
    <s v="CUST1476"/>
    <x v="97"/>
    <x v="16"/>
    <n v="4"/>
    <n v="186.24"/>
    <n v="0.23"/>
    <n v="744.96"/>
    <n v="42.835200000000007"/>
    <x v="0"/>
    <n v="573.61920000000009"/>
  </r>
  <r>
    <s v="SALE766"/>
    <x v="146"/>
    <s v="CUST1296"/>
    <x v="43"/>
    <x v="2"/>
    <n v="4"/>
    <n v="609.05999999999995"/>
    <n v="0.22"/>
    <n v="2436.2399999999998"/>
    <n v="133.9932"/>
    <x v="2"/>
    <n v="1900.2672"/>
  </r>
  <r>
    <s v="SALE767"/>
    <x v="244"/>
    <s v="CUST1437"/>
    <x v="9"/>
    <x v="19"/>
    <n v="1"/>
    <n v="827.91"/>
    <n v="0.21"/>
    <n v="827.91"/>
    <n v="173.86109999999999"/>
    <x v="1"/>
    <n v="654.0489"/>
  </r>
  <r>
    <s v="SALE768"/>
    <x v="40"/>
    <s v="CUST1176"/>
    <x v="50"/>
    <x v="6"/>
    <n v="1"/>
    <n v="303.79000000000002"/>
    <n v="0.24"/>
    <n v="303.79000000000002"/>
    <n v="72.909599999999998"/>
    <x v="1"/>
    <n v="230.88040000000001"/>
  </r>
  <r>
    <s v="SALE769"/>
    <x v="465"/>
    <s v="CUST1104"/>
    <x v="92"/>
    <x v="16"/>
    <n v="2"/>
    <n v="365.91"/>
    <n v="0.14000000000000001"/>
    <n v="731.82"/>
    <n v="51.22740000000001"/>
    <x v="2"/>
    <n v="629.36520000000007"/>
  </r>
  <r>
    <s v="SALE770"/>
    <x v="362"/>
    <s v="CUST1069"/>
    <x v="60"/>
    <x v="1"/>
    <n v="3"/>
    <n v="852.72"/>
    <n v="0.16"/>
    <n v="2558.16"/>
    <n v="136.43520000000001"/>
    <x v="0"/>
    <n v="2148.8544000000002"/>
  </r>
  <r>
    <s v="SALE771"/>
    <x v="385"/>
    <s v="CUST1247"/>
    <x v="31"/>
    <x v="5"/>
    <n v="1"/>
    <n v="768.25"/>
    <n v="0.18"/>
    <n v="768.25"/>
    <n v="138.285"/>
    <x v="0"/>
    <n v="629.96500000000003"/>
  </r>
  <r>
    <s v="SALE772"/>
    <x v="466"/>
    <s v="CUST1350"/>
    <x v="80"/>
    <x v="12"/>
    <n v="2"/>
    <n v="318.62"/>
    <n v="0.02"/>
    <n v="637.24"/>
    <n v="6.3723999999999998"/>
    <x v="2"/>
    <n v="624.49519999999995"/>
  </r>
  <r>
    <s v="SALE773"/>
    <x v="467"/>
    <s v="CUST1049"/>
    <x v="3"/>
    <x v="17"/>
    <n v="4"/>
    <n v="402.11"/>
    <n v="0.14000000000000001"/>
    <n v="1608.44"/>
    <n v="56.295400000000008"/>
    <x v="1"/>
    <n v="1383.2583999999999"/>
  </r>
  <r>
    <s v="SALE774"/>
    <x v="391"/>
    <s v="CUST1408"/>
    <x v="94"/>
    <x v="1"/>
    <n v="3"/>
    <n v="846.31"/>
    <n v="0.18"/>
    <n v="2538.9299999999998"/>
    <n v="152.33579999999998"/>
    <x v="2"/>
    <n v="2081.9225999999999"/>
  </r>
  <r>
    <s v="SALE775"/>
    <x v="468"/>
    <s v="CUST1168"/>
    <x v="32"/>
    <x v="7"/>
    <n v="1"/>
    <n v="269.94"/>
    <n v="7.0000000000000007E-2"/>
    <n v="269.94"/>
    <n v="18.895800000000001"/>
    <x v="2"/>
    <n v="251.04419999999999"/>
  </r>
  <r>
    <s v="SALE776"/>
    <x v="469"/>
    <s v="CUST1241"/>
    <x v="42"/>
    <x v="5"/>
    <n v="3"/>
    <n v="909.25"/>
    <n v="0.28999999999999998"/>
    <n v="2727.75"/>
    <n v="263.6825"/>
    <x v="2"/>
    <n v="1936.7025000000001"/>
  </r>
  <r>
    <s v="SALE777"/>
    <x v="316"/>
    <s v="CUST1363"/>
    <x v="52"/>
    <x v="18"/>
    <n v="2"/>
    <n v="229.81"/>
    <n v="0.21"/>
    <n v="459.62"/>
    <n v="48.260100000000001"/>
    <x v="2"/>
    <n v="363.09980000000002"/>
  </r>
  <r>
    <s v="SALE778"/>
    <x v="470"/>
    <s v="CUST1037"/>
    <x v="36"/>
    <x v="10"/>
    <n v="3"/>
    <n v="442.36"/>
    <n v="0.06"/>
    <n v="1327.08"/>
    <n v="26.541599999999999"/>
    <x v="1"/>
    <n v="1247.4552000000001"/>
  </r>
  <r>
    <s v="SALE779"/>
    <x v="239"/>
    <s v="CUST1239"/>
    <x v="56"/>
    <x v="0"/>
    <n v="3"/>
    <n v="413.74"/>
    <n v="0.01"/>
    <n v="1241.22"/>
    <n v="4.1374000000000004"/>
    <x v="0"/>
    <n v="1228.8078"/>
  </r>
  <r>
    <s v="SALE780"/>
    <x v="471"/>
    <s v="CUST1496"/>
    <x v="41"/>
    <x v="7"/>
    <n v="4"/>
    <n v="79.75"/>
    <n v="0.18"/>
    <n v="319"/>
    <n v="14.354999999999999"/>
    <x v="1"/>
    <n v="261.58"/>
  </r>
  <r>
    <s v="SALE781"/>
    <x v="138"/>
    <s v="CUST1495"/>
    <x v="43"/>
    <x v="18"/>
    <n v="4"/>
    <n v="95.06"/>
    <n v="0.03"/>
    <n v="380.24"/>
    <n v="2.8517999999999999"/>
    <x v="0"/>
    <n v="368.83280000000002"/>
  </r>
  <r>
    <s v="SALE782"/>
    <x v="472"/>
    <s v="CUST1416"/>
    <x v="24"/>
    <x v="4"/>
    <n v="4"/>
    <n v="107.08"/>
    <n v="0.27"/>
    <n v="428.32"/>
    <n v="28.9116"/>
    <x v="2"/>
    <n v="312.67360000000002"/>
  </r>
  <r>
    <s v="SALE783"/>
    <x v="473"/>
    <s v="CUST1474"/>
    <x v="8"/>
    <x v="14"/>
    <n v="1"/>
    <n v="873.18"/>
    <n v="0.03"/>
    <n v="873.18"/>
    <n v="26.195399999999996"/>
    <x v="2"/>
    <n v="846.98459999999989"/>
  </r>
  <r>
    <s v="SALE784"/>
    <x v="267"/>
    <s v="CUST1377"/>
    <x v="7"/>
    <x v="14"/>
    <n v="1"/>
    <n v="914.75"/>
    <n v="0.1"/>
    <n v="914.75"/>
    <n v="91.475000000000009"/>
    <x v="2"/>
    <n v="823.27499999999998"/>
  </r>
  <r>
    <s v="SALE785"/>
    <x v="335"/>
    <s v="CUST1049"/>
    <x v="78"/>
    <x v="13"/>
    <n v="4"/>
    <n v="457.33"/>
    <n v="0.1"/>
    <n v="1829.32"/>
    <n v="45.733000000000004"/>
    <x v="0"/>
    <n v="1646.3879999999999"/>
  </r>
  <r>
    <s v="SALE786"/>
    <x v="392"/>
    <s v="CUST1292"/>
    <x v="8"/>
    <x v="0"/>
    <n v="3"/>
    <n v="761.88"/>
    <n v="0.23"/>
    <n v="2285.64"/>
    <n v="175.23240000000001"/>
    <x v="1"/>
    <n v="1759.9428"/>
  </r>
  <r>
    <s v="SALE787"/>
    <x v="376"/>
    <s v="CUST1177"/>
    <x v="92"/>
    <x v="12"/>
    <n v="4"/>
    <n v="122.87"/>
    <n v="0.13"/>
    <n v="491.48"/>
    <n v="15.973100000000001"/>
    <x v="0"/>
    <n v="427.58760000000001"/>
  </r>
  <r>
    <s v="SALE788"/>
    <x v="428"/>
    <s v="CUST1475"/>
    <x v="78"/>
    <x v="5"/>
    <n v="4"/>
    <n v="753"/>
    <n v="0.28000000000000003"/>
    <n v="3012"/>
    <n v="210.84000000000003"/>
    <x v="2"/>
    <n v="2168.64"/>
  </r>
  <r>
    <s v="SALE789"/>
    <x v="474"/>
    <s v="CUST1370"/>
    <x v="23"/>
    <x v="3"/>
    <n v="2"/>
    <n v="788.05"/>
    <n v="0.21"/>
    <n v="1576.1"/>
    <n v="165.4905"/>
    <x v="0"/>
    <n v="1245.1189999999999"/>
  </r>
  <r>
    <s v="SALE790"/>
    <x v="13"/>
    <s v="CUST1462"/>
    <x v="74"/>
    <x v="15"/>
    <n v="2"/>
    <n v="807.1"/>
    <n v="0.28999999999999998"/>
    <n v="1614.2"/>
    <n v="234.059"/>
    <x v="0"/>
    <n v="1146.0820000000001"/>
  </r>
  <r>
    <s v="SALE791"/>
    <x v="475"/>
    <s v="CUST1134"/>
    <x v="67"/>
    <x v="8"/>
    <n v="2"/>
    <n v="443.09"/>
    <n v="0.02"/>
    <n v="886.18"/>
    <n v="8.8618000000000006"/>
    <x v="1"/>
    <n v="868.45639999999992"/>
  </r>
  <r>
    <s v="SALE792"/>
    <x v="476"/>
    <s v="CUST1468"/>
    <x v="46"/>
    <x v="10"/>
    <n v="1"/>
    <n v="512.16"/>
    <n v="0.02"/>
    <n v="512.16"/>
    <n v="10.2432"/>
    <x v="2"/>
    <n v="501.91680000000002"/>
  </r>
  <r>
    <s v="SALE793"/>
    <x v="85"/>
    <s v="CUST1208"/>
    <x v="89"/>
    <x v="14"/>
    <n v="2"/>
    <n v="602.54999999999995"/>
    <n v="0.23"/>
    <n v="1205.0999999999999"/>
    <n v="138.5865"/>
    <x v="2"/>
    <n v="927.92699999999991"/>
  </r>
  <r>
    <s v="SALE794"/>
    <x v="142"/>
    <s v="CUST1164"/>
    <x v="63"/>
    <x v="6"/>
    <n v="3"/>
    <n v="846.19"/>
    <n v="0.09"/>
    <n v="2538.5700000000002"/>
    <n v="76.1571"/>
    <x v="2"/>
    <n v="2310.0987"/>
  </r>
  <r>
    <s v="SALE795"/>
    <x v="359"/>
    <s v="CUST1326"/>
    <x v="20"/>
    <x v="2"/>
    <n v="1"/>
    <n v="506.73"/>
    <n v="0.28999999999999998"/>
    <n v="506.73"/>
    <n v="146.95169999999999"/>
    <x v="0"/>
    <n v="359.7783"/>
  </r>
  <r>
    <s v="SALE796"/>
    <x v="289"/>
    <s v="CUST1052"/>
    <x v="69"/>
    <x v="9"/>
    <n v="1"/>
    <n v="408.66"/>
    <n v="0.13"/>
    <n v="408.66"/>
    <n v="53.125800000000005"/>
    <x v="2"/>
    <n v="355.5342"/>
  </r>
  <r>
    <s v="SALE797"/>
    <x v="21"/>
    <s v="CUST1110"/>
    <x v="67"/>
    <x v="1"/>
    <n v="3"/>
    <n v="170.48"/>
    <n v="0.06"/>
    <n v="511.43999999999994"/>
    <n v="10.2288"/>
    <x v="2"/>
    <n v="480.75359999999989"/>
  </r>
  <r>
    <s v="SALE798"/>
    <x v="216"/>
    <s v="CUST1097"/>
    <x v="97"/>
    <x v="11"/>
    <n v="1"/>
    <n v="423.48"/>
    <n v="0.18"/>
    <n v="423.48"/>
    <n v="76.226399999999998"/>
    <x v="1"/>
    <n v="347.25360000000012"/>
  </r>
  <r>
    <s v="SALE799"/>
    <x v="64"/>
    <s v="CUST1235"/>
    <x v="80"/>
    <x v="19"/>
    <n v="4"/>
    <n v="23.57"/>
    <n v="0.1"/>
    <n v="94.28"/>
    <n v="2.3570000000000002"/>
    <x v="0"/>
    <n v="84.852000000000004"/>
  </r>
  <r>
    <s v="SALE800"/>
    <x v="315"/>
    <s v="CUST1381"/>
    <x v="63"/>
    <x v="14"/>
    <n v="2"/>
    <n v="953.26"/>
    <n v="0.1"/>
    <n v="1906.52"/>
    <n v="95.326000000000008"/>
    <x v="2"/>
    <n v="1715.8679999999999"/>
  </r>
  <r>
    <s v="SALE801"/>
    <x v="477"/>
    <s v="CUST1347"/>
    <x v="78"/>
    <x v="4"/>
    <n v="3"/>
    <n v="405.13"/>
    <n v="0.14000000000000001"/>
    <n v="1215.3899999999999"/>
    <n v="56.718200000000003"/>
    <x v="2"/>
    <n v="1045.2354"/>
  </r>
  <r>
    <s v="SALE802"/>
    <x v="7"/>
    <s v="CUST1339"/>
    <x v="95"/>
    <x v="5"/>
    <n v="2"/>
    <n v="333.83"/>
    <n v="0.26"/>
    <n v="667.66"/>
    <n v="86.7958"/>
    <x v="1"/>
    <n v="494.0684"/>
  </r>
  <r>
    <s v="SALE803"/>
    <x v="478"/>
    <s v="CUST1333"/>
    <x v="52"/>
    <x v="0"/>
    <n v="2"/>
    <n v="727.18"/>
    <n v="0.22"/>
    <n v="1454.36"/>
    <n v="159.97959999999998"/>
    <x v="1"/>
    <n v="1134.4007999999999"/>
  </r>
  <r>
    <s v="SALE804"/>
    <x v="428"/>
    <s v="CUST1306"/>
    <x v="23"/>
    <x v="15"/>
    <n v="2"/>
    <n v="516.02"/>
    <n v="0.19"/>
    <n v="1032.04"/>
    <n v="98.043800000000005"/>
    <x v="2"/>
    <n v="835.95240000000001"/>
  </r>
  <r>
    <s v="SALE805"/>
    <x v="191"/>
    <s v="CUST1294"/>
    <x v="63"/>
    <x v="19"/>
    <n v="2"/>
    <n v="705.61"/>
    <n v="0.28000000000000003"/>
    <n v="1411.22"/>
    <n v="197.57080000000002"/>
    <x v="0"/>
    <n v="1016.0784"/>
  </r>
  <r>
    <s v="SALE806"/>
    <x v="479"/>
    <s v="CUST1275"/>
    <x v="94"/>
    <x v="2"/>
    <n v="3"/>
    <n v="654.47"/>
    <n v="0.18"/>
    <n v="1963.41"/>
    <n v="117.80459999999999"/>
    <x v="2"/>
    <n v="1609.9962"/>
  </r>
  <r>
    <s v="SALE807"/>
    <x v="480"/>
    <s v="CUST1171"/>
    <x v="12"/>
    <x v="10"/>
    <n v="2"/>
    <n v="315.27"/>
    <n v="0.23"/>
    <n v="630.54"/>
    <n v="72.512100000000004"/>
    <x v="0"/>
    <n v="485.51580000000001"/>
  </r>
  <r>
    <s v="SALE808"/>
    <x v="279"/>
    <s v="CUST1222"/>
    <x v="77"/>
    <x v="17"/>
    <n v="1"/>
    <n v="974.47"/>
    <n v="0.05"/>
    <n v="974.47"/>
    <n v="48.723500000000001"/>
    <x v="0"/>
    <n v="925.74649999999997"/>
  </r>
  <r>
    <s v="SALE809"/>
    <x v="481"/>
    <s v="CUST1067"/>
    <x v="95"/>
    <x v="5"/>
    <n v="2"/>
    <n v="803.3"/>
    <n v="0.17"/>
    <n v="1606.6"/>
    <n v="136.56100000000001"/>
    <x v="0"/>
    <n v="1333.4780000000001"/>
  </r>
  <r>
    <s v="SALE810"/>
    <x v="21"/>
    <s v="CUST1013"/>
    <x v="95"/>
    <x v="15"/>
    <n v="4"/>
    <n v="863.87"/>
    <n v="0.21"/>
    <n v="3455.48"/>
    <n v="181.4127"/>
    <x v="2"/>
    <n v="2729.8292000000001"/>
  </r>
  <r>
    <s v="SALE811"/>
    <x v="212"/>
    <s v="CUST1469"/>
    <x v="61"/>
    <x v="14"/>
    <n v="1"/>
    <n v="450.11"/>
    <n v="0.17"/>
    <n v="450.11"/>
    <n v="76.51870000000001"/>
    <x v="0"/>
    <n v="373.59129999999999"/>
  </r>
  <r>
    <s v="SALE812"/>
    <x v="40"/>
    <s v="CUST1230"/>
    <x v="88"/>
    <x v="13"/>
    <n v="1"/>
    <n v="289.82"/>
    <n v="0.18"/>
    <n v="289.82"/>
    <n v="52.1676"/>
    <x v="2"/>
    <n v="237.6524"/>
  </r>
  <r>
    <s v="SALE813"/>
    <x v="271"/>
    <s v="CUST1334"/>
    <x v="59"/>
    <x v="15"/>
    <n v="4"/>
    <n v="250.64"/>
    <n v="0.1"/>
    <n v="1002.56"/>
    <n v="25.064"/>
    <x v="1"/>
    <n v="902.30399999999997"/>
  </r>
  <r>
    <s v="SALE814"/>
    <x v="213"/>
    <s v="CUST1287"/>
    <x v="20"/>
    <x v="12"/>
    <n v="4"/>
    <n v="373.49"/>
    <n v="0.16"/>
    <n v="1493.96"/>
    <n v="59.758400000000002"/>
    <x v="2"/>
    <n v="1254.9264000000001"/>
  </r>
  <r>
    <s v="SALE815"/>
    <x v="287"/>
    <s v="CUST1066"/>
    <x v="58"/>
    <x v="11"/>
    <n v="4"/>
    <n v="348.91"/>
    <n v="0.18"/>
    <n v="1395.64"/>
    <n v="62.803800000000003"/>
    <x v="1"/>
    <n v="1144.4248"/>
  </r>
  <r>
    <s v="SALE816"/>
    <x v="155"/>
    <s v="CUST1110"/>
    <x v="32"/>
    <x v="1"/>
    <n v="4"/>
    <n v="212.96"/>
    <n v="0.17"/>
    <n v="851.84"/>
    <n v="36.203200000000002"/>
    <x v="0"/>
    <n v="707.02719999999999"/>
  </r>
  <r>
    <s v="SALE817"/>
    <x v="194"/>
    <s v="CUST1190"/>
    <x v="16"/>
    <x v="12"/>
    <n v="3"/>
    <n v="871.34"/>
    <n v="0.11"/>
    <n v="2614.02"/>
    <n v="95.847400000000007"/>
    <x v="2"/>
    <n v="2326.4778000000001"/>
  </r>
  <r>
    <s v="SALE818"/>
    <x v="309"/>
    <s v="CUST1100"/>
    <x v="32"/>
    <x v="6"/>
    <n v="2"/>
    <n v="698.94"/>
    <n v="0.06"/>
    <n v="1397.88"/>
    <n v="41.936399999999999"/>
    <x v="0"/>
    <n v="1314.0072"/>
  </r>
  <r>
    <s v="SALE819"/>
    <x v="373"/>
    <s v="CUST1316"/>
    <x v="1"/>
    <x v="6"/>
    <n v="1"/>
    <n v="719.94"/>
    <n v="0.23"/>
    <n v="719.94"/>
    <n v="165.58620000000002"/>
    <x v="2"/>
    <n v="554.35380000000009"/>
  </r>
  <r>
    <s v="SALE820"/>
    <x v="48"/>
    <s v="CUST1006"/>
    <x v="77"/>
    <x v="5"/>
    <n v="2"/>
    <n v="278.16000000000003"/>
    <n v="0.22"/>
    <n v="556.32000000000005"/>
    <n v="61.195200000000007"/>
    <x v="1"/>
    <n v="433.92960000000011"/>
  </r>
  <r>
    <s v="SALE821"/>
    <x v="482"/>
    <s v="CUST1053"/>
    <x v="2"/>
    <x v="3"/>
    <n v="1"/>
    <n v="678.9"/>
    <n v="0.17"/>
    <n v="678.9"/>
    <n v="115.41300000000001"/>
    <x v="0"/>
    <n v="563.48699999999997"/>
  </r>
  <r>
    <s v="SALE822"/>
    <x v="296"/>
    <s v="CUST1015"/>
    <x v="60"/>
    <x v="10"/>
    <n v="4"/>
    <n v="94.13"/>
    <n v="0.15"/>
    <n v="376.52"/>
    <n v="14.119499999999999"/>
    <x v="0"/>
    <n v="320.04199999999997"/>
  </r>
  <r>
    <s v="SALE823"/>
    <x v="483"/>
    <s v="CUST1441"/>
    <x v="38"/>
    <x v="8"/>
    <n v="4"/>
    <n v="415.02"/>
    <n v="0.01"/>
    <n v="1660.08"/>
    <n v="4.1501999999999999"/>
    <x v="1"/>
    <n v="1643.4792"/>
  </r>
  <r>
    <s v="SALE824"/>
    <x v="484"/>
    <s v="CUST1051"/>
    <x v="75"/>
    <x v="5"/>
    <n v="4"/>
    <n v="780.07"/>
    <n v="0.03"/>
    <n v="3120.28"/>
    <n v="23.402100000000001"/>
    <x v="0"/>
    <n v="3026.6716000000001"/>
  </r>
  <r>
    <s v="SALE825"/>
    <x v="485"/>
    <s v="CUST1428"/>
    <x v="92"/>
    <x v="10"/>
    <n v="4"/>
    <n v="184.57"/>
    <n v="0.28000000000000003"/>
    <n v="738.28"/>
    <n v="51.679600000000001"/>
    <x v="0"/>
    <n v="531.5616"/>
  </r>
  <r>
    <s v="SALE826"/>
    <x v="486"/>
    <s v="CUST1287"/>
    <x v="15"/>
    <x v="5"/>
    <n v="4"/>
    <n v="277.58"/>
    <n v="0.22"/>
    <n v="1110.32"/>
    <n v="61.067599999999999"/>
    <x v="1"/>
    <n v="866.04959999999994"/>
  </r>
  <r>
    <s v="SALE827"/>
    <x v="480"/>
    <s v="CUST1104"/>
    <x v="45"/>
    <x v="0"/>
    <n v="1"/>
    <n v="36.799999999999997"/>
    <n v="0.18"/>
    <n v="36.799999999999997"/>
    <n v="6.6239999999999997"/>
    <x v="0"/>
    <n v="30.175999999999998"/>
  </r>
  <r>
    <s v="SALE828"/>
    <x v="203"/>
    <s v="CUST1356"/>
    <x v="12"/>
    <x v="16"/>
    <n v="1"/>
    <n v="539.37"/>
    <n v="0.14000000000000001"/>
    <n v="539.37"/>
    <n v="75.511800000000008"/>
    <x v="0"/>
    <n v="463.85820000000001"/>
  </r>
  <r>
    <s v="SALE829"/>
    <x v="451"/>
    <s v="CUST1089"/>
    <x v="42"/>
    <x v="14"/>
    <n v="1"/>
    <n v="27.83"/>
    <n v="0.3"/>
    <n v="27.83"/>
    <n v="8.3489999999999984"/>
    <x v="1"/>
    <n v="19.481000000000002"/>
  </r>
  <r>
    <s v="SALE830"/>
    <x v="441"/>
    <s v="CUST1283"/>
    <x v="7"/>
    <x v="5"/>
    <n v="3"/>
    <n v="698.72"/>
    <n v="0.28000000000000003"/>
    <n v="2096.16"/>
    <n v="195.64160000000004"/>
    <x v="2"/>
    <n v="1509.2352000000001"/>
  </r>
  <r>
    <s v="SALE831"/>
    <x v="487"/>
    <s v="CUST1012"/>
    <x v="3"/>
    <x v="13"/>
    <n v="4"/>
    <n v="528.23"/>
    <n v="0.15"/>
    <n v="2112.92"/>
    <n v="79.234499999999997"/>
    <x v="2"/>
    <n v="1795.982"/>
  </r>
  <r>
    <s v="SALE832"/>
    <x v="488"/>
    <s v="CUST1492"/>
    <x v="54"/>
    <x v="9"/>
    <n v="2"/>
    <n v="780.9"/>
    <n v="0.24"/>
    <n v="1561.8"/>
    <n v="187.416"/>
    <x v="1"/>
    <n v="1186.9680000000001"/>
  </r>
  <r>
    <s v="SALE833"/>
    <x v="409"/>
    <s v="CUST1180"/>
    <x v="39"/>
    <x v="7"/>
    <n v="1"/>
    <n v="977.97"/>
    <n v="0.06"/>
    <n v="977.97"/>
    <n v="58.678199999999997"/>
    <x v="2"/>
    <n v="919.29179999999997"/>
  </r>
  <r>
    <s v="SALE834"/>
    <x v="489"/>
    <s v="CUST1369"/>
    <x v="50"/>
    <x v="18"/>
    <n v="4"/>
    <n v="354.65"/>
    <n v="0.19"/>
    <n v="1418.6"/>
    <n v="67.383499999999998"/>
    <x v="0"/>
    <n v="1149.066"/>
  </r>
  <r>
    <s v="SALE835"/>
    <x v="490"/>
    <s v="CUST1283"/>
    <x v="88"/>
    <x v="12"/>
    <n v="1"/>
    <n v="671.62"/>
    <n v="0.09"/>
    <n v="671.62"/>
    <n v="60.445799999999998"/>
    <x v="2"/>
    <n v="611.17420000000004"/>
  </r>
  <r>
    <s v="SALE836"/>
    <x v="62"/>
    <s v="CUST1317"/>
    <x v="74"/>
    <x v="0"/>
    <n v="1"/>
    <n v="867.32"/>
    <n v="0.28999999999999998"/>
    <n v="867.32"/>
    <n v="251.52279999999999"/>
    <x v="1"/>
    <n v="615.79719999999998"/>
  </r>
  <r>
    <s v="SALE837"/>
    <x v="314"/>
    <s v="CUST1081"/>
    <x v="31"/>
    <x v="18"/>
    <n v="3"/>
    <n v="240.27"/>
    <n v="0.15"/>
    <n v="720.81000000000006"/>
    <n v="36.040500000000002"/>
    <x v="1"/>
    <n v="612.68850000000009"/>
  </r>
  <r>
    <s v="SALE838"/>
    <x v="491"/>
    <s v="CUST1075"/>
    <x v="77"/>
    <x v="9"/>
    <n v="2"/>
    <n v="619.12"/>
    <n v="0.28000000000000003"/>
    <n v="1238.24"/>
    <n v="173.35360000000003"/>
    <x v="2"/>
    <n v="891.53279999999995"/>
  </r>
  <r>
    <s v="SALE839"/>
    <x v="82"/>
    <s v="CUST1213"/>
    <x v="72"/>
    <x v="6"/>
    <n v="3"/>
    <n v="693.42"/>
    <n v="0.08"/>
    <n v="2080.2599999999998"/>
    <n v="55.473599999999998"/>
    <x v="1"/>
    <n v="1913.8391999999999"/>
  </r>
  <r>
    <s v="SALE840"/>
    <x v="379"/>
    <s v="CUST1108"/>
    <x v="70"/>
    <x v="15"/>
    <n v="4"/>
    <n v="751.63"/>
    <n v="0.28000000000000003"/>
    <n v="3006.52"/>
    <n v="210.45640000000003"/>
    <x v="2"/>
    <n v="2164.6943999999999"/>
  </r>
  <r>
    <s v="SALE841"/>
    <x v="264"/>
    <s v="CUST1110"/>
    <x v="45"/>
    <x v="10"/>
    <n v="3"/>
    <n v="108.14"/>
    <n v="0.19"/>
    <n v="324.42"/>
    <n v="20.546600000000002"/>
    <x v="2"/>
    <n v="262.78019999999998"/>
  </r>
  <r>
    <s v="SALE842"/>
    <x v="2"/>
    <s v="CUST1256"/>
    <x v="16"/>
    <x v="5"/>
    <n v="1"/>
    <n v="964.11"/>
    <n v="0.17"/>
    <n v="964.11"/>
    <n v="163.89870000000002"/>
    <x v="2"/>
    <n v="800.21129999999994"/>
  </r>
  <r>
    <s v="SALE843"/>
    <x v="492"/>
    <s v="CUST1131"/>
    <x v="46"/>
    <x v="6"/>
    <n v="1"/>
    <n v="346.2"/>
    <n v="0.28999999999999998"/>
    <n v="346.2"/>
    <n v="100.398"/>
    <x v="0"/>
    <n v="245.80199999999999"/>
  </r>
  <r>
    <s v="SALE844"/>
    <x v="333"/>
    <s v="CUST1457"/>
    <x v="19"/>
    <x v="10"/>
    <n v="3"/>
    <n v="791.75"/>
    <n v="0.28999999999999998"/>
    <n v="2375.25"/>
    <n v="229.60749999999999"/>
    <x v="0"/>
    <n v="1686.4275"/>
  </r>
  <r>
    <s v="SALE845"/>
    <x v="493"/>
    <s v="CUST1319"/>
    <x v="11"/>
    <x v="13"/>
    <n v="1"/>
    <n v="529.84"/>
    <n v="0.13"/>
    <n v="529.84"/>
    <n v="68.879200000000012"/>
    <x v="1"/>
    <n v="460.96080000000001"/>
  </r>
  <r>
    <s v="SALE846"/>
    <x v="494"/>
    <s v="CUST1471"/>
    <x v="59"/>
    <x v="0"/>
    <n v="3"/>
    <n v="582.57000000000005"/>
    <n v="0.11"/>
    <n v="1747.71"/>
    <n v="64.082700000000003"/>
    <x v="1"/>
    <n v="1555.4619"/>
  </r>
  <r>
    <s v="SALE847"/>
    <x v="495"/>
    <s v="CUST1211"/>
    <x v="98"/>
    <x v="1"/>
    <n v="1"/>
    <n v="219.81"/>
    <n v="0.22"/>
    <n v="219.81"/>
    <n v="48.358200000000004"/>
    <x v="2"/>
    <n v="171.45179999999999"/>
  </r>
  <r>
    <s v="SALE848"/>
    <x v="223"/>
    <s v="CUST1497"/>
    <x v="7"/>
    <x v="14"/>
    <n v="4"/>
    <n v="883.31"/>
    <n v="0.27"/>
    <n v="3533.24"/>
    <n v="238.49369999999999"/>
    <x v="0"/>
    <n v="2579.2651999999998"/>
  </r>
  <r>
    <s v="SALE849"/>
    <x v="356"/>
    <s v="CUST1234"/>
    <x v="53"/>
    <x v="7"/>
    <n v="4"/>
    <n v="329.06"/>
    <n v="0.04"/>
    <n v="1316.24"/>
    <n v="13.1624"/>
    <x v="2"/>
    <n v="1263.5904"/>
  </r>
  <r>
    <s v="SALE850"/>
    <x v="496"/>
    <s v="CUST1105"/>
    <x v="88"/>
    <x v="19"/>
    <n v="1"/>
    <n v="935.78"/>
    <n v="0.03"/>
    <n v="935.78"/>
    <n v="28.073399999999999"/>
    <x v="1"/>
    <n v="907.70659999999998"/>
  </r>
  <r>
    <s v="SALE851"/>
    <x v="497"/>
    <s v="CUST1320"/>
    <x v="17"/>
    <x v="15"/>
    <n v="4"/>
    <n v="597.79999999999995"/>
    <n v="0.2"/>
    <n v="2391.1999999999998"/>
    <n v="119.56"/>
    <x v="0"/>
    <n v="1912.96"/>
  </r>
  <r>
    <s v="SALE852"/>
    <x v="345"/>
    <s v="CUST1259"/>
    <x v="26"/>
    <x v="14"/>
    <n v="4"/>
    <n v="266.98"/>
    <n v="0.16"/>
    <n v="1067.92"/>
    <n v="42.716800000000006"/>
    <x v="0"/>
    <n v="897.05280000000005"/>
  </r>
  <r>
    <s v="SALE853"/>
    <x v="498"/>
    <s v="CUST1407"/>
    <x v="7"/>
    <x v="10"/>
    <n v="3"/>
    <n v="360.18"/>
    <n v="0.03"/>
    <n v="1080.54"/>
    <n v="10.805400000000001"/>
    <x v="0"/>
    <n v="1048.1238000000001"/>
  </r>
  <r>
    <s v="SALE854"/>
    <x v="321"/>
    <s v="CUST1363"/>
    <x v="6"/>
    <x v="6"/>
    <n v="3"/>
    <n v="247.41"/>
    <n v="0.05"/>
    <n v="742.23"/>
    <n v="12.3705"/>
    <x v="2"/>
    <n v="705.11850000000004"/>
  </r>
  <r>
    <s v="SALE855"/>
    <x v="163"/>
    <s v="CUST1078"/>
    <x v="49"/>
    <x v="10"/>
    <n v="3"/>
    <n v="674.66"/>
    <n v="0.23"/>
    <n v="2023.98"/>
    <n v="155.17179999999999"/>
    <x v="0"/>
    <n v="1558.4646"/>
  </r>
  <r>
    <s v="SALE856"/>
    <x v="499"/>
    <s v="CUST1415"/>
    <x v="63"/>
    <x v="5"/>
    <n v="1"/>
    <n v="913.98"/>
    <n v="0.27"/>
    <n v="913.98"/>
    <n v="246.77460000000002"/>
    <x v="1"/>
    <n v="667.20539999999994"/>
  </r>
  <r>
    <s v="SALE857"/>
    <x v="406"/>
    <s v="CUST1314"/>
    <x v="47"/>
    <x v="15"/>
    <n v="4"/>
    <n v="370.5"/>
    <n v="0.13"/>
    <n v="1482"/>
    <n v="48.164999999999999"/>
    <x v="1"/>
    <n v="1289.3399999999999"/>
  </r>
  <r>
    <s v="SALE858"/>
    <x v="500"/>
    <s v="CUST1358"/>
    <x v="18"/>
    <x v="13"/>
    <n v="1"/>
    <n v="735.1"/>
    <n v="0.1"/>
    <n v="735.1"/>
    <n v="73.510000000000005"/>
    <x v="1"/>
    <n v="661.59"/>
  </r>
  <r>
    <s v="SALE859"/>
    <x v="339"/>
    <s v="CUST1135"/>
    <x v="29"/>
    <x v="17"/>
    <n v="3"/>
    <n v="448.55"/>
    <n v="0.05"/>
    <n v="1345.65"/>
    <n v="22.427500000000002"/>
    <x v="0"/>
    <n v="1278.3675000000001"/>
  </r>
  <r>
    <s v="SALE860"/>
    <x v="501"/>
    <s v="CUST1059"/>
    <x v="94"/>
    <x v="13"/>
    <n v="3"/>
    <n v="904.96"/>
    <n v="7.0000000000000007E-2"/>
    <n v="2714.88"/>
    <n v="63.347200000000008"/>
    <x v="2"/>
    <n v="2524.8384000000001"/>
  </r>
  <r>
    <s v="SALE861"/>
    <x v="418"/>
    <s v="CUST1380"/>
    <x v="88"/>
    <x v="13"/>
    <n v="4"/>
    <n v="408.72"/>
    <n v="0.16"/>
    <n v="1634.88"/>
    <n v="65.395200000000003"/>
    <x v="2"/>
    <n v="1373.2991999999999"/>
  </r>
  <r>
    <s v="SALE862"/>
    <x v="502"/>
    <s v="CUST1282"/>
    <x v="51"/>
    <x v="0"/>
    <n v="4"/>
    <n v="770.65"/>
    <n v="0.27"/>
    <n v="3082.6"/>
    <n v="208.07550000000001"/>
    <x v="0"/>
    <n v="2250.2979999999998"/>
  </r>
  <r>
    <s v="SALE863"/>
    <x v="503"/>
    <s v="CUST1203"/>
    <x v="37"/>
    <x v="16"/>
    <n v="1"/>
    <n v="649.22"/>
    <n v="0.03"/>
    <n v="649.22"/>
    <n v="19.476600000000001"/>
    <x v="2"/>
    <n v="629.74340000000007"/>
  </r>
  <r>
    <s v="SALE864"/>
    <x v="504"/>
    <s v="CUST1348"/>
    <x v="9"/>
    <x v="15"/>
    <n v="2"/>
    <n v="379.78"/>
    <n v="0.2"/>
    <n v="759.56"/>
    <n v="75.956000000000003"/>
    <x v="0"/>
    <n v="607.64800000000002"/>
  </r>
  <r>
    <s v="SALE865"/>
    <x v="505"/>
    <s v="CUST1248"/>
    <x v="19"/>
    <x v="2"/>
    <n v="3"/>
    <n v="924.15"/>
    <n v="0.1"/>
    <n v="2772.45"/>
    <n v="92.415000000000006"/>
    <x v="1"/>
    <n v="2495.2049999999999"/>
  </r>
  <r>
    <s v="SALE866"/>
    <x v="506"/>
    <s v="CUST1469"/>
    <x v="49"/>
    <x v="1"/>
    <n v="3"/>
    <n v="144.66999999999999"/>
    <n v="0.28999999999999998"/>
    <n v="434.01"/>
    <n v="41.954299999999996"/>
    <x v="2"/>
    <n v="308.14710000000002"/>
  </r>
  <r>
    <s v="SALE867"/>
    <x v="345"/>
    <s v="CUST1121"/>
    <x v="9"/>
    <x v="10"/>
    <n v="2"/>
    <n v="667.17"/>
    <n v="0.1"/>
    <n v="1334.34"/>
    <n v="66.716999999999999"/>
    <x v="1"/>
    <n v="1200.9059999999999"/>
  </r>
  <r>
    <s v="SALE868"/>
    <x v="408"/>
    <s v="CUST1402"/>
    <x v="73"/>
    <x v="0"/>
    <n v="1"/>
    <n v="984.6"/>
    <n v="0.22"/>
    <n v="984.6"/>
    <n v="216.61199999999999"/>
    <x v="0"/>
    <n v="767.98800000000006"/>
  </r>
  <r>
    <s v="SALE869"/>
    <x v="382"/>
    <s v="CUST1279"/>
    <x v="26"/>
    <x v="2"/>
    <n v="1"/>
    <n v="139.29"/>
    <n v="0"/>
    <n v="139.29"/>
    <n v="0"/>
    <x v="0"/>
    <n v="139.29"/>
  </r>
  <r>
    <s v="SALE870"/>
    <x v="404"/>
    <s v="CUST1033"/>
    <x v="30"/>
    <x v="2"/>
    <n v="3"/>
    <n v="459.57"/>
    <n v="0.1"/>
    <n v="1378.71"/>
    <n v="45.957000000000001"/>
    <x v="2"/>
    <n v="1240.8389999999999"/>
  </r>
  <r>
    <s v="SALE871"/>
    <x v="29"/>
    <s v="CUST1066"/>
    <x v="43"/>
    <x v="10"/>
    <n v="1"/>
    <n v="517.82000000000005"/>
    <n v="0.28999999999999998"/>
    <n v="517.82000000000005"/>
    <n v="150.1678"/>
    <x v="0"/>
    <n v="367.65219999999999"/>
  </r>
  <r>
    <s v="SALE872"/>
    <x v="507"/>
    <s v="CUST1379"/>
    <x v="3"/>
    <x v="16"/>
    <n v="4"/>
    <n v="282.45"/>
    <n v="0.28999999999999998"/>
    <n v="1129.8"/>
    <n v="81.910499999999985"/>
    <x v="2"/>
    <n v="802.1579999999999"/>
  </r>
  <r>
    <s v="SALE873"/>
    <x v="400"/>
    <s v="CUST1455"/>
    <x v="72"/>
    <x v="4"/>
    <n v="2"/>
    <n v="386.46"/>
    <n v="0.23"/>
    <n v="772.92"/>
    <n v="88.885800000000003"/>
    <x v="2"/>
    <n v="595.14840000000004"/>
  </r>
  <r>
    <s v="SALE874"/>
    <x v="232"/>
    <s v="CUST1195"/>
    <x v="46"/>
    <x v="0"/>
    <n v="1"/>
    <n v="270.45"/>
    <n v="0.15"/>
    <n v="270.45"/>
    <n v="40.567499999999995"/>
    <x v="2"/>
    <n v="229.88249999999999"/>
  </r>
  <r>
    <s v="SALE875"/>
    <x v="508"/>
    <s v="CUST1041"/>
    <x v="3"/>
    <x v="15"/>
    <n v="4"/>
    <n v="762.94"/>
    <n v="0.09"/>
    <n v="3051.76"/>
    <n v="68.664600000000007"/>
    <x v="2"/>
    <n v="2777.1016"/>
  </r>
  <r>
    <s v="SALE876"/>
    <x v="495"/>
    <s v="CUST1494"/>
    <x v="89"/>
    <x v="13"/>
    <n v="1"/>
    <n v="409.03"/>
    <n v="0.25"/>
    <n v="409.03"/>
    <n v="102.25749999999999"/>
    <x v="2"/>
    <n v="306.77249999999998"/>
  </r>
  <r>
    <s v="SALE877"/>
    <x v="168"/>
    <s v="CUST1219"/>
    <x v="99"/>
    <x v="14"/>
    <n v="2"/>
    <n v="891.13"/>
    <n v="0.13"/>
    <n v="1782.26"/>
    <n v="115.84690000000001"/>
    <x v="0"/>
    <n v="1550.5662"/>
  </r>
  <r>
    <s v="SALE878"/>
    <x v="31"/>
    <s v="CUST1032"/>
    <x v="80"/>
    <x v="9"/>
    <n v="1"/>
    <n v="553.38"/>
    <n v="0.21"/>
    <n v="553.38"/>
    <n v="116.2098"/>
    <x v="1"/>
    <n v="437.17020000000002"/>
  </r>
  <r>
    <s v="SALE879"/>
    <x v="374"/>
    <s v="CUST1160"/>
    <x v="65"/>
    <x v="13"/>
    <n v="2"/>
    <n v="652.29999999999995"/>
    <n v="0.16"/>
    <n v="1304.5999999999999"/>
    <n v="104.36799999999999"/>
    <x v="2"/>
    <n v="1095.864"/>
  </r>
  <r>
    <s v="SALE880"/>
    <x v="509"/>
    <s v="CUST1122"/>
    <x v="63"/>
    <x v="11"/>
    <n v="4"/>
    <n v="194.36"/>
    <n v="0.18"/>
    <n v="777.44"/>
    <n v="34.9848"/>
    <x v="2"/>
    <n v="637.50080000000014"/>
  </r>
  <r>
    <s v="SALE881"/>
    <x v="510"/>
    <s v="CUST1153"/>
    <x v="80"/>
    <x v="8"/>
    <n v="3"/>
    <n v="476.37"/>
    <n v="0.21"/>
    <n v="1429.1100000000001"/>
    <n v="100.0377"/>
    <x v="2"/>
    <n v="1128.9969000000001"/>
  </r>
  <r>
    <s v="SALE882"/>
    <x v="398"/>
    <s v="CUST1365"/>
    <x v="43"/>
    <x v="3"/>
    <n v="3"/>
    <n v="174.57"/>
    <n v="0"/>
    <n v="523.71"/>
    <n v="0"/>
    <x v="1"/>
    <n v="523.71"/>
  </r>
  <r>
    <s v="SALE883"/>
    <x v="455"/>
    <s v="CUST1119"/>
    <x v="65"/>
    <x v="6"/>
    <n v="3"/>
    <n v="762"/>
    <n v="0.02"/>
    <n v="2286"/>
    <n v="15.24"/>
    <x v="1"/>
    <n v="2240.2800000000002"/>
  </r>
  <r>
    <s v="SALE884"/>
    <x v="511"/>
    <s v="CUST1425"/>
    <x v="18"/>
    <x v="12"/>
    <n v="1"/>
    <n v="44.08"/>
    <n v="0.05"/>
    <n v="44.08"/>
    <n v="2.2040000000000002"/>
    <x v="0"/>
    <n v="41.875999999999998"/>
  </r>
  <r>
    <s v="SALE885"/>
    <x v="23"/>
    <s v="CUST1495"/>
    <x v="4"/>
    <x v="13"/>
    <n v="1"/>
    <n v="992.37"/>
    <n v="0.24"/>
    <n v="992.37"/>
    <n v="238.1688"/>
    <x v="2"/>
    <n v="754.20119999999997"/>
  </r>
  <r>
    <s v="SALE886"/>
    <x v="213"/>
    <s v="CUST1201"/>
    <x v="45"/>
    <x v="15"/>
    <n v="3"/>
    <n v="465.4"/>
    <n v="0.28999999999999998"/>
    <n v="1396.1999999999998"/>
    <n v="134.96599999999998"/>
    <x v="2"/>
    <n v="991.30199999999979"/>
  </r>
  <r>
    <s v="SALE887"/>
    <x v="512"/>
    <s v="CUST1337"/>
    <x v="30"/>
    <x v="15"/>
    <n v="2"/>
    <n v="693.61"/>
    <n v="0.15"/>
    <n v="1387.22"/>
    <n v="104.0415"/>
    <x v="1"/>
    <n v="1179.1369999999999"/>
  </r>
  <r>
    <s v="SALE888"/>
    <x v="11"/>
    <s v="CUST1465"/>
    <x v="22"/>
    <x v="2"/>
    <n v="2"/>
    <n v="995.11"/>
    <n v="0.13"/>
    <n v="1990.22"/>
    <n v="129.36430000000001"/>
    <x v="1"/>
    <n v="1731.4914000000001"/>
  </r>
  <r>
    <s v="SALE889"/>
    <x v="513"/>
    <s v="CUST1381"/>
    <x v="34"/>
    <x v="5"/>
    <n v="3"/>
    <n v="70.97"/>
    <n v="0.06"/>
    <n v="212.91"/>
    <n v="4.2581999999999995"/>
    <x v="2"/>
    <n v="200.1354"/>
  </r>
  <r>
    <s v="SALE890"/>
    <x v="474"/>
    <s v="CUST1113"/>
    <x v="50"/>
    <x v="11"/>
    <n v="3"/>
    <n v="470.42"/>
    <n v="0.16"/>
    <n v="1411.26"/>
    <n v="75.267200000000003"/>
    <x v="0"/>
    <n v="1185.4584"/>
  </r>
  <r>
    <s v="SALE891"/>
    <x v="230"/>
    <s v="CUST1314"/>
    <x v="56"/>
    <x v="9"/>
    <n v="2"/>
    <n v="215.59"/>
    <n v="0.18"/>
    <n v="431.18"/>
    <n v="38.806199999999997"/>
    <x v="0"/>
    <n v="353.56760000000003"/>
  </r>
  <r>
    <s v="SALE892"/>
    <x v="371"/>
    <s v="CUST1239"/>
    <x v="80"/>
    <x v="6"/>
    <n v="1"/>
    <n v="533.79999999999995"/>
    <n v="0.27"/>
    <n v="533.79999999999995"/>
    <n v="144.126"/>
    <x v="2"/>
    <n v="389.67399999999998"/>
  </r>
  <r>
    <s v="SALE893"/>
    <x v="339"/>
    <s v="CUST1093"/>
    <x v="79"/>
    <x v="0"/>
    <n v="2"/>
    <n v="732.67"/>
    <n v="0.24"/>
    <n v="1465.34"/>
    <n v="175.84079999999997"/>
    <x v="1"/>
    <n v="1113.6584"/>
  </r>
  <r>
    <s v="SALE894"/>
    <x v="514"/>
    <s v="CUST1489"/>
    <x v="17"/>
    <x v="13"/>
    <n v="4"/>
    <n v="106.48"/>
    <n v="0.1"/>
    <n v="425.92"/>
    <n v="10.648000000000001"/>
    <x v="2"/>
    <n v="383.32799999999997"/>
  </r>
  <r>
    <s v="SALE895"/>
    <x v="515"/>
    <s v="CUST1105"/>
    <x v="71"/>
    <x v="0"/>
    <n v="1"/>
    <n v="38.950000000000003"/>
    <n v="0.28000000000000003"/>
    <n v="38.950000000000003"/>
    <n v="10.906000000000002"/>
    <x v="0"/>
    <n v="28.044"/>
  </r>
  <r>
    <s v="SALE896"/>
    <x v="26"/>
    <s v="CUST1431"/>
    <x v="99"/>
    <x v="9"/>
    <n v="1"/>
    <n v="835.17"/>
    <n v="0.02"/>
    <n v="835.17"/>
    <n v="16.703399999999998"/>
    <x v="2"/>
    <n v="818.46659999999997"/>
  </r>
  <r>
    <s v="SALE897"/>
    <x v="257"/>
    <s v="CUST1134"/>
    <x v="50"/>
    <x v="0"/>
    <n v="1"/>
    <n v="113.07"/>
    <n v="0.24"/>
    <n v="113.07"/>
    <n v="27.136799999999997"/>
    <x v="0"/>
    <n v="85.933199999999999"/>
  </r>
  <r>
    <s v="SALE898"/>
    <x v="516"/>
    <s v="CUST1466"/>
    <x v="32"/>
    <x v="18"/>
    <n v="2"/>
    <n v="451.33"/>
    <n v="0.23"/>
    <n v="902.66"/>
    <n v="103.80589999999999"/>
    <x v="2"/>
    <n v="695.04819999999995"/>
  </r>
  <r>
    <s v="SALE899"/>
    <x v="441"/>
    <s v="CUST1372"/>
    <x v="56"/>
    <x v="16"/>
    <n v="3"/>
    <n v="619.80999999999995"/>
    <n v="0.16"/>
    <n v="1859.4299999999998"/>
    <n v="99.169599999999988"/>
    <x v="2"/>
    <n v="1561.9212"/>
  </r>
  <r>
    <s v="SALE900"/>
    <x v="219"/>
    <s v="CUST1108"/>
    <x v="85"/>
    <x v="4"/>
    <n v="4"/>
    <n v="46.97"/>
    <n v="0.26"/>
    <n v="187.88"/>
    <n v="12.212199999999999"/>
    <x v="1"/>
    <n v="139.03120000000001"/>
  </r>
  <r>
    <s v="SALE901"/>
    <x v="517"/>
    <s v="CUST1184"/>
    <x v="54"/>
    <x v="17"/>
    <n v="2"/>
    <n v="71.48"/>
    <n v="0.14000000000000001"/>
    <n v="142.96"/>
    <n v="10.007200000000001"/>
    <x v="2"/>
    <n v="122.9456"/>
  </r>
  <r>
    <s v="SALE902"/>
    <x v="162"/>
    <s v="CUST1000"/>
    <x v="6"/>
    <x v="12"/>
    <n v="2"/>
    <n v="404.08"/>
    <n v="7.0000000000000007E-2"/>
    <n v="808.16"/>
    <n v="28.285600000000002"/>
    <x v="0"/>
    <n v="751.58879999999988"/>
  </r>
  <r>
    <s v="SALE903"/>
    <x v="507"/>
    <s v="CUST1264"/>
    <x v="53"/>
    <x v="9"/>
    <n v="1"/>
    <n v="519.91"/>
    <n v="0.05"/>
    <n v="519.91"/>
    <n v="25.9955"/>
    <x v="2"/>
    <n v="493.91449999999992"/>
  </r>
  <r>
    <s v="SALE904"/>
    <x v="265"/>
    <s v="CUST1145"/>
    <x v="70"/>
    <x v="13"/>
    <n v="3"/>
    <n v="566.16"/>
    <n v="0.05"/>
    <n v="1698.48"/>
    <n v="28.308"/>
    <x v="1"/>
    <n v="1613.556"/>
  </r>
  <r>
    <s v="SALE905"/>
    <x v="518"/>
    <s v="CUST1392"/>
    <x v="40"/>
    <x v="15"/>
    <n v="2"/>
    <n v="295.12"/>
    <n v="0.09"/>
    <n v="590.24"/>
    <n v="26.5608"/>
    <x v="2"/>
    <n v="537.11840000000007"/>
  </r>
  <r>
    <s v="SALE906"/>
    <x v="84"/>
    <s v="CUST1109"/>
    <x v="13"/>
    <x v="19"/>
    <n v="2"/>
    <n v="414.18"/>
    <n v="0.25"/>
    <n v="828.36"/>
    <n v="103.545"/>
    <x v="1"/>
    <n v="621.27"/>
  </r>
  <r>
    <s v="SALE907"/>
    <x v="147"/>
    <s v="CUST1268"/>
    <x v="87"/>
    <x v="2"/>
    <n v="2"/>
    <n v="433.75"/>
    <n v="0"/>
    <n v="867.5"/>
    <n v="0"/>
    <x v="0"/>
    <n v="867.5"/>
  </r>
  <r>
    <s v="SALE908"/>
    <x v="519"/>
    <s v="CUST1281"/>
    <x v="65"/>
    <x v="12"/>
    <n v="3"/>
    <n v="104.33"/>
    <n v="0.13"/>
    <n v="312.99"/>
    <n v="13.562900000000001"/>
    <x v="2"/>
    <n v="272.30130000000003"/>
  </r>
  <r>
    <s v="SALE909"/>
    <x v="471"/>
    <s v="CUST1464"/>
    <x v="83"/>
    <x v="18"/>
    <n v="1"/>
    <n v="221.7"/>
    <n v="0.04"/>
    <n v="221.7"/>
    <n v="8.8680000000000003"/>
    <x v="0"/>
    <n v="212.83199999999999"/>
  </r>
  <r>
    <s v="SALE910"/>
    <x v="254"/>
    <s v="CUST1211"/>
    <x v="22"/>
    <x v="3"/>
    <n v="2"/>
    <n v="491.26"/>
    <n v="0.14000000000000001"/>
    <n v="982.52"/>
    <n v="68.77640000000001"/>
    <x v="2"/>
    <n v="844.96719999999993"/>
  </r>
  <r>
    <s v="SALE911"/>
    <x v="520"/>
    <s v="CUST1181"/>
    <x v="92"/>
    <x v="2"/>
    <n v="4"/>
    <n v="923.14"/>
    <n v="0.15"/>
    <n v="3692.56"/>
    <n v="138.471"/>
    <x v="0"/>
    <n v="3138.6759999999999"/>
  </r>
  <r>
    <s v="SALE912"/>
    <x v="450"/>
    <s v="CUST1193"/>
    <x v="91"/>
    <x v="4"/>
    <n v="2"/>
    <n v="747.65"/>
    <n v="0.08"/>
    <n v="1495.3"/>
    <n v="59.811999999999998"/>
    <x v="0"/>
    <n v="1375.6759999999999"/>
  </r>
  <r>
    <s v="SALE913"/>
    <x v="218"/>
    <s v="CUST1109"/>
    <x v="63"/>
    <x v="4"/>
    <n v="3"/>
    <n v="94.55"/>
    <n v="0.13"/>
    <n v="283.64999999999998"/>
    <n v="12.291499999999999"/>
    <x v="2"/>
    <n v="246.77549999999999"/>
  </r>
  <r>
    <s v="SALE914"/>
    <x v="238"/>
    <s v="CUST1039"/>
    <x v="5"/>
    <x v="12"/>
    <n v="3"/>
    <n v="620.12"/>
    <n v="0.06"/>
    <n v="1860.3600000000001"/>
    <n v="37.2072"/>
    <x v="0"/>
    <n v="1748.7384"/>
  </r>
  <r>
    <s v="SALE915"/>
    <x v="9"/>
    <s v="CUST1486"/>
    <x v="20"/>
    <x v="16"/>
    <n v="2"/>
    <n v="354.09"/>
    <n v="0.12"/>
    <n v="708.18"/>
    <n v="42.490799999999993"/>
    <x v="2"/>
    <n v="623.19839999999999"/>
  </r>
  <r>
    <s v="SALE916"/>
    <x v="284"/>
    <s v="CUST1130"/>
    <x v="27"/>
    <x v="3"/>
    <n v="3"/>
    <n v="214.94"/>
    <n v="0.22"/>
    <n v="644.81999999999994"/>
    <n v="47.286799999999999"/>
    <x v="2"/>
    <n v="502.95960000000002"/>
  </r>
  <r>
    <s v="SALE917"/>
    <x v="504"/>
    <s v="CUST1199"/>
    <x v="93"/>
    <x v="18"/>
    <n v="2"/>
    <n v="309.77999999999997"/>
    <n v="0.16"/>
    <n v="619.55999999999995"/>
    <n v="49.564799999999998"/>
    <x v="0"/>
    <n v="520.43039999999996"/>
  </r>
  <r>
    <s v="SALE918"/>
    <x v="185"/>
    <s v="CUST1069"/>
    <x v="26"/>
    <x v="0"/>
    <n v="2"/>
    <n v="183.85"/>
    <n v="0.14000000000000001"/>
    <n v="367.7"/>
    <n v="25.739000000000001"/>
    <x v="1"/>
    <n v="316.22199999999998"/>
  </r>
  <r>
    <s v="SALE919"/>
    <x v="353"/>
    <s v="CUST1409"/>
    <x v="7"/>
    <x v="6"/>
    <n v="1"/>
    <n v="550.05999999999995"/>
    <n v="0.01"/>
    <n v="550.05999999999995"/>
    <n v="5.5005999999999995"/>
    <x v="0"/>
    <n v="544.55939999999998"/>
  </r>
  <r>
    <s v="SALE920"/>
    <x v="205"/>
    <s v="CUST1029"/>
    <x v="29"/>
    <x v="5"/>
    <n v="2"/>
    <n v="32.19"/>
    <n v="0.13"/>
    <n v="64.38"/>
    <n v="4.1846999999999994"/>
    <x v="2"/>
    <n v="56.010599999999997"/>
  </r>
  <r>
    <s v="SALE921"/>
    <x v="325"/>
    <s v="CUST1138"/>
    <x v="9"/>
    <x v="12"/>
    <n v="2"/>
    <n v="892.06"/>
    <n v="0.08"/>
    <n v="1784.12"/>
    <n v="71.364800000000002"/>
    <x v="0"/>
    <n v="1641.3904"/>
  </r>
  <r>
    <s v="SALE922"/>
    <x v="312"/>
    <s v="CUST1472"/>
    <x v="87"/>
    <x v="16"/>
    <n v="1"/>
    <n v="127.47"/>
    <n v="0.16"/>
    <n v="127.47"/>
    <n v="20.395199999999999"/>
    <x v="2"/>
    <n v="107.0748"/>
  </r>
  <r>
    <s v="SALE923"/>
    <x v="428"/>
    <s v="CUST1388"/>
    <x v="25"/>
    <x v="7"/>
    <n v="3"/>
    <n v="212.87"/>
    <n v="0.18"/>
    <n v="638.61"/>
    <n v="38.316600000000001"/>
    <x v="0"/>
    <n v="523.66020000000003"/>
  </r>
  <r>
    <s v="SALE924"/>
    <x v="521"/>
    <s v="CUST1181"/>
    <x v="82"/>
    <x v="4"/>
    <n v="1"/>
    <n v="26.37"/>
    <n v="0.3"/>
    <n v="26.37"/>
    <n v="7.9109999999999996"/>
    <x v="2"/>
    <n v="18.459"/>
  </r>
  <r>
    <s v="SALE925"/>
    <x v="505"/>
    <s v="CUST1466"/>
    <x v="13"/>
    <x v="14"/>
    <n v="4"/>
    <n v="953.98"/>
    <n v="0.16"/>
    <n v="3815.92"/>
    <n v="152.63679999999999"/>
    <x v="0"/>
    <n v="3205.3728000000001"/>
  </r>
  <r>
    <s v="SALE926"/>
    <x v="19"/>
    <s v="CUST1215"/>
    <x v="22"/>
    <x v="12"/>
    <n v="3"/>
    <n v="968.88"/>
    <n v="0.15"/>
    <n v="2906.64"/>
    <n v="145.33199999999999"/>
    <x v="0"/>
    <n v="2470.6439999999998"/>
  </r>
  <r>
    <s v="SALE927"/>
    <x v="126"/>
    <s v="CUST1187"/>
    <x v="3"/>
    <x v="14"/>
    <n v="1"/>
    <n v="533.04999999999995"/>
    <n v="0.11"/>
    <n v="533.04999999999995"/>
    <n v="58.635499999999993"/>
    <x v="1"/>
    <n v="474.41449999999998"/>
  </r>
  <r>
    <s v="SALE928"/>
    <x v="17"/>
    <s v="CUST1381"/>
    <x v="82"/>
    <x v="8"/>
    <n v="3"/>
    <n v="138.86000000000001"/>
    <n v="0.11"/>
    <n v="416.58000000000004"/>
    <n v="15.274600000000001"/>
    <x v="1"/>
    <n v="370.75619999999998"/>
  </r>
  <r>
    <s v="SALE929"/>
    <x v="52"/>
    <s v="CUST1159"/>
    <x v="62"/>
    <x v="6"/>
    <n v="1"/>
    <n v="588.92999999999995"/>
    <n v="0.03"/>
    <n v="588.92999999999995"/>
    <n v="17.667899999999999"/>
    <x v="2"/>
    <n v="571.26209999999992"/>
  </r>
  <r>
    <s v="SALE930"/>
    <x v="278"/>
    <s v="CUST1403"/>
    <x v="40"/>
    <x v="3"/>
    <n v="2"/>
    <n v="576.83000000000004"/>
    <n v="0.19"/>
    <n v="1153.6600000000001"/>
    <n v="109.5977"/>
    <x v="1"/>
    <n v="934.46460000000013"/>
  </r>
  <r>
    <s v="SALE931"/>
    <x v="214"/>
    <s v="CUST1323"/>
    <x v="15"/>
    <x v="18"/>
    <n v="1"/>
    <n v="681.3"/>
    <n v="0.05"/>
    <n v="681.3"/>
    <n v="34.064999999999998"/>
    <x v="0"/>
    <n v="647.2349999999999"/>
  </r>
  <r>
    <s v="SALE932"/>
    <x v="522"/>
    <s v="CUST1457"/>
    <x v="60"/>
    <x v="10"/>
    <n v="3"/>
    <n v="504.97"/>
    <n v="0.3"/>
    <n v="1514.91"/>
    <n v="151.49100000000001"/>
    <x v="0"/>
    <n v="1060.4369999999999"/>
  </r>
  <r>
    <s v="SALE933"/>
    <x v="523"/>
    <s v="CUST1060"/>
    <x v="48"/>
    <x v="19"/>
    <n v="3"/>
    <n v="649.78"/>
    <n v="0.1"/>
    <n v="1949.34"/>
    <n v="64.977999999999994"/>
    <x v="1"/>
    <n v="1754.4059999999999"/>
  </r>
  <r>
    <s v="SALE934"/>
    <x v="524"/>
    <s v="CUST1245"/>
    <x v="11"/>
    <x v="11"/>
    <n v="2"/>
    <n v="986.73"/>
    <n v="0.05"/>
    <n v="1973.46"/>
    <n v="49.336500000000001"/>
    <x v="1"/>
    <n v="1874.787"/>
  </r>
  <r>
    <s v="SALE935"/>
    <x v="163"/>
    <s v="CUST1119"/>
    <x v="26"/>
    <x v="10"/>
    <n v="2"/>
    <n v="65.44"/>
    <n v="0.05"/>
    <n v="130.88"/>
    <n v="3.2720000000000002"/>
    <x v="1"/>
    <n v="124.336"/>
  </r>
  <r>
    <s v="SALE936"/>
    <x v="317"/>
    <s v="CUST1383"/>
    <x v="81"/>
    <x v="13"/>
    <n v="3"/>
    <n v="953.74"/>
    <n v="0.04"/>
    <n v="2861.2200000000003"/>
    <n v="38.1496"/>
    <x v="0"/>
    <n v="2746.7712000000001"/>
  </r>
  <r>
    <s v="SALE937"/>
    <x v="525"/>
    <s v="CUST1067"/>
    <x v="3"/>
    <x v="15"/>
    <n v="3"/>
    <n v="904.48"/>
    <n v="0.21"/>
    <n v="2713.44"/>
    <n v="189.9408"/>
    <x v="1"/>
    <n v="2143.6176"/>
  </r>
  <r>
    <s v="SALE938"/>
    <x v="526"/>
    <s v="CUST1492"/>
    <x v="85"/>
    <x v="10"/>
    <n v="3"/>
    <n v="920.82"/>
    <n v="0.1"/>
    <n v="2762.46"/>
    <n v="92.082000000000008"/>
    <x v="1"/>
    <n v="2486.2139999999999"/>
  </r>
  <r>
    <s v="SALE939"/>
    <x v="225"/>
    <s v="CUST1305"/>
    <x v="77"/>
    <x v="8"/>
    <n v="1"/>
    <n v="182.28"/>
    <n v="0.15"/>
    <n v="182.28"/>
    <n v="27.341999999999999"/>
    <x v="2"/>
    <n v="154.93799999999999"/>
  </r>
  <r>
    <s v="SALE940"/>
    <x v="200"/>
    <s v="CUST1445"/>
    <x v="45"/>
    <x v="9"/>
    <n v="3"/>
    <n v="938.68"/>
    <n v="0.14000000000000001"/>
    <n v="2816.04"/>
    <n v="131.4152"/>
    <x v="0"/>
    <n v="2421.7944000000002"/>
  </r>
  <r>
    <s v="SALE941"/>
    <x v="527"/>
    <s v="CUST1081"/>
    <x v="52"/>
    <x v="3"/>
    <n v="3"/>
    <n v="219.96"/>
    <n v="0.18"/>
    <n v="659.88"/>
    <n v="39.592799999999997"/>
    <x v="1"/>
    <n v="541.10160000000008"/>
  </r>
  <r>
    <s v="SALE942"/>
    <x v="484"/>
    <s v="CUST1473"/>
    <x v="51"/>
    <x v="14"/>
    <n v="3"/>
    <n v="385.74"/>
    <n v="0.27"/>
    <n v="1157.22"/>
    <n v="104.14980000000001"/>
    <x v="0"/>
    <n v="844.77059999999994"/>
  </r>
  <r>
    <s v="SALE943"/>
    <x v="264"/>
    <s v="CUST1453"/>
    <x v="82"/>
    <x v="14"/>
    <n v="2"/>
    <n v="830.94"/>
    <n v="0.28000000000000003"/>
    <n v="1661.88"/>
    <n v="232.66320000000005"/>
    <x v="1"/>
    <n v="1196.5536"/>
  </r>
  <r>
    <s v="SALE944"/>
    <x v="112"/>
    <s v="CUST1383"/>
    <x v="58"/>
    <x v="11"/>
    <n v="3"/>
    <n v="462.75"/>
    <n v="0.22"/>
    <n v="1388.25"/>
    <n v="101.80500000000001"/>
    <x v="1"/>
    <n v="1082.835"/>
  </r>
  <r>
    <s v="SALE945"/>
    <x v="528"/>
    <s v="CUST1067"/>
    <x v="66"/>
    <x v="10"/>
    <n v="4"/>
    <n v="973.9"/>
    <n v="0.02"/>
    <n v="3895.6"/>
    <n v="19.478000000000002"/>
    <x v="2"/>
    <n v="3817.6880000000001"/>
  </r>
  <r>
    <s v="SALE946"/>
    <x v="167"/>
    <s v="CUST1140"/>
    <x v="68"/>
    <x v="8"/>
    <n v="2"/>
    <n v="157.18"/>
    <n v="0.15"/>
    <n v="314.36"/>
    <n v="23.577000000000002"/>
    <x v="0"/>
    <n v="267.20600000000002"/>
  </r>
  <r>
    <s v="SALE947"/>
    <x v="529"/>
    <s v="CUST1013"/>
    <x v="78"/>
    <x v="13"/>
    <n v="3"/>
    <n v="239.57"/>
    <n v="0.16"/>
    <n v="718.71"/>
    <n v="38.331200000000003"/>
    <x v="0"/>
    <n v="603.71640000000002"/>
  </r>
  <r>
    <s v="SALE948"/>
    <x v="530"/>
    <s v="CUST1327"/>
    <x v="93"/>
    <x v="9"/>
    <n v="4"/>
    <n v="583.21"/>
    <n v="0.2"/>
    <n v="2332.84"/>
    <n v="116.64200000000001"/>
    <x v="0"/>
    <n v="1866.2719999999999"/>
  </r>
  <r>
    <s v="SALE949"/>
    <x v="531"/>
    <s v="CUST1413"/>
    <x v="82"/>
    <x v="2"/>
    <n v="3"/>
    <n v="758.75"/>
    <n v="0.27"/>
    <n v="2276.25"/>
    <n v="204.86250000000001"/>
    <x v="1"/>
    <n v="1661.6624999999999"/>
  </r>
  <r>
    <s v="SALE950"/>
    <x v="50"/>
    <s v="CUST1309"/>
    <x v="86"/>
    <x v="3"/>
    <n v="4"/>
    <n v="372.42"/>
    <n v="0.19"/>
    <n v="1489.68"/>
    <n v="70.759799999999998"/>
    <x v="0"/>
    <n v="1206.6407999999999"/>
  </r>
  <r>
    <s v="SALE951"/>
    <x v="322"/>
    <s v="CUST1154"/>
    <x v="81"/>
    <x v="12"/>
    <n v="4"/>
    <n v="286.27999999999997"/>
    <n v="0.28000000000000003"/>
    <n v="1145.1199999999999"/>
    <n v="80.1584"/>
    <x v="1"/>
    <n v="824.48639999999989"/>
  </r>
  <r>
    <s v="SALE952"/>
    <x v="261"/>
    <s v="CUST1279"/>
    <x v="78"/>
    <x v="19"/>
    <n v="3"/>
    <n v="488.37"/>
    <n v="0.27"/>
    <n v="1465.1100000000001"/>
    <n v="131.85990000000001"/>
    <x v="2"/>
    <n v="1069.5302999999999"/>
  </r>
  <r>
    <s v="SALE953"/>
    <x v="532"/>
    <s v="CUST1469"/>
    <x v="72"/>
    <x v="2"/>
    <n v="3"/>
    <n v="662.82"/>
    <n v="0.01"/>
    <n v="1988.46"/>
    <n v="6.6282000000000005"/>
    <x v="2"/>
    <n v="1968.5753999999999"/>
  </r>
  <r>
    <s v="SALE954"/>
    <x v="502"/>
    <s v="CUST1497"/>
    <x v="96"/>
    <x v="9"/>
    <n v="2"/>
    <n v="824.34"/>
    <n v="0.1"/>
    <n v="1648.68"/>
    <n v="82.434000000000012"/>
    <x v="2"/>
    <n v="1483.8119999999999"/>
  </r>
  <r>
    <s v="SALE955"/>
    <x v="209"/>
    <s v="CUST1113"/>
    <x v="4"/>
    <x v="2"/>
    <n v="1"/>
    <n v="437.12"/>
    <n v="0.21"/>
    <n v="437.12"/>
    <n v="91.795199999999994"/>
    <x v="0"/>
    <n v="345.32479999999998"/>
  </r>
  <r>
    <s v="SALE956"/>
    <x v="40"/>
    <s v="CUST1357"/>
    <x v="12"/>
    <x v="16"/>
    <n v="3"/>
    <n v="23.37"/>
    <n v="0.15"/>
    <n v="70.11"/>
    <n v="3.5055000000000001"/>
    <x v="1"/>
    <n v="59.593499999999999"/>
  </r>
  <r>
    <s v="SALE957"/>
    <x v="533"/>
    <s v="CUST1187"/>
    <x v="14"/>
    <x v="2"/>
    <n v="1"/>
    <n v="579.69000000000005"/>
    <n v="0.02"/>
    <n v="579.69000000000005"/>
    <n v="11.593800000000002"/>
    <x v="0"/>
    <n v="568.09620000000007"/>
  </r>
  <r>
    <s v="SALE958"/>
    <x v="236"/>
    <s v="CUST1430"/>
    <x v="36"/>
    <x v="7"/>
    <n v="3"/>
    <n v="240.51"/>
    <n v="7.0000000000000007E-2"/>
    <n v="721.53"/>
    <n v="16.835699999999999"/>
    <x v="0"/>
    <n v="671.02289999999994"/>
  </r>
  <r>
    <s v="SALE959"/>
    <x v="534"/>
    <s v="CUST1382"/>
    <x v="60"/>
    <x v="7"/>
    <n v="2"/>
    <n v="855.4"/>
    <n v="0.08"/>
    <n v="1710.8"/>
    <n v="68.432000000000002"/>
    <x v="2"/>
    <n v="1573.9359999999999"/>
  </r>
  <r>
    <s v="SALE960"/>
    <x v="174"/>
    <s v="CUST1007"/>
    <x v="64"/>
    <x v="4"/>
    <n v="1"/>
    <n v="537.26"/>
    <n v="0.09"/>
    <n v="537.26"/>
    <n v="48.353400000000001"/>
    <x v="0"/>
    <n v="488.90660000000003"/>
  </r>
  <r>
    <s v="SALE961"/>
    <x v="17"/>
    <s v="CUST1384"/>
    <x v="69"/>
    <x v="15"/>
    <n v="3"/>
    <n v="918.26"/>
    <n v="0.17"/>
    <n v="2754.7799999999997"/>
    <n v="156.10420000000002"/>
    <x v="2"/>
    <n v="2286.4674"/>
  </r>
  <r>
    <s v="SALE962"/>
    <x v="469"/>
    <s v="CUST1095"/>
    <x v="96"/>
    <x v="11"/>
    <n v="4"/>
    <n v="579.70000000000005"/>
    <n v="0.18"/>
    <n v="2318.8000000000002"/>
    <n v="104.346"/>
    <x v="1"/>
    <n v="1901.4159999999999"/>
  </r>
  <r>
    <s v="SALE963"/>
    <x v="27"/>
    <s v="CUST1145"/>
    <x v="19"/>
    <x v="16"/>
    <n v="1"/>
    <n v="824.32"/>
    <n v="0.18"/>
    <n v="824.32"/>
    <n v="148.3776"/>
    <x v="0"/>
    <n v="675.94240000000013"/>
  </r>
  <r>
    <s v="SALE964"/>
    <x v="535"/>
    <s v="CUST1109"/>
    <x v="54"/>
    <x v="10"/>
    <n v="4"/>
    <n v="614.99"/>
    <n v="0.16"/>
    <n v="2459.96"/>
    <n v="98.398400000000009"/>
    <x v="1"/>
    <n v="2066.3663999999999"/>
  </r>
  <r>
    <s v="SALE965"/>
    <x v="536"/>
    <s v="CUST1128"/>
    <x v="85"/>
    <x v="6"/>
    <n v="4"/>
    <n v="189.21"/>
    <n v="0.06"/>
    <n v="756.84"/>
    <n v="11.352600000000001"/>
    <x v="2"/>
    <n v="711.42959999999994"/>
  </r>
  <r>
    <s v="SALE966"/>
    <x v="434"/>
    <s v="CUST1154"/>
    <x v="85"/>
    <x v="7"/>
    <n v="2"/>
    <n v="233.33"/>
    <n v="0.05"/>
    <n v="466.66"/>
    <n v="11.666500000000001"/>
    <x v="0"/>
    <n v="443.327"/>
  </r>
  <r>
    <s v="SALE967"/>
    <x v="454"/>
    <s v="CUST1248"/>
    <x v="11"/>
    <x v="14"/>
    <n v="3"/>
    <n v="529.89"/>
    <n v="0.21"/>
    <n v="1589.67"/>
    <n v="111.2769"/>
    <x v="0"/>
    <n v="1255.8393000000001"/>
  </r>
  <r>
    <s v="SALE968"/>
    <x v="79"/>
    <s v="CUST1489"/>
    <x v="80"/>
    <x v="8"/>
    <n v="2"/>
    <n v="954.1"/>
    <n v="0.17"/>
    <n v="1908.2"/>
    <n v="162.197"/>
    <x v="1"/>
    <n v="1583.806"/>
  </r>
  <r>
    <s v="SALE969"/>
    <x v="113"/>
    <s v="CUST1323"/>
    <x v="15"/>
    <x v="4"/>
    <n v="1"/>
    <n v="370.04"/>
    <n v="0.04"/>
    <n v="370.04"/>
    <n v="14.801600000000001"/>
    <x v="2"/>
    <n v="355.23840000000001"/>
  </r>
  <r>
    <s v="SALE970"/>
    <x v="4"/>
    <s v="CUST1061"/>
    <x v="99"/>
    <x v="12"/>
    <n v="4"/>
    <n v="492.71"/>
    <n v="0.08"/>
    <n v="1970.84"/>
    <n v="39.416800000000002"/>
    <x v="0"/>
    <n v="1813.1728000000001"/>
  </r>
  <r>
    <s v="SALE971"/>
    <x v="89"/>
    <s v="CUST1280"/>
    <x v="52"/>
    <x v="13"/>
    <n v="4"/>
    <n v="853.26"/>
    <n v="0.24"/>
    <n v="3413.04"/>
    <n v="204.7824"/>
    <x v="2"/>
    <n v="2593.9104000000002"/>
  </r>
  <r>
    <s v="SALE972"/>
    <x v="459"/>
    <s v="CUST1406"/>
    <x v="58"/>
    <x v="9"/>
    <n v="1"/>
    <n v="402.47"/>
    <n v="0.19"/>
    <n v="402.47"/>
    <n v="76.469300000000004"/>
    <x v="1"/>
    <n v="326.00070000000011"/>
  </r>
  <r>
    <s v="SALE973"/>
    <x v="331"/>
    <s v="CUST1402"/>
    <x v="59"/>
    <x v="14"/>
    <n v="2"/>
    <n v="528.29999999999995"/>
    <n v="0.24"/>
    <n v="1056.5999999999999"/>
    <n v="126.79199999999999"/>
    <x v="0"/>
    <n v="803.01599999999996"/>
  </r>
  <r>
    <s v="SALE974"/>
    <x v="228"/>
    <s v="CUST1444"/>
    <x v="31"/>
    <x v="16"/>
    <n v="4"/>
    <n v="599.85"/>
    <n v="0.25"/>
    <n v="2399.4"/>
    <n v="149.96250000000001"/>
    <x v="0"/>
    <n v="1799.55"/>
  </r>
  <r>
    <s v="SALE975"/>
    <x v="374"/>
    <s v="CUST1303"/>
    <x v="30"/>
    <x v="11"/>
    <n v="2"/>
    <n v="61.42"/>
    <n v="0.08"/>
    <n v="122.84"/>
    <n v="4.9136000000000006"/>
    <x v="1"/>
    <n v="113.0128"/>
  </r>
  <r>
    <s v="SALE976"/>
    <x v="227"/>
    <s v="CUST1249"/>
    <x v="46"/>
    <x v="15"/>
    <n v="2"/>
    <n v="466.42"/>
    <n v="0.12"/>
    <n v="932.84"/>
    <n v="55.970399999999998"/>
    <x v="1"/>
    <n v="820.89920000000006"/>
  </r>
  <r>
    <s v="SALE977"/>
    <x v="446"/>
    <s v="CUST1099"/>
    <x v="45"/>
    <x v="3"/>
    <n v="4"/>
    <n v="540.69000000000005"/>
    <n v="0.09"/>
    <n v="2162.7600000000002"/>
    <n v="48.662100000000002"/>
    <x v="2"/>
    <n v="1968.1116"/>
  </r>
  <r>
    <s v="SALE978"/>
    <x v="537"/>
    <s v="CUST1298"/>
    <x v="46"/>
    <x v="13"/>
    <n v="3"/>
    <n v="677.46"/>
    <n v="0.05"/>
    <n v="2032.38"/>
    <n v="33.873000000000005"/>
    <x v="0"/>
    <n v="1930.761"/>
  </r>
  <r>
    <s v="SALE979"/>
    <x v="538"/>
    <s v="CUST1328"/>
    <x v="39"/>
    <x v="8"/>
    <n v="3"/>
    <n v="614.63"/>
    <n v="0.06"/>
    <n v="1843.8899999999999"/>
    <n v="36.877800000000001"/>
    <x v="1"/>
    <n v="1733.2565999999999"/>
  </r>
  <r>
    <s v="SALE980"/>
    <x v="539"/>
    <s v="CUST1232"/>
    <x v="73"/>
    <x v="2"/>
    <n v="4"/>
    <n v="649.52"/>
    <n v="0.11"/>
    <n v="2598.08"/>
    <n v="71.447199999999995"/>
    <x v="0"/>
    <n v="2312.2912000000001"/>
  </r>
  <r>
    <s v="SALE981"/>
    <x v="540"/>
    <s v="CUST1445"/>
    <x v="65"/>
    <x v="2"/>
    <n v="2"/>
    <n v="943.93"/>
    <n v="0.22"/>
    <n v="1887.86"/>
    <n v="207.66459999999998"/>
    <x v="1"/>
    <n v="1472.5308"/>
  </r>
  <r>
    <s v="SALE982"/>
    <x v="541"/>
    <s v="CUST1165"/>
    <x v="45"/>
    <x v="2"/>
    <n v="4"/>
    <n v="538.73"/>
    <n v="0.03"/>
    <n v="2154.92"/>
    <n v="16.161899999999999"/>
    <x v="0"/>
    <n v="2090.2723999999998"/>
  </r>
  <r>
    <s v="SALE983"/>
    <x v="542"/>
    <s v="CUST1088"/>
    <x v="73"/>
    <x v="2"/>
    <n v="2"/>
    <n v="853.93"/>
    <n v="0.01"/>
    <n v="1707.86"/>
    <n v="8.539299999999999"/>
    <x v="1"/>
    <n v="1690.7814000000001"/>
  </r>
  <r>
    <s v="SALE984"/>
    <x v="62"/>
    <s v="CUST1491"/>
    <x v="35"/>
    <x v="5"/>
    <n v="4"/>
    <n v="465.42"/>
    <n v="0.26"/>
    <n v="1861.68"/>
    <n v="121.00920000000001"/>
    <x v="2"/>
    <n v="1377.6432"/>
  </r>
  <r>
    <s v="SALE985"/>
    <x v="543"/>
    <s v="CUST1055"/>
    <x v="55"/>
    <x v="19"/>
    <n v="4"/>
    <n v="880.26"/>
    <n v="0.11"/>
    <n v="3521.04"/>
    <n v="96.828599999999994"/>
    <x v="2"/>
    <n v="3133.7256000000002"/>
  </r>
  <r>
    <s v="SALE986"/>
    <x v="449"/>
    <s v="CUST1483"/>
    <x v="69"/>
    <x v="19"/>
    <n v="3"/>
    <n v="461.02"/>
    <n v="0.28999999999999998"/>
    <n v="1383.06"/>
    <n v="133.69579999999999"/>
    <x v="1"/>
    <n v="981.97259999999994"/>
  </r>
  <r>
    <s v="SALE987"/>
    <x v="372"/>
    <s v="CUST1026"/>
    <x v="60"/>
    <x v="13"/>
    <n v="1"/>
    <n v="531.99"/>
    <n v="0.17"/>
    <n v="531.99"/>
    <n v="90.438300000000012"/>
    <x v="1"/>
    <n v="441.55169999999998"/>
  </r>
  <r>
    <s v="SALE988"/>
    <x v="40"/>
    <s v="CUST1004"/>
    <x v="44"/>
    <x v="1"/>
    <n v="2"/>
    <n v="274.08999999999997"/>
    <n v="0.13"/>
    <n v="548.17999999999995"/>
    <n v="35.631699999999995"/>
    <x v="1"/>
    <n v="476.91660000000002"/>
  </r>
  <r>
    <s v="SALE989"/>
    <x v="544"/>
    <s v="CUST1443"/>
    <x v="12"/>
    <x v="15"/>
    <n v="1"/>
    <n v="66.14"/>
    <n v="0.14000000000000001"/>
    <n v="66.14"/>
    <n v="9.2596000000000007"/>
    <x v="2"/>
    <n v="56.880400000000002"/>
  </r>
  <r>
    <s v="SALE990"/>
    <x v="13"/>
    <s v="CUST1077"/>
    <x v="42"/>
    <x v="11"/>
    <n v="3"/>
    <n v="955.82"/>
    <n v="0.16"/>
    <n v="2867.46"/>
    <n v="152.93120000000002"/>
    <x v="2"/>
    <n v="2408.6664000000001"/>
  </r>
  <r>
    <s v="SALE991"/>
    <x v="542"/>
    <s v="CUST1319"/>
    <x v="62"/>
    <x v="18"/>
    <n v="1"/>
    <n v="904.92"/>
    <n v="0.13"/>
    <n v="904.92"/>
    <n v="117.6396"/>
    <x v="0"/>
    <n v="787.28039999999999"/>
  </r>
  <r>
    <s v="SALE992"/>
    <x v="509"/>
    <s v="CUST1000"/>
    <x v="43"/>
    <x v="4"/>
    <n v="3"/>
    <n v="490.02"/>
    <n v="0.26"/>
    <n v="1470.06"/>
    <n v="127.40519999999999"/>
    <x v="0"/>
    <n v="1087.8444"/>
  </r>
  <r>
    <s v="SALE993"/>
    <x v="481"/>
    <s v="CUST1363"/>
    <x v="46"/>
    <x v="16"/>
    <n v="2"/>
    <n v="957.54"/>
    <n v="0.1"/>
    <n v="1915.08"/>
    <n v="95.754000000000005"/>
    <x v="2"/>
    <n v="1723.5719999999999"/>
  </r>
  <r>
    <s v="SALE994"/>
    <x v="545"/>
    <s v="CUST1329"/>
    <x v="8"/>
    <x v="13"/>
    <n v="2"/>
    <n v="314.39999999999998"/>
    <n v="7.0000000000000007E-2"/>
    <n v="628.79999999999995"/>
    <n v="22.007999999999999"/>
    <x v="1"/>
    <n v="584.78399999999988"/>
  </r>
  <r>
    <s v="SALE995"/>
    <x v="297"/>
    <s v="CUST1394"/>
    <x v="10"/>
    <x v="16"/>
    <n v="3"/>
    <n v="480.11"/>
    <n v="0.11"/>
    <n v="1440.33"/>
    <n v="52.812100000000001"/>
    <x v="1"/>
    <n v="1281.8937000000001"/>
  </r>
  <r>
    <s v="SALE996"/>
    <x v="140"/>
    <s v="CUST1388"/>
    <x v="70"/>
    <x v="16"/>
    <n v="4"/>
    <n v="826.55"/>
    <n v="0.28000000000000003"/>
    <n v="3306.2"/>
    <n v="231.434"/>
    <x v="0"/>
    <n v="2380.4639999999999"/>
  </r>
  <r>
    <s v="SALE997"/>
    <x v="546"/>
    <s v="CUST1190"/>
    <x v="16"/>
    <x v="0"/>
    <n v="3"/>
    <n v="530.16999999999996"/>
    <n v="0.18"/>
    <n v="1590.5099999999998"/>
    <n v="95.430599999999984"/>
    <x v="1"/>
    <n v="1304.2182"/>
  </r>
  <r>
    <s v="SALE998"/>
    <x v="135"/>
    <s v="CUST1407"/>
    <x v="13"/>
    <x v="1"/>
    <n v="3"/>
    <n v="336.17"/>
    <n v="0.04"/>
    <n v="1008.51"/>
    <n v="13.446800000000001"/>
    <x v="2"/>
    <n v="968.16959999999995"/>
  </r>
  <r>
    <s v="SALE999"/>
    <x v="288"/>
    <s v="CUST1421"/>
    <x v="82"/>
    <x v="2"/>
    <n v="4"/>
    <n v="22.51"/>
    <n v="0.27"/>
    <n v="90.04"/>
    <n v="6.077700000000001"/>
    <x v="1"/>
    <n v="65.729200000000006"/>
  </r>
  <r>
    <s v="SALE1000"/>
    <x v="441"/>
    <s v="CUST1190"/>
    <x v="4"/>
    <x v="17"/>
    <n v="2"/>
    <n v="909.51"/>
    <n v="0.27"/>
    <n v="1819.02"/>
    <n v="245.5677"/>
    <x v="0"/>
    <n v="1327.8846000000001"/>
  </r>
  <r>
    <s v="SALE1001"/>
    <x v="547"/>
    <s v="CUST1052"/>
    <x v="20"/>
    <x v="7"/>
    <n v="4"/>
    <n v="593.84"/>
    <n v="0.24"/>
    <n v="2375.36"/>
    <n v="142.52160000000001"/>
    <x v="1"/>
    <n v="1805.2736"/>
  </r>
  <r>
    <s v="SALE1002"/>
    <x v="548"/>
    <s v="CUST1109"/>
    <x v="78"/>
    <x v="15"/>
    <n v="3"/>
    <n v="909.11"/>
    <n v="0.23"/>
    <n v="2727.33"/>
    <n v="209.09530000000001"/>
    <x v="2"/>
    <n v="2100.0441000000001"/>
  </r>
  <r>
    <s v="SALE1003"/>
    <x v="549"/>
    <s v="CUST1399"/>
    <x v="10"/>
    <x v="8"/>
    <n v="4"/>
    <n v="996.85"/>
    <n v="0.24"/>
    <n v="3987.4"/>
    <n v="239.244"/>
    <x v="1"/>
    <n v="3030.424"/>
  </r>
  <r>
    <s v="SALE1004"/>
    <x v="550"/>
    <s v="CUST1300"/>
    <x v="90"/>
    <x v="1"/>
    <n v="1"/>
    <n v="522.69000000000005"/>
    <n v="0.06"/>
    <n v="522.69000000000005"/>
    <n v="31.361400000000003"/>
    <x v="2"/>
    <n v="491.32860000000011"/>
  </r>
  <r>
    <s v="SALE1005"/>
    <x v="111"/>
    <s v="CUST1194"/>
    <x v="59"/>
    <x v="0"/>
    <n v="3"/>
    <n v="261.05"/>
    <n v="0.12"/>
    <n v="783.15000000000009"/>
    <n v="31.326000000000001"/>
    <x v="1"/>
    <n v="689.17200000000014"/>
  </r>
  <r>
    <s v="SALE1006"/>
    <x v="147"/>
    <s v="CUST1087"/>
    <x v="34"/>
    <x v="1"/>
    <n v="3"/>
    <n v="644.73"/>
    <n v="0.01"/>
    <n v="1934.19"/>
    <n v="6.4473000000000003"/>
    <x v="2"/>
    <n v="1914.8480999999999"/>
  </r>
  <r>
    <s v="SALE1007"/>
    <x v="30"/>
    <s v="CUST1198"/>
    <x v="28"/>
    <x v="17"/>
    <n v="2"/>
    <n v="541.52"/>
    <n v="0.26"/>
    <n v="1083.04"/>
    <n v="140.79519999999999"/>
    <x v="1"/>
    <n v="801.44959999999992"/>
  </r>
  <r>
    <s v="SALE1008"/>
    <x v="3"/>
    <s v="CUST1426"/>
    <x v="81"/>
    <x v="15"/>
    <n v="1"/>
    <n v="395.18"/>
    <n v="0.09"/>
    <n v="395.18"/>
    <n v="35.566200000000002"/>
    <x v="1"/>
    <n v="359.61380000000003"/>
  </r>
  <r>
    <s v="SALE1009"/>
    <x v="459"/>
    <s v="CUST1100"/>
    <x v="67"/>
    <x v="2"/>
    <n v="4"/>
    <n v="56.37"/>
    <n v="0.17"/>
    <n v="225.48"/>
    <n v="9.5829000000000004"/>
    <x v="0"/>
    <n v="187.14840000000001"/>
  </r>
  <r>
    <s v="SALE1010"/>
    <x v="24"/>
    <s v="CUST1209"/>
    <x v="29"/>
    <x v="11"/>
    <n v="4"/>
    <n v="202.59"/>
    <n v="0.06"/>
    <n v="810.36"/>
    <n v="12.1554"/>
    <x v="2"/>
    <n v="761.73839999999996"/>
  </r>
  <r>
    <s v="SALE1011"/>
    <x v="145"/>
    <s v="CUST1004"/>
    <x v="82"/>
    <x v="3"/>
    <n v="2"/>
    <n v="358.36"/>
    <n v="0.05"/>
    <n v="716.72"/>
    <n v="17.918000000000003"/>
    <x v="1"/>
    <n v="680.88400000000001"/>
  </r>
  <r>
    <s v="SALE1012"/>
    <x v="300"/>
    <s v="CUST1072"/>
    <x v="92"/>
    <x v="14"/>
    <n v="4"/>
    <n v="85.62"/>
    <n v="0.28000000000000003"/>
    <n v="342.48"/>
    <n v="23.973600000000005"/>
    <x v="2"/>
    <n v="246.5856"/>
  </r>
  <r>
    <s v="SALE1013"/>
    <x v="170"/>
    <s v="CUST1185"/>
    <x v="84"/>
    <x v="1"/>
    <n v="4"/>
    <n v="929.26"/>
    <n v="0.23"/>
    <n v="3717.04"/>
    <n v="213.72980000000001"/>
    <x v="1"/>
    <n v="2862.1208000000001"/>
  </r>
  <r>
    <s v="SALE1014"/>
    <x v="551"/>
    <s v="CUST1309"/>
    <x v="17"/>
    <x v="13"/>
    <n v="2"/>
    <n v="92.64"/>
    <n v="0.14000000000000001"/>
    <n v="185.28"/>
    <n v="12.969600000000002"/>
    <x v="2"/>
    <n v="159.3408"/>
  </r>
  <r>
    <s v="SALE1015"/>
    <x v="176"/>
    <s v="CUST1248"/>
    <x v="85"/>
    <x v="5"/>
    <n v="4"/>
    <n v="139.05000000000001"/>
    <n v="0.28999999999999998"/>
    <n v="556.20000000000005"/>
    <n v="40.3245"/>
    <x v="2"/>
    <n v="394.90199999999999"/>
  </r>
  <r>
    <s v="SALE1016"/>
    <x v="552"/>
    <s v="CUST1140"/>
    <x v="27"/>
    <x v="5"/>
    <n v="3"/>
    <n v="155.87"/>
    <n v="0.03"/>
    <n v="467.61"/>
    <n v="4.6760999999999999"/>
    <x v="2"/>
    <n v="453.58170000000001"/>
  </r>
  <r>
    <s v="SALE1017"/>
    <x v="315"/>
    <s v="CUST1442"/>
    <x v="13"/>
    <x v="9"/>
    <n v="4"/>
    <n v="115.42"/>
    <n v="0.03"/>
    <n v="461.68"/>
    <n v="3.4626000000000001"/>
    <x v="2"/>
    <n v="447.82960000000003"/>
  </r>
  <r>
    <s v="SALE1018"/>
    <x v="260"/>
    <s v="CUST1122"/>
    <x v="40"/>
    <x v="16"/>
    <n v="3"/>
    <n v="593.62"/>
    <n v="0.08"/>
    <n v="1780.8600000000001"/>
    <n v="47.489600000000003"/>
    <x v="0"/>
    <n v="1638.3912"/>
  </r>
  <r>
    <s v="SALE1019"/>
    <x v="295"/>
    <s v="CUST1353"/>
    <x v="49"/>
    <x v="5"/>
    <n v="2"/>
    <n v="825.04"/>
    <n v="0.2"/>
    <n v="1650.08"/>
    <n v="165.00800000000001"/>
    <x v="0"/>
    <n v="1320.0640000000001"/>
  </r>
  <r>
    <s v="SALE1020"/>
    <x v="302"/>
    <s v="CUST1464"/>
    <x v="60"/>
    <x v="13"/>
    <n v="1"/>
    <n v="963.76"/>
    <n v="0.14000000000000001"/>
    <n v="963.76"/>
    <n v="134.9264"/>
    <x v="1"/>
    <n v="828.83359999999993"/>
  </r>
  <r>
    <s v="SALE1021"/>
    <x v="529"/>
    <s v="CUST1292"/>
    <x v="76"/>
    <x v="16"/>
    <n v="1"/>
    <n v="238.24"/>
    <n v="0.12"/>
    <n v="238.24"/>
    <n v="28.588799999999999"/>
    <x v="1"/>
    <n v="209.65119999999999"/>
  </r>
  <r>
    <s v="SALE1022"/>
    <x v="350"/>
    <s v="CUST1457"/>
    <x v="74"/>
    <x v="9"/>
    <n v="1"/>
    <n v="756.63"/>
    <n v="0.04"/>
    <n v="756.63"/>
    <n v="30.2652"/>
    <x v="1"/>
    <n v="726.36479999999995"/>
  </r>
  <r>
    <s v="SALE1023"/>
    <x v="553"/>
    <s v="CUST1019"/>
    <x v="47"/>
    <x v="4"/>
    <n v="3"/>
    <n v="159.76"/>
    <n v="0.22"/>
    <n v="479.28"/>
    <n v="35.147199999999998"/>
    <x v="0"/>
    <n v="373.83839999999998"/>
  </r>
  <r>
    <s v="SALE1024"/>
    <x v="166"/>
    <s v="CUST1368"/>
    <x v="98"/>
    <x v="2"/>
    <n v="1"/>
    <n v="329.94"/>
    <n v="0.14000000000000001"/>
    <n v="329.94"/>
    <n v="46.191600000000001"/>
    <x v="2"/>
    <n v="283.7484"/>
  </r>
  <r>
    <s v="SALE1025"/>
    <x v="554"/>
    <s v="CUST1060"/>
    <x v="53"/>
    <x v="2"/>
    <n v="1"/>
    <n v="234.06"/>
    <n v="0.11"/>
    <n v="234.06"/>
    <n v="25.746600000000001"/>
    <x v="1"/>
    <n v="208.3134"/>
  </r>
  <r>
    <s v="SALE1026"/>
    <x v="443"/>
    <s v="CUST1317"/>
    <x v="82"/>
    <x v="6"/>
    <n v="2"/>
    <n v="773.75"/>
    <n v="0.16"/>
    <n v="1547.5"/>
    <n v="123.8"/>
    <x v="1"/>
    <n v="1299.9000000000001"/>
  </r>
  <r>
    <s v="SALE1027"/>
    <x v="555"/>
    <s v="CUST1436"/>
    <x v="40"/>
    <x v="14"/>
    <n v="1"/>
    <n v="73.88"/>
    <n v="0.04"/>
    <n v="73.88"/>
    <n v="2.9552"/>
    <x v="0"/>
    <n v="70.924799999999991"/>
  </r>
  <r>
    <s v="SALE1028"/>
    <x v="556"/>
    <s v="CUST1005"/>
    <x v="56"/>
    <x v="14"/>
    <n v="1"/>
    <n v="859.3"/>
    <n v="0.16"/>
    <n v="859.3"/>
    <n v="137.488"/>
    <x v="1"/>
    <n v="721.8119999999999"/>
  </r>
  <r>
    <s v="SALE1029"/>
    <x v="290"/>
    <s v="CUST1129"/>
    <x v="82"/>
    <x v="16"/>
    <n v="4"/>
    <n v="762.43"/>
    <n v="0.05"/>
    <n v="3049.72"/>
    <n v="38.121499999999997"/>
    <x v="0"/>
    <n v="2897.233999999999"/>
  </r>
  <r>
    <s v="SALE1030"/>
    <x v="557"/>
    <s v="CUST1124"/>
    <x v="78"/>
    <x v="6"/>
    <n v="1"/>
    <n v="328.51"/>
    <n v="0.2"/>
    <n v="328.51"/>
    <n v="65.701999999999998"/>
    <x v="2"/>
    <n v="262.80799999999999"/>
  </r>
  <r>
    <s v="SALE1031"/>
    <x v="558"/>
    <s v="CUST1274"/>
    <x v="38"/>
    <x v="5"/>
    <n v="1"/>
    <n v="34.51"/>
    <n v="0.04"/>
    <n v="34.51"/>
    <n v="1.3803999999999998"/>
    <x v="2"/>
    <n v="33.129600000000003"/>
  </r>
  <r>
    <s v="SALE1032"/>
    <x v="400"/>
    <s v="CUST1105"/>
    <x v="46"/>
    <x v="19"/>
    <n v="3"/>
    <n v="663.73"/>
    <n v="0.06"/>
    <n v="1991.19"/>
    <n v="39.823799999999999"/>
    <x v="2"/>
    <n v="1871.7185999999999"/>
  </r>
  <r>
    <s v="SALE1033"/>
    <x v="94"/>
    <s v="CUST1246"/>
    <x v="9"/>
    <x v="11"/>
    <n v="1"/>
    <n v="409.41"/>
    <n v="0.13"/>
    <n v="409.41"/>
    <n v="53.223300000000002"/>
    <x v="1"/>
    <n v="356.18669999999997"/>
  </r>
  <r>
    <s v="SALE1034"/>
    <x v="277"/>
    <s v="CUST1092"/>
    <x v="36"/>
    <x v="0"/>
    <n v="3"/>
    <n v="461.03"/>
    <n v="0.11"/>
    <n v="1383.09"/>
    <n v="50.713299999999997"/>
    <x v="1"/>
    <n v="1230.9501"/>
  </r>
  <r>
    <s v="SALE1035"/>
    <x v="22"/>
    <s v="CUST1368"/>
    <x v="46"/>
    <x v="7"/>
    <n v="2"/>
    <n v="760.14"/>
    <n v="0.02"/>
    <n v="1520.28"/>
    <n v="15.2028"/>
    <x v="2"/>
    <n v="1489.8743999999999"/>
  </r>
  <r>
    <s v="SALE1036"/>
    <x v="218"/>
    <s v="CUST1278"/>
    <x v="34"/>
    <x v="8"/>
    <n v="3"/>
    <n v="688.76"/>
    <n v="0.12"/>
    <n v="2066.2799999999997"/>
    <n v="82.651200000000003"/>
    <x v="1"/>
    <n v="1818.3263999999999"/>
  </r>
  <r>
    <s v="SALE1037"/>
    <x v="559"/>
    <s v="CUST1159"/>
    <x v="19"/>
    <x v="11"/>
    <n v="2"/>
    <n v="257.77999999999997"/>
    <n v="0.05"/>
    <n v="515.55999999999995"/>
    <n v="12.888999999999999"/>
    <x v="0"/>
    <n v="489.78199999999993"/>
  </r>
  <r>
    <s v="SALE1038"/>
    <x v="560"/>
    <s v="CUST1052"/>
    <x v="27"/>
    <x v="4"/>
    <n v="2"/>
    <n v="314.29000000000002"/>
    <n v="0.19"/>
    <n v="628.58000000000004"/>
    <n v="59.715100000000007"/>
    <x v="2"/>
    <n v="509.14980000000008"/>
  </r>
  <r>
    <s v="SALE1039"/>
    <x v="296"/>
    <s v="CUST1155"/>
    <x v="18"/>
    <x v="7"/>
    <n v="3"/>
    <n v="336.09"/>
    <n v="0.01"/>
    <n v="1008.27"/>
    <n v="3.3609"/>
    <x v="1"/>
    <n v="998.18729999999994"/>
  </r>
  <r>
    <s v="SALE1040"/>
    <x v="206"/>
    <s v="CUST1002"/>
    <x v="28"/>
    <x v="1"/>
    <n v="3"/>
    <n v="202.07"/>
    <n v="0.23"/>
    <n v="606.21"/>
    <n v="46.476100000000002"/>
    <x v="1"/>
    <n v="466.78170000000011"/>
  </r>
  <r>
    <s v="SALE1041"/>
    <x v="8"/>
    <s v="CUST1310"/>
    <x v="53"/>
    <x v="2"/>
    <n v="2"/>
    <n v="485.25"/>
    <n v="0.28000000000000003"/>
    <n v="970.5"/>
    <n v="135.87"/>
    <x v="0"/>
    <n v="698.76"/>
  </r>
  <r>
    <s v="SALE1042"/>
    <x v="332"/>
    <s v="CUST1171"/>
    <x v="28"/>
    <x v="15"/>
    <n v="4"/>
    <n v="552.38"/>
    <n v="0.1"/>
    <n v="2209.52"/>
    <n v="55.238"/>
    <x v="1"/>
    <n v="1988.568"/>
  </r>
  <r>
    <s v="SALE1043"/>
    <x v="378"/>
    <s v="CUST1107"/>
    <x v="87"/>
    <x v="1"/>
    <n v="4"/>
    <n v="377.26"/>
    <n v="0.22"/>
    <n v="1509.04"/>
    <n v="82.997199999999992"/>
    <x v="2"/>
    <n v="1177.0512000000001"/>
  </r>
  <r>
    <s v="SALE1044"/>
    <x v="57"/>
    <s v="CUST1053"/>
    <x v="44"/>
    <x v="12"/>
    <n v="4"/>
    <n v="189.07"/>
    <n v="0.1"/>
    <n v="756.28"/>
    <n v="18.907"/>
    <x v="2"/>
    <n v="680.65200000000004"/>
  </r>
  <r>
    <s v="SALE1045"/>
    <x v="561"/>
    <s v="CUST1499"/>
    <x v="37"/>
    <x v="5"/>
    <n v="3"/>
    <n v="272.27"/>
    <n v="0.01"/>
    <n v="816.81"/>
    <n v="2.7226999999999997"/>
    <x v="0"/>
    <n v="808.64189999999996"/>
  </r>
  <r>
    <s v="SALE1046"/>
    <x v="330"/>
    <s v="CUST1264"/>
    <x v="80"/>
    <x v="19"/>
    <n v="1"/>
    <n v="209.39"/>
    <n v="0.28000000000000003"/>
    <n v="209.39"/>
    <n v="58.629200000000004"/>
    <x v="1"/>
    <n v="150.76079999999999"/>
  </r>
  <r>
    <s v="SALE1047"/>
    <x v="519"/>
    <s v="CUST1053"/>
    <x v="61"/>
    <x v="11"/>
    <n v="1"/>
    <n v="813.87"/>
    <n v="0.23"/>
    <n v="813.87"/>
    <n v="187.1901"/>
    <x v="0"/>
    <n v="626.67989999999998"/>
  </r>
  <r>
    <s v="SALE1048"/>
    <x v="454"/>
    <s v="CUST1257"/>
    <x v="77"/>
    <x v="6"/>
    <n v="1"/>
    <n v="143.69999999999999"/>
    <n v="0.19"/>
    <n v="143.69999999999999"/>
    <n v="27.302999999999997"/>
    <x v="1"/>
    <n v="116.39700000000001"/>
  </r>
  <r>
    <s v="SALE1049"/>
    <x v="562"/>
    <s v="CUST1470"/>
    <x v="54"/>
    <x v="8"/>
    <n v="4"/>
    <n v="837.34"/>
    <n v="0.05"/>
    <n v="3349.36"/>
    <n v="41.867000000000004"/>
    <x v="1"/>
    <n v="3181.8919999999998"/>
  </r>
  <r>
    <s v="SALE1050"/>
    <x v="35"/>
    <s v="CUST1120"/>
    <x v="5"/>
    <x v="12"/>
    <n v="1"/>
    <n v="151.66"/>
    <n v="0.16"/>
    <n v="151.66"/>
    <n v="24.265599999999999"/>
    <x v="2"/>
    <n v="127.3944"/>
  </r>
  <r>
    <s v="SALE1051"/>
    <x v="554"/>
    <s v="CUST1499"/>
    <x v="38"/>
    <x v="2"/>
    <n v="3"/>
    <n v="961.4"/>
    <n v="0.02"/>
    <n v="2884.2"/>
    <n v="19.228000000000002"/>
    <x v="1"/>
    <n v="2826.5160000000001"/>
  </r>
  <r>
    <s v="SALE1052"/>
    <x v="112"/>
    <s v="CUST1370"/>
    <x v="1"/>
    <x v="14"/>
    <n v="4"/>
    <n v="475.98"/>
    <n v="0.19"/>
    <n v="1903.92"/>
    <n v="90.436199999999999"/>
    <x v="1"/>
    <n v="1542.1751999999999"/>
  </r>
  <r>
    <s v="SALE1053"/>
    <x v="327"/>
    <s v="CUST1380"/>
    <x v="48"/>
    <x v="10"/>
    <n v="4"/>
    <n v="132.88999999999999"/>
    <n v="0.12"/>
    <n v="531.55999999999995"/>
    <n v="15.946799999999998"/>
    <x v="0"/>
    <n v="467.77280000000002"/>
  </r>
  <r>
    <s v="SALE1054"/>
    <x v="6"/>
    <s v="CUST1437"/>
    <x v="68"/>
    <x v="18"/>
    <n v="3"/>
    <n v="471.31"/>
    <n v="0"/>
    <n v="1413.93"/>
    <n v="0"/>
    <x v="1"/>
    <n v="1413.93"/>
  </r>
  <r>
    <s v="SALE1055"/>
    <x v="522"/>
    <s v="CUST1464"/>
    <x v="3"/>
    <x v="7"/>
    <n v="2"/>
    <n v="720.32"/>
    <n v="0.26"/>
    <n v="1440.64"/>
    <n v="187.28320000000002"/>
    <x v="0"/>
    <n v="1066.0735999999999"/>
  </r>
  <r>
    <s v="SALE1056"/>
    <x v="251"/>
    <s v="CUST1075"/>
    <x v="73"/>
    <x v="14"/>
    <n v="4"/>
    <n v="99.92"/>
    <n v="0.11"/>
    <n v="399.68"/>
    <n v="10.991200000000001"/>
    <x v="2"/>
    <n v="355.71519999999998"/>
  </r>
  <r>
    <s v="SALE1057"/>
    <x v="498"/>
    <s v="CUST1067"/>
    <x v="31"/>
    <x v="0"/>
    <n v="3"/>
    <n v="900.63"/>
    <n v="0.11"/>
    <n v="2701.89"/>
    <n v="99.069299999999998"/>
    <x v="2"/>
    <n v="2404.6821"/>
  </r>
  <r>
    <s v="SALE1058"/>
    <x v="434"/>
    <s v="CUST1442"/>
    <x v="54"/>
    <x v="2"/>
    <n v="1"/>
    <n v="681.72"/>
    <n v="0.11"/>
    <n v="681.72"/>
    <n v="74.989199999999997"/>
    <x v="1"/>
    <n v="606.73080000000004"/>
  </r>
  <r>
    <s v="SALE1059"/>
    <x v="383"/>
    <s v="CUST1009"/>
    <x v="36"/>
    <x v="13"/>
    <n v="2"/>
    <n v="838.22"/>
    <n v="0.3"/>
    <n v="1676.44"/>
    <n v="251.46600000000001"/>
    <x v="0"/>
    <n v="1173.508"/>
  </r>
  <r>
    <s v="SALE1060"/>
    <x v="343"/>
    <s v="CUST1194"/>
    <x v="72"/>
    <x v="18"/>
    <n v="2"/>
    <n v="816.22"/>
    <n v="0.27"/>
    <n v="1632.44"/>
    <n v="220.37940000000003"/>
    <x v="0"/>
    <n v="1191.6812"/>
  </r>
  <r>
    <s v="SALE1061"/>
    <x v="110"/>
    <s v="CUST1380"/>
    <x v="86"/>
    <x v="4"/>
    <n v="2"/>
    <n v="654.12"/>
    <n v="0.27"/>
    <n v="1308.24"/>
    <n v="176.61240000000001"/>
    <x v="1"/>
    <n v="955.01519999999994"/>
  </r>
  <r>
    <s v="SALE1062"/>
    <x v="562"/>
    <s v="CUST1105"/>
    <x v="78"/>
    <x v="13"/>
    <n v="4"/>
    <n v="528.22"/>
    <n v="0.2"/>
    <n v="2112.88"/>
    <n v="105.64400000000001"/>
    <x v="1"/>
    <n v="1690.3040000000001"/>
  </r>
  <r>
    <s v="SALE1063"/>
    <x v="563"/>
    <s v="CUST1221"/>
    <x v="13"/>
    <x v="4"/>
    <n v="4"/>
    <n v="36.72"/>
    <n v="7.0000000000000007E-2"/>
    <n v="146.88"/>
    <n v="2.5704000000000002"/>
    <x v="2"/>
    <n v="136.5984"/>
  </r>
  <r>
    <s v="SALE1064"/>
    <x v="81"/>
    <s v="CUST1370"/>
    <x v="36"/>
    <x v="12"/>
    <n v="2"/>
    <n v="705.97"/>
    <n v="0.1"/>
    <n v="1411.94"/>
    <n v="70.597000000000008"/>
    <x v="1"/>
    <n v="1270.7460000000001"/>
  </r>
  <r>
    <s v="SALE1065"/>
    <x v="324"/>
    <s v="CUST1023"/>
    <x v="43"/>
    <x v="8"/>
    <n v="2"/>
    <n v="994.29"/>
    <n v="0.01"/>
    <n v="1988.58"/>
    <n v="9.9428999999999998"/>
    <x v="1"/>
    <n v="1968.6941999999999"/>
  </r>
  <r>
    <s v="SALE1066"/>
    <x v="418"/>
    <s v="CUST1421"/>
    <x v="80"/>
    <x v="14"/>
    <n v="1"/>
    <n v="909.04"/>
    <n v="0.11"/>
    <n v="909.04"/>
    <n v="99.994399999999999"/>
    <x v="0"/>
    <n v="809.04560000000004"/>
  </r>
  <r>
    <s v="SALE1067"/>
    <x v="427"/>
    <s v="CUST1349"/>
    <x v="13"/>
    <x v="19"/>
    <n v="1"/>
    <n v="164.73"/>
    <n v="0.12"/>
    <n v="164.73"/>
    <n v="19.767599999999998"/>
    <x v="1"/>
    <n v="144.9624"/>
  </r>
  <r>
    <s v="SALE1068"/>
    <x v="527"/>
    <s v="CUST1062"/>
    <x v="92"/>
    <x v="4"/>
    <n v="2"/>
    <n v="606.35"/>
    <n v="0.16"/>
    <n v="1212.7"/>
    <n v="97.016000000000005"/>
    <x v="2"/>
    <n v="1018.668"/>
  </r>
  <r>
    <s v="SALE1069"/>
    <x v="540"/>
    <s v="CUST1163"/>
    <x v="24"/>
    <x v="5"/>
    <n v="3"/>
    <n v="904.19"/>
    <n v="0.09"/>
    <n v="2712.57"/>
    <n v="81.377099999999999"/>
    <x v="0"/>
    <n v="2468.4387000000002"/>
  </r>
  <r>
    <s v="SALE1070"/>
    <x v="311"/>
    <s v="CUST1151"/>
    <x v="57"/>
    <x v="17"/>
    <n v="4"/>
    <n v="694.61"/>
    <n v="0.18"/>
    <n v="2778.44"/>
    <n v="125.02979999999999"/>
    <x v="2"/>
    <n v="2278.3208"/>
  </r>
  <r>
    <s v="SALE1071"/>
    <x v="34"/>
    <s v="CUST1225"/>
    <x v="41"/>
    <x v="17"/>
    <n v="4"/>
    <n v="753.83"/>
    <n v="0.24"/>
    <n v="3015.32"/>
    <n v="180.91919999999999"/>
    <x v="0"/>
    <n v="2291.6432"/>
  </r>
  <r>
    <s v="SALE1072"/>
    <x v="507"/>
    <s v="CUST1197"/>
    <x v="39"/>
    <x v="2"/>
    <n v="1"/>
    <n v="66.22"/>
    <n v="0.02"/>
    <n v="66.22"/>
    <n v="1.3244"/>
    <x v="0"/>
    <n v="64.895600000000002"/>
  </r>
  <r>
    <s v="SALE1073"/>
    <x v="41"/>
    <s v="CUST1337"/>
    <x v="91"/>
    <x v="7"/>
    <n v="2"/>
    <n v="891.8"/>
    <n v="0.28999999999999998"/>
    <n v="1783.6"/>
    <n v="258.62199999999996"/>
    <x v="2"/>
    <n v="1266.356"/>
  </r>
  <r>
    <s v="SALE1074"/>
    <x v="504"/>
    <s v="CUST1363"/>
    <x v="28"/>
    <x v="11"/>
    <n v="4"/>
    <n v="255.48"/>
    <n v="0.03"/>
    <n v="1021.92"/>
    <n v="7.6643999999999997"/>
    <x v="2"/>
    <n v="991.26239999999996"/>
  </r>
  <r>
    <s v="SALE1075"/>
    <x v="31"/>
    <s v="CUST1301"/>
    <x v="94"/>
    <x v="1"/>
    <n v="4"/>
    <n v="604.87"/>
    <n v="0.28000000000000003"/>
    <n v="2419.48"/>
    <n v="169.36360000000002"/>
    <x v="1"/>
    <n v="1742.0255999999999"/>
  </r>
  <r>
    <s v="SALE1076"/>
    <x v="564"/>
    <s v="CUST1045"/>
    <x v="9"/>
    <x v="1"/>
    <n v="3"/>
    <n v="623.82000000000005"/>
    <n v="0.13"/>
    <n v="1871.46"/>
    <n v="81.096600000000009"/>
    <x v="2"/>
    <n v="1628.1702"/>
  </r>
  <r>
    <s v="SALE1077"/>
    <x v="416"/>
    <s v="CUST1138"/>
    <x v="51"/>
    <x v="9"/>
    <n v="3"/>
    <n v="575.24"/>
    <n v="0.12"/>
    <n v="1725.72"/>
    <n v="69.028800000000004"/>
    <x v="2"/>
    <n v="1518.6335999999999"/>
  </r>
  <r>
    <s v="SALE1078"/>
    <x v="35"/>
    <s v="CUST1414"/>
    <x v="83"/>
    <x v="19"/>
    <n v="1"/>
    <n v="769.4"/>
    <n v="0.16"/>
    <n v="769.4"/>
    <n v="123.104"/>
    <x v="0"/>
    <n v="646.29599999999994"/>
  </r>
  <r>
    <s v="SALE1079"/>
    <x v="109"/>
    <s v="CUST1329"/>
    <x v="83"/>
    <x v="1"/>
    <n v="1"/>
    <n v="227.28"/>
    <n v="0.13"/>
    <n v="227.28"/>
    <n v="29.546400000000002"/>
    <x v="2"/>
    <n v="197.7336"/>
  </r>
  <r>
    <s v="SALE1080"/>
    <x v="191"/>
    <s v="CUST1051"/>
    <x v="95"/>
    <x v="1"/>
    <n v="4"/>
    <n v="127.58"/>
    <n v="0.15"/>
    <n v="510.32"/>
    <n v="19.137"/>
    <x v="0"/>
    <n v="433.77199999999999"/>
  </r>
  <r>
    <s v="SALE1081"/>
    <x v="404"/>
    <s v="CUST1418"/>
    <x v="38"/>
    <x v="0"/>
    <n v="1"/>
    <n v="793.21"/>
    <n v="0.09"/>
    <n v="793.21"/>
    <n v="71.388900000000007"/>
    <x v="0"/>
    <n v="721.8211"/>
  </r>
  <r>
    <s v="SALE1082"/>
    <x v="245"/>
    <s v="CUST1301"/>
    <x v="50"/>
    <x v="18"/>
    <n v="3"/>
    <n v="435.61"/>
    <n v="0.03"/>
    <n v="1306.83"/>
    <n v="13.068300000000001"/>
    <x v="1"/>
    <n v="1267.6251"/>
  </r>
  <r>
    <s v="SALE1083"/>
    <x v="429"/>
    <s v="CUST1385"/>
    <x v="35"/>
    <x v="9"/>
    <n v="1"/>
    <n v="850.06"/>
    <n v="0.28999999999999998"/>
    <n v="850.06"/>
    <n v="246.51739999999998"/>
    <x v="1"/>
    <n v="603.54259999999988"/>
  </r>
  <r>
    <s v="SALE1084"/>
    <x v="97"/>
    <s v="CUST1347"/>
    <x v="30"/>
    <x v="9"/>
    <n v="2"/>
    <n v="753.92"/>
    <n v="0.17"/>
    <n v="1507.84"/>
    <n v="128.16640000000001"/>
    <x v="1"/>
    <n v="1251.5072"/>
  </r>
  <r>
    <s v="SALE1085"/>
    <x v="331"/>
    <s v="CUST1488"/>
    <x v="83"/>
    <x v="13"/>
    <n v="3"/>
    <n v="408.99"/>
    <n v="0.27"/>
    <n v="1226.97"/>
    <n v="110.42730000000002"/>
    <x v="1"/>
    <n v="895.68809999999996"/>
  </r>
  <r>
    <s v="SALE1086"/>
    <x v="528"/>
    <s v="CUST1285"/>
    <x v="71"/>
    <x v="3"/>
    <n v="3"/>
    <n v="404.5"/>
    <n v="0.22"/>
    <n v="1213.5"/>
    <n v="88.99"/>
    <x v="1"/>
    <n v="946.53000000000009"/>
  </r>
  <r>
    <s v="SALE1087"/>
    <x v="565"/>
    <s v="CUST1380"/>
    <x v="11"/>
    <x v="0"/>
    <n v="3"/>
    <n v="717.81"/>
    <n v="0.17"/>
    <n v="2153.4299999999998"/>
    <n v="122.0277"/>
    <x v="2"/>
    <n v="1787.3469"/>
  </r>
  <r>
    <s v="SALE1088"/>
    <x v="195"/>
    <s v="CUST1251"/>
    <x v="94"/>
    <x v="8"/>
    <n v="3"/>
    <n v="204.77"/>
    <n v="0.14000000000000001"/>
    <n v="614.31000000000006"/>
    <n v="28.667800000000003"/>
    <x v="0"/>
    <n v="528.3066"/>
  </r>
  <r>
    <s v="SALE1089"/>
    <x v="165"/>
    <s v="CUST1039"/>
    <x v="70"/>
    <x v="14"/>
    <n v="4"/>
    <n v="106.23"/>
    <n v="0.28000000000000003"/>
    <n v="424.92"/>
    <n v="29.744400000000002"/>
    <x v="2"/>
    <n v="305.94240000000002"/>
  </r>
  <r>
    <s v="SALE1090"/>
    <x v="317"/>
    <s v="CUST1325"/>
    <x v="73"/>
    <x v="3"/>
    <n v="2"/>
    <n v="769.48"/>
    <n v="0.11"/>
    <n v="1538.96"/>
    <n v="84.642800000000008"/>
    <x v="1"/>
    <n v="1369.6744000000001"/>
  </r>
  <r>
    <s v="SALE1091"/>
    <x v="566"/>
    <s v="CUST1255"/>
    <x v="71"/>
    <x v="13"/>
    <n v="2"/>
    <n v="714.21"/>
    <n v="0.14000000000000001"/>
    <n v="1428.42"/>
    <n v="99.989400000000018"/>
    <x v="0"/>
    <n v="1228.4412"/>
  </r>
  <r>
    <s v="SALE1092"/>
    <x v="372"/>
    <s v="CUST1271"/>
    <x v="75"/>
    <x v="10"/>
    <n v="4"/>
    <n v="632.24"/>
    <n v="0.25"/>
    <n v="2528.96"/>
    <n v="158.06"/>
    <x v="1"/>
    <n v="1896.72"/>
  </r>
  <r>
    <s v="SALE1093"/>
    <x v="509"/>
    <s v="CUST1161"/>
    <x v="36"/>
    <x v="0"/>
    <n v="2"/>
    <n v="845.27"/>
    <n v="0.18"/>
    <n v="1690.54"/>
    <n v="152.14859999999999"/>
    <x v="1"/>
    <n v="1386.2428"/>
  </r>
  <r>
    <s v="SALE1094"/>
    <x v="567"/>
    <s v="CUST1497"/>
    <x v="72"/>
    <x v="13"/>
    <n v="1"/>
    <n v="575.94000000000005"/>
    <n v="0.17"/>
    <n v="575.94000000000005"/>
    <n v="97.909800000000018"/>
    <x v="0"/>
    <n v="478.03019999999998"/>
  </r>
  <r>
    <s v="SALE1095"/>
    <x v="33"/>
    <s v="CUST1251"/>
    <x v="94"/>
    <x v="10"/>
    <n v="1"/>
    <n v="907.97"/>
    <n v="0.26"/>
    <n v="907.97"/>
    <n v="236.07220000000001"/>
    <x v="2"/>
    <n v="671.89779999999996"/>
  </r>
  <r>
    <s v="SALE1096"/>
    <x v="379"/>
    <s v="CUST1266"/>
    <x v="42"/>
    <x v="18"/>
    <n v="1"/>
    <n v="99.35"/>
    <n v="0.08"/>
    <n v="99.35"/>
    <n v="7.9479999999999995"/>
    <x v="2"/>
    <n v="91.402000000000001"/>
  </r>
  <r>
    <s v="SALE1097"/>
    <x v="247"/>
    <s v="CUST1071"/>
    <x v="90"/>
    <x v="0"/>
    <n v="2"/>
    <n v="374.42"/>
    <n v="0.21"/>
    <n v="748.84"/>
    <n v="78.628200000000007"/>
    <x v="2"/>
    <n v="591.58360000000005"/>
  </r>
  <r>
    <s v="SALE1098"/>
    <x v="9"/>
    <s v="CUST1481"/>
    <x v="5"/>
    <x v="10"/>
    <n v="3"/>
    <n v="248.43"/>
    <n v="0.24"/>
    <n v="745.29"/>
    <n v="59.623199999999997"/>
    <x v="2"/>
    <n v="566.42039999999997"/>
  </r>
  <r>
    <s v="SALE1099"/>
    <x v="568"/>
    <s v="CUST1468"/>
    <x v="65"/>
    <x v="8"/>
    <n v="1"/>
    <n v="784.46"/>
    <n v="0.14000000000000001"/>
    <n v="784.46"/>
    <n v="109.82440000000001"/>
    <x v="2"/>
    <n v="674.63560000000007"/>
  </r>
  <r>
    <s v="SALE1100"/>
    <x v="411"/>
    <s v="CUST1259"/>
    <x v="40"/>
    <x v="15"/>
    <n v="3"/>
    <n v="70.88"/>
    <n v="0.27"/>
    <n v="212.64"/>
    <n v="19.137599999999999"/>
    <x v="2"/>
    <n v="155.22720000000001"/>
  </r>
  <r>
    <s v="SALE1101"/>
    <x v="159"/>
    <s v="CUST1110"/>
    <x v="67"/>
    <x v="8"/>
    <n v="3"/>
    <n v="324.29000000000002"/>
    <n v="0.16"/>
    <n v="972.87000000000012"/>
    <n v="51.886400000000002"/>
    <x v="2"/>
    <n v="817.21080000000006"/>
  </r>
  <r>
    <s v="SALE1102"/>
    <x v="253"/>
    <s v="CUST1141"/>
    <x v="5"/>
    <x v="0"/>
    <n v="4"/>
    <n v="243.92"/>
    <n v="0.02"/>
    <n v="975.68"/>
    <n v="4.8784000000000001"/>
    <x v="1"/>
    <n v="956.16639999999995"/>
  </r>
  <r>
    <s v="SALE1103"/>
    <x v="57"/>
    <s v="CUST1375"/>
    <x v="77"/>
    <x v="13"/>
    <n v="1"/>
    <n v="664.35"/>
    <n v="0"/>
    <n v="664.35"/>
    <n v="0"/>
    <x v="0"/>
    <n v="664.35"/>
  </r>
  <r>
    <s v="SALE1104"/>
    <x v="569"/>
    <s v="CUST1384"/>
    <x v="39"/>
    <x v="15"/>
    <n v="2"/>
    <n v="218.07"/>
    <n v="0.19"/>
    <n v="436.14"/>
    <n v="41.433300000000003"/>
    <x v="1"/>
    <n v="353.27339999999998"/>
  </r>
  <r>
    <s v="SALE1105"/>
    <x v="541"/>
    <s v="CUST1383"/>
    <x v="5"/>
    <x v="0"/>
    <n v="4"/>
    <n v="921.83"/>
    <n v="0.27"/>
    <n v="3687.32"/>
    <n v="248.89410000000004"/>
    <x v="0"/>
    <n v="2691.7435999999998"/>
  </r>
  <r>
    <s v="SALE1106"/>
    <x v="232"/>
    <s v="CUST1168"/>
    <x v="57"/>
    <x v="8"/>
    <n v="3"/>
    <n v="326.2"/>
    <n v="0.22"/>
    <n v="978.59999999999991"/>
    <n v="71.763999999999996"/>
    <x v="2"/>
    <n v="763.30799999999999"/>
  </r>
  <r>
    <s v="SALE1107"/>
    <x v="437"/>
    <s v="CUST1458"/>
    <x v="53"/>
    <x v="12"/>
    <n v="1"/>
    <n v="244.25"/>
    <n v="0.09"/>
    <n v="244.25"/>
    <n v="21.982499999999998"/>
    <x v="1"/>
    <n v="222.26750000000001"/>
  </r>
  <r>
    <s v="SALE1108"/>
    <x v="134"/>
    <s v="CUST1369"/>
    <x v="86"/>
    <x v="15"/>
    <n v="3"/>
    <n v="808.87"/>
    <n v="0.12"/>
    <n v="2426.61"/>
    <n v="97.064399999999992"/>
    <x v="2"/>
    <n v="2135.4168"/>
  </r>
  <r>
    <s v="SALE1109"/>
    <x v="570"/>
    <s v="CUST1338"/>
    <x v="45"/>
    <x v="17"/>
    <n v="3"/>
    <n v="826.15"/>
    <n v="0"/>
    <n v="2478.4499999999998"/>
    <n v="0"/>
    <x v="1"/>
    <n v="2478.4499999999998"/>
  </r>
  <r>
    <s v="SALE1110"/>
    <x v="413"/>
    <s v="CUST1187"/>
    <x v="10"/>
    <x v="12"/>
    <n v="3"/>
    <n v="631.20000000000005"/>
    <n v="0.24"/>
    <n v="1893.6000000000001"/>
    <n v="151.488"/>
    <x v="0"/>
    <n v="1439.136"/>
  </r>
  <r>
    <s v="SALE1111"/>
    <x v="229"/>
    <s v="CUST1274"/>
    <x v="87"/>
    <x v="15"/>
    <n v="1"/>
    <n v="937.01"/>
    <n v="7.0000000000000007E-2"/>
    <n v="937.01"/>
    <n v="65.590700000000012"/>
    <x v="0"/>
    <n v="871.41929999999991"/>
  </r>
  <r>
    <s v="SALE1112"/>
    <x v="229"/>
    <s v="CUST1151"/>
    <x v="78"/>
    <x v="3"/>
    <n v="2"/>
    <n v="644"/>
    <n v="0.04"/>
    <n v="1288"/>
    <n v="25.76"/>
    <x v="1"/>
    <n v="1236.48"/>
  </r>
  <r>
    <s v="SALE1113"/>
    <x v="571"/>
    <s v="CUST1094"/>
    <x v="52"/>
    <x v="3"/>
    <n v="3"/>
    <n v="629.58000000000004"/>
    <n v="0.05"/>
    <n v="1888.7400000000002"/>
    <n v="31.479000000000003"/>
    <x v="0"/>
    <n v="1794.3030000000001"/>
  </r>
  <r>
    <s v="SALE1114"/>
    <x v="572"/>
    <s v="CUST1466"/>
    <x v="72"/>
    <x v="17"/>
    <n v="2"/>
    <n v="121.52"/>
    <n v="0.18"/>
    <n v="243.04"/>
    <n v="21.8736"/>
    <x v="2"/>
    <n v="199.2928"/>
  </r>
  <r>
    <s v="SALE1115"/>
    <x v="109"/>
    <s v="CUST1401"/>
    <x v="15"/>
    <x v="12"/>
    <n v="2"/>
    <n v="549.83000000000004"/>
    <n v="7.0000000000000007E-2"/>
    <n v="1099.6600000000001"/>
    <n v="38.48810000000001"/>
    <x v="1"/>
    <n v="1022.6838"/>
  </r>
  <r>
    <s v="SALE1116"/>
    <x v="188"/>
    <s v="CUST1140"/>
    <x v="26"/>
    <x v="2"/>
    <n v="3"/>
    <n v="278.38"/>
    <n v="0.03"/>
    <n v="835.14"/>
    <n v="8.3513999999999999"/>
    <x v="0"/>
    <n v="810.08579999999995"/>
  </r>
  <r>
    <s v="SALE1117"/>
    <x v="438"/>
    <s v="CUST1437"/>
    <x v="99"/>
    <x v="0"/>
    <n v="4"/>
    <n v="723.66"/>
    <n v="0.03"/>
    <n v="2894.64"/>
    <n v="21.709799999999998"/>
    <x v="1"/>
    <n v="2807.8008"/>
  </r>
  <r>
    <s v="SALE1118"/>
    <x v="456"/>
    <s v="CUST1205"/>
    <x v="18"/>
    <x v="11"/>
    <n v="1"/>
    <n v="724.74"/>
    <n v="0.15"/>
    <n v="724.74"/>
    <n v="108.711"/>
    <x v="1"/>
    <n v="616.029"/>
  </r>
  <r>
    <s v="SALE1119"/>
    <x v="573"/>
    <s v="CUST1455"/>
    <x v="39"/>
    <x v="5"/>
    <n v="2"/>
    <n v="961.84"/>
    <n v="0.25"/>
    <n v="1923.68"/>
    <n v="240.46"/>
    <x v="1"/>
    <n v="1442.76"/>
  </r>
  <r>
    <s v="SALE1120"/>
    <x v="2"/>
    <s v="CUST1020"/>
    <x v="92"/>
    <x v="9"/>
    <n v="4"/>
    <n v="21.12"/>
    <n v="0.18"/>
    <n v="84.48"/>
    <n v="3.8016000000000001"/>
    <x v="2"/>
    <n v="69.273600000000002"/>
  </r>
  <r>
    <s v="SALE1121"/>
    <x v="140"/>
    <s v="CUST1319"/>
    <x v="90"/>
    <x v="5"/>
    <n v="3"/>
    <n v="819.93"/>
    <n v="0.08"/>
    <n v="2459.79"/>
    <n v="65.594399999999993"/>
    <x v="1"/>
    <n v="2263.0068000000001"/>
  </r>
  <r>
    <s v="SALE1122"/>
    <x v="176"/>
    <s v="CUST1294"/>
    <x v="63"/>
    <x v="6"/>
    <n v="2"/>
    <n v="700.95"/>
    <n v="0.18"/>
    <n v="1401.9"/>
    <n v="126.17100000000001"/>
    <x v="0"/>
    <n v="1149.558"/>
  </r>
  <r>
    <s v="SALE1123"/>
    <x v="126"/>
    <s v="CUST1141"/>
    <x v="53"/>
    <x v="7"/>
    <n v="2"/>
    <n v="456.38"/>
    <n v="0.12"/>
    <n v="912.76"/>
    <n v="54.765599999999999"/>
    <x v="0"/>
    <n v="803.22879999999998"/>
  </r>
  <r>
    <s v="SALE1124"/>
    <x v="21"/>
    <s v="CUST1361"/>
    <x v="3"/>
    <x v="7"/>
    <n v="3"/>
    <n v="291.05"/>
    <n v="0.3"/>
    <n v="873.15000000000009"/>
    <n v="87.314999999999998"/>
    <x v="0"/>
    <n v="611.20500000000004"/>
  </r>
  <r>
    <s v="SALE1125"/>
    <x v="482"/>
    <s v="CUST1233"/>
    <x v="98"/>
    <x v="10"/>
    <n v="2"/>
    <n v="463.52"/>
    <n v="0.27"/>
    <n v="927.04"/>
    <n v="125.1504"/>
    <x v="1"/>
    <n v="676.73919999999998"/>
  </r>
  <r>
    <s v="SALE1126"/>
    <x v="507"/>
    <s v="CUST1379"/>
    <x v="90"/>
    <x v="1"/>
    <n v="3"/>
    <n v="241.64"/>
    <n v="0.28999999999999998"/>
    <n v="724.92"/>
    <n v="70.075599999999994"/>
    <x v="1"/>
    <n v="514.69319999999993"/>
  </r>
  <r>
    <s v="SALE1127"/>
    <x v="310"/>
    <s v="CUST1483"/>
    <x v="37"/>
    <x v="15"/>
    <n v="2"/>
    <n v="47.86"/>
    <n v="0.03"/>
    <n v="95.72"/>
    <n v="1.4358"/>
    <x v="1"/>
    <n v="92.848399999999998"/>
  </r>
  <r>
    <s v="SALE1128"/>
    <x v="574"/>
    <s v="CUST1344"/>
    <x v="80"/>
    <x v="0"/>
    <n v="1"/>
    <n v="805.07"/>
    <n v="0.06"/>
    <n v="805.07"/>
    <n v="48.304200000000002"/>
    <x v="2"/>
    <n v="756.76580000000001"/>
  </r>
  <r>
    <s v="SALE1129"/>
    <x v="164"/>
    <s v="CUST1373"/>
    <x v="13"/>
    <x v="8"/>
    <n v="3"/>
    <n v="848.48"/>
    <n v="0"/>
    <n v="2545.44"/>
    <n v="0"/>
    <x v="2"/>
    <n v="2545.44"/>
  </r>
  <r>
    <s v="SALE1130"/>
    <x v="575"/>
    <s v="CUST1244"/>
    <x v="27"/>
    <x v="2"/>
    <n v="2"/>
    <n v="568.95000000000005"/>
    <n v="0.22"/>
    <n v="1137.9000000000001"/>
    <n v="125.16900000000001"/>
    <x v="0"/>
    <n v="887.56200000000013"/>
  </r>
  <r>
    <s v="SALE1131"/>
    <x v="267"/>
    <s v="CUST1162"/>
    <x v="27"/>
    <x v="19"/>
    <n v="3"/>
    <n v="269.83999999999997"/>
    <n v="0.05"/>
    <n v="809.52"/>
    <n v="13.491999999999999"/>
    <x v="1"/>
    <n v="769.04399999999998"/>
  </r>
  <r>
    <s v="SALE1132"/>
    <x v="215"/>
    <s v="CUST1309"/>
    <x v="85"/>
    <x v="13"/>
    <n v="4"/>
    <n v="267.36"/>
    <n v="0.27"/>
    <n v="1069.44"/>
    <n v="72.187200000000004"/>
    <x v="1"/>
    <n v="780.69119999999998"/>
  </r>
  <r>
    <s v="SALE1133"/>
    <x v="576"/>
    <s v="CUST1114"/>
    <x v="92"/>
    <x v="8"/>
    <n v="1"/>
    <n v="438.41"/>
    <n v="0.09"/>
    <n v="438.41"/>
    <n v="39.456899999999997"/>
    <x v="0"/>
    <n v="398.95310000000012"/>
  </r>
  <r>
    <s v="SALE1134"/>
    <x v="577"/>
    <s v="CUST1164"/>
    <x v="69"/>
    <x v="14"/>
    <n v="2"/>
    <n v="86.72"/>
    <n v="0.28000000000000003"/>
    <n v="173.44"/>
    <n v="24.281600000000001"/>
    <x v="2"/>
    <n v="124.8768"/>
  </r>
  <r>
    <s v="SALE1135"/>
    <x v="578"/>
    <s v="CUST1425"/>
    <x v="41"/>
    <x v="16"/>
    <n v="4"/>
    <n v="630.21"/>
    <n v="0.14000000000000001"/>
    <n v="2520.84"/>
    <n v="88.229400000000012"/>
    <x v="2"/>
    <n v="2167.9223999999999"/>
  </r>
  <r>
    <s v="SALE1136"/>
    <x v="509"/>
    <s v="CUST1359"/>
    <x v="4"/>
    <x v="16"/>
    <n v="3"/>
    <n v="180.84"/>
    <n v="0.03"/>
    <n v="542.52"/>
    <n v="5.4252000000000002"/>
    <x v="1"/>
    <n v="526.24439999999993"/>
  </r>
  <r>
    <s v="SALE1137"/>
    <x v="522"/>
    <s v="CUST1004"/>
    <x v="91"/>
    <x v="9"/>
    <n v="1"/>
    <n v="453.41"/>
    <n v="0.04"/>
    <n v="453.41"/>
    <n v="18.136400000000002"/>
    <x v="2"/>
    <n v="435.27359999999999"/>
  </r>
  <r>
    <s v="SALE1138"/>
    <x v="280"/>
    <s v="CUST1024"/>
    <x v="69"/>
    <x v="16"/>
    <n v="1"/>
    <n v="629.09"/>
    <n v="0.02"/>
    <n v="629.09"/>
    <n v="12.581800000000001"/>
    <x v="0"/>
    <n v="616.50819999999999"/>
  </r>
  <r>
    <s v="SALE1139"/>
    <x v="79"/>
    <s v="CUST1022"/>
    <x v="25"/>
    <x v="17"/>
    <n v="2"/>
    <n v="257.45"/>
    <n v="0"/>
    <n v="514.9"/>
    <n v="0"/>
    <x v="2"/>
    <n v="514.9"/>
  </r>
  <r>
    <s v="SALE1140"/>
    <x v="206"/>
    <s v="CUST1179"/>
    <x v="13"/>
    <x v="10"/>
    <n v="2"/>
    <n v="696.61"/>
    <n v="0.17"/>
    <n v="1393.22"/>
    <n v="118.42370000000001"/>
    <x v="1"/>
    <n v="1156.3725999999999"/>
  </r>
  <r>
    <s v="SALE1141"/>
    <x v="579"/>
    <s v="CUST1373"/>
    <x v="54"/>
    <x v="4"/>
    <n v="2"/>
    <n v="143.79"/>
    <n v="0.1"/>
    <n v="287.58"/>
    <n v="14.379"/>
    <x v="1"/>
    <n v="258.822"/>
  </r>
  <r>
    <s v="SALE1142"/>
    <x v="418"/>
    <s v="CUST1296"/>
    <x v="50"/>
    <x v="8"/>
    <n v="3"/>
    <n v="460.93"/>
    <n v="0.19"/>
    <n v="1382.79"/>
    <n v="87.576700000000002"/>
    <x v="2"/>
    <n v="1120.0599"/>
  </r>
  <r>
    <s v="SALE1143"/>
    <x v="445"/>
    <s v="CUST1499"/>
    <x v="77"/>
    <x v="11"/>
    <n v="2"/>
    <n v="67.55"/>
    <n v="0.03"/>
    <n v="135.1"/>
    <n v="2.0265"/>
    <x v="0"/>
    <n v="131.047"/>
  </r>
  <r>
    <s v="SALE1144"/>
    <x v="138"/>
    <s v="CUST1210"/>
    <x v="2"/>
    <x v="8"/>
    <n v="3"/>
    <n v="803.31"/>
    <n v="0.1"/>
    <n v="2409.9299999999998"/>
    <n v="80.331000000000003"/>
    <x v="1"/>
    <n v="2168.9369999999999"/>
  </r>
  <r>
    <s v="SALE1145"/>
    <x v="468"/>
    <s v="CUST1432"/>
    <x v="30"/>
    <x v="13"/>
    <n v="4"/>
    <n v="254.71"/>
    <n v="0.2"/>
    <n v="1018.84"/>
    <n v="50.942000000000007"/>
    <x v="2"/>
    <n v="815.07200000000012"/>
  </r>
  <r>
    <s v="SALE1146"/>
    <x v="151"/>
    <s v="CUST1051"/>
    <x v="57"/>
    <x v="5"/>
    <n v="4"/>
    <n v="594.89"/>
    <n v="0.3"/>
    <n v="2379.56"/>
    <n v="178.46699999999998"/>
    <x v="1"/>
    <n v="1665.692"/>
  </r>
  <r>
    <s v="SALE1147"/>
    <x v="58"/>
    <s v="CUST1219"/>
    <x v="52"/>
    <x v="6"/>
    <n v="2"/>
    <n v="844.31"/>
    <n v="7.0000000000000007E-2"/>
    <n v="1688.62"/>
    <n v="59.101700000000001"/>
    <x v="1"/>
    <n v="1570.4166"/>
  </r>
  <r>
    <s v="SALE1148"/>
    <x v="368"/>
    <s v="CUST1134"/>
    <x v="5"/>
    <x v="16"/>
    <n v="4"/>
    <n v="101.33"/>
    <n v="0"/>
    <n v="405.32"/>
    <n v="0"/>
    <x v="0"/>
    <n v="405.32"/>
  </r>
  <r>
    <s v="SALE1149"/>
    <x v="317"/>
    <s v="CUST1131"/>
    <x v="33"/>
    <x v="2"/>
    <n v="3"/>
    <n v="922.56"/>
    <n v="0.18"/>
    <n v="2767.68"/>
    <n v="166.06079999999997"/>
    <x v="1"/>
    <n v="2269.4976000000001"/>
  </r>
  <r>
    <s v="SALE1150"/>
    <x v="580"/>
    <s v="CUST1432"/>
    <x v="48"/>
    <x v="7"/>
    <n v="4"/>
    <n v="867.19"/>
    <n v="7.0000000000000007E-2"/>
    <n v="3468.76"/>
    <n v="60.703300000000013"/>
    <x v="2"/>
    <n v="3225.9468000000002"/>
  </r>
  <r>
    <s v="SALE1151"/>
    <x v="146"/>
    <s v="CUST1006"/>
    <x v="50"/>
    <x v="1"/>
    <n v="3"/>
    <n v="816.87"/>
    <n v="0.14000000000000001"/>
    <n v="2450.61"/>
    <n v="114.36180000000002"/>
    <x v="1"/>
    <n v="2107.5246000000002"/>
  </r>
  <r>
    <s v="SALE1152"/>
    <x v="268"/>
    <s v="CUST1480"/>
    <x v="15"/>
    <x v="0"/>
    <n v="3"/>
    <n v="258.06"/>
    <n v="0"/>
    <n v="774.18000000000006"/>
    <n v="0"/>
    <x v="1"/>
    <n v="774.18000000000006"/>
  </r>
  <r>
    <s v="SALE1153"/>
    <x v="544"/>
    <s v="CUST1312"/>
    <x v="48"/>
    <x v="7"/>
    <n v="2"/>
    <n v="574.58000000000004"/>
    <n v="0.06"/>
    <n v="1149.1600000000001"/>
    <n v="34.474800000000002"/>
    <x v="0"/>
    <n v="1080.2103999999999"/>
  </r>
  <r>
    <s v="SALE1154"/>
    <x v="92"/>
    <s v="CUST1022"/>
    <x v="50"/>
    <x v="16"/>
    <n v="2"/>
    <n v="472.18"/>
    <n v="0.27"/>
    <n v="944.36"/>
    <n v="127.48860000000001"/>
    <x v="1"/>
    <n v="689.38279999999997"/>
  </r>
  <r>
    <s v="SALE1155"/>
    <x v="90"/>
    <s v="CUST1340"/>
    <x v="89"/>
    <x v="3"/>
    <n v="2"/>
    <n v="20.47"/>
    <n v="0.12"/>
    <n v="40.94"/>
    <n v="2.4563999999999999"/>
    <x v="2"/>
    <n v="36.027200000000001"/>
  </r>
  <r>
    <s v="SALE1156"/>
    <x v="28"/>
    <s v="CUST1023"/>
    <x v="62"/>
    <x v="4"/>
    <n v="3"/>
    <n v="235.41"/>
    <n v="0.15"/>
    <n v="706.23"/>
    <n v="35.311499999999995"/>
    <x v="1"/>
    <n v="600.29549999999995"/>
  </r>
  <r>
    <s v="SALE1157"/>
    <x v="323"/>
    <s v="CUST1230"/>
    <x v="36"/>
    <x v="4"/>
    <n v="3"/>
    <n v="744.9"/>
    <n v="0.27"/>
    <n v="2234.6999999999998"/>
    <n v="201.12300000000002"/>
    <x v="1"/>
    <n v="1631.3309999999999"/>
  </r>
  <r>
    <s v="SALE1158"/>
    <x v="204"/>
    <s v="CUST1047"/>
    <x v="97"/>
    <x v="0"/>
    <n v="2"/>
    <n v="382.2"/>
    <n v="0.15"/>
    <n v="764.4"/>
    <n v="57.33"/>
    <x v="0"/>
    <n v="649.74"/>
  </r>
  <r>
    <s v="SALE1159"/>
    <x v="377"/>
    <s v="CUST1346"/>
    <x v="64"/>
    <x v="9"/>
    <n v="1"/>
    <n v="269.25"/>
    <n v="0.14000000000000001"/>
    <n v="269.25"/>
    <n v="37.695"/>
    <x v="1"/>
    <n v="231.55500000000001"/>
  </r>
  <r>
    <s v="SALE1160"/>
    <x v="581"/>
    <s v="CUST1365"/>
    <x v="37"/>
    <x v="19"/>
    <n v="2"/>
    <n v="723.75"/>
    <n v="0.03"/>
    <n v="1447.5"/>
    <n v="21.712499999999999"/>
    <x v="1"/>
    <n v="1404.075"/>
  </r>
  <r>
    <s v="SALE1161"/>
    <x v="448"/>
    <s v="CUST1281"/>
    <x v="46"/>
    <x v="12"/>
    <n v="4"/>
    <n v="58.92"/>
    <n v="0.18"/>
    <n v="235.68"/>
    <n v="10.605599999999999"/>
    <x v="0"/>
    <n v="193.2576"/>
  </r>
  <r>
    <s v="SALE1162"/>
    <x v="240"/>
    <s v="CUST1188"/>
    <x v="51"/>
    <x v="15"/>
    <n v="2"/>
    <n v="913.08"/>
    <n v="0.26"/>
    <n v="1826.16"/>
    <n v="237.40080000000003"/>
    <x v="0"/>
    <n v="1351.3584000000001"/>
  </r>
  <r>
    <s v="SALE1163"/>
    <x v="501"/>
    <s v="CUST1242"/>
    <x v="82"/>
    <x v="8"/>
    <n v="1"/>
    <n v="791.83"/>
    <n v="0.28000000000000003"/>
    <n v="791.83"/>
    <n v="221.71240000000003"/>
    <x v="1"/>
    <n v="570.11760000000004"/>
  </r>
  <r>
    <s v="SALE1164"/>
    <x v="582"/>
    <s v="CUST1471"/>
    <x v="58"/>
    <x v="10"/>
    <n v="1"/>
    <n v="74.290000000000006"/>
    <n v="0.3"/>
    <n v="74.290000000000006"/>
    <n v="22.287000000000003"/>
    <x v="2"/>
    <n v="52.003"/>
  </r>
  <r>
    <s v="SALE1165"/>
    <x v="378"/>
    <s v="CUST1243"/>
    <x v="68"/>
    <x v="6"/>
    <n v="2"/>
    <n v="961.68"/>
    <n v="0.27"/>
    <n v="1923.36"/>
    <n v="259.65359999999998"/>
    <x v="1"/>
    <n v="1404.0527999999999"/>
  </r>
  <r>
    <s v="SALE1166"/>
    <x v="578"/>
    <s v="CUST1494"/>
    <x v="46"/>
    <x v="7"/>
    <n v="1"/>
    <n v="90.72"/>
    <n v="0.1"/>
    <n v="90.72"/>
    <n v="9.072000000000001"/>
    <x v="1"/>
    <n v="81.647999999999996"/>
  </r>
  <r>
    <s v="SALE1167"/>
    <x v="50"/>
    <s v="CUST1060"/>
    <x v="87"/>
    <x v="4"/>
    <n v="1"/>
    <n v="458.69"/>
    <n v="0.16"/>
    <n v="458.69"/>
    <n v="73.3904"/>
    <x v="1"/>
    <n v="385.2996"/>
  </r>
  <r>
    <s v="SALE1168"/>
    <x v="360"/>
    <s v="CUST1231"/>
    <x v="13"/>
    <x v="4"/>
    <n v="1"/>
    <n v="168.29"/>
    <n v="0.05"/>
    <n v="168.29"/>
    <n v="8.4145000000000003"/>
    <x v="1"/>
    <n v="159.87549999999999"/>
  </r>
  <r>
    <s v="SALE1169"/>
    <x v="583"/>
    <s v="CUST1211"/>
    <x v="53"/>
    <x v="1"/>
    <n v="1"/>
    <n v="391.77"/>
    <n v="0.1"/>
    <n v="391.77"/>
    <n v="39.177"/>
    <x v="1"/>
    <n v="352.59300000000002"/>
  </r>
  <r>
    <s v="SALE1170"/>
    <x v="584"/>
    <s v="CUST1343"/>
    <x v="21"/>
    <x v="7"/>
    <n v="1"/>
    <n v="424.83"/>
    <n v="0.05"/>
    <n v="424.83"/>
    <n v="21.241500000000002"/>
    <x v="2"/>
    <n v="403.58850000000001"/>
  </r>
  <r>
    <s v="SALE1171"/>
    <x v="238"/>
    <s v="CUST1053"/>
    <x v="75"/>
    <x v="0"/>
    <n v="1"/>
    <n v="499.46"/>
    <n v="0.1"/>
    <n v="499.46"/>
    <n v="49.945999999999998"/>
    <x v="0"/>
    <n v="449.51400000000001"/>
  </r>
  <r>
    <s v="SALE1172"/>
    <x v="314"/>
    <s v="CUST1019"/>
    <x v="8"/>
    <x v="8"/>
    <n v="2"/>
    <n v="698.34"/>
    <n v="0.15"/>
    <n v="1396.68"/>
    <n v="104.751"/>
    <x v="1"/>
    <n v="1187.1780000000001"/>
  </r>
  <r>
    <s v="SALE1173"/>
    <x v="64"/>
    <s v="CUST1283"/>
    <x v="6"/>
    <x v="9"/>
    <n v="2"/>
    <n v="805.08"/>
    <n v="0.27"/>
    <n v="1610.16"/>
    <n v="217.37160000000003"/>
    <x v="1"/>
    <n v="1175.4168"/>
  </r>
  <r>
    <s v="SALE1174"/>
    <x v="177"/>
    <s v="CUST1466"/>
    <x v="3"/>
    <x v="17"/>
    <n v="4"/>
    <n v="934.79"/>
    <n v="0.08"/>
    <n v="3739.16"/>
    <n v="74.783199999999994"/>
    <x v="1"/>
    <n v="3440.0272"/>
  </r>
  <r>
    <s v="SALE1175"/>
    <x v="230"/>
    <s v="CUST1019"/>
    <x v="17"/>
    <x v="8"/>
    <n v="2"/>
    <n v="424.54"/>
    <n v="0.24"/>
    <n v="849.08"/>
    <n v="101.8896"/>
    <x v="1"/>
    <n v="645.30080000000009"/>
  </r>
  <r>
    <s v="SALE1176"/>
    <x v="55"/>
    <s v="CUST1327"/>
    <x v="94"/>
    <x v="1"/>
    <n v="1"/>
    <n v="235.44"/>
    <n v="0.19"/>
    <n v="235.44"/>
    <n v="44.733600000000003"/>
    <x v="2"/>
    <n v="190.7064"/>
  </r>
  <r>
    <s v="SALE1177"/>
    <x v="352"/>
    <s v="CUST1271"/>
    <x v="2"/>
    <x v="13"/>
    <n v="2"/>
    <n v="620.71"/>
    <n v="0.27"/>
    <n v="1241.42"/>
    <n v="167.59170000000003"/>
    <x v="0"/>
    <n v="906.23660000000007"/>
  </r>
  <r>
    <s v="SALE1178"/>
    <x v="433"/>
    <s v="CUST1115"/>
    <x v="30"/>
    <x v="19"/>
    <n v="2"/>
    <n v="851.77"/>
    <n v="0.13"/>
    <n v="1703.54"/>
    <n v="110.73010000000001"/>
    <x v="1"/>
    <n v="1482.0798"/>
  </r>
  <r>
    <s v="SALE1179"/>
    <x v="368"/>
    <s v="CUST1168"/>
    <x v="49"/>
    <x v="8"/>
    <n v="3"/>
    <n v="876.01"/>
    <n v="0.2"/>
    <n v="2628.0299999999997"/>
    <n v="175.202"/>
    <x v="0"/>
    <n v="2102.424"/>
  </r>
  <r>
    <s v="SALE1180"/>
    <x v="396"/>
    <s v="CUST1276"/>
    <x v="16"/>
    <x v="11"/>
    <n v="2"/>
    <n v="717.21"/>
    <n v="0.15"/>
    <n v="1434.42"/>
    <n v="107.58150000000001"/>
    <x v="2"/>
    <n v="1219.2570000000001"/>
  </r>
  <r>
    <s v="SALE1181"/>
    <x v="530"/>
    <s v="CUST1056"/>
    <x v="89"/>
    <x v="2"/>
    <n v="2"/>
    <n v="871.43"/>
    <n v="0.05"/>
    <n v="1742.86"/>
    <n v="43.5715"/>
    <x v="0"/>
    <n v="1655.7170000000001"/>
  </r>
  <r>
    <s v="SALE1182"/>
    <x v="585"/>
    <s v="CUST1453"/>
    <x v="14"/>
    <x v="4"/>
    <n v="1"/>
    <n v="514.65"/>
    <n v="0.18"/>
    <n v="514.65"/>
    <n v="92.636999999999986"/>
    <x v="0"/>
    <n v="422.01299999999998"/>
  </r>
  <r>
    <s v="SALE1183"/>
    <x v="447"/>
    <s v="CUST1459"/>
    <x v="85"/>
    <x v="9"/>
    <n v="3"/>
    <n v="198.76"/>
    <n v="0.28000000000000003"/>
    <n v="596.28"/>
    <n v="55.652800000000006"/>
    <x v="2"/>
    <n v="429.32159999999999"/>
  </r>
  <r>
    <s v="SALE1184"/>
    <x v="323"/>
    <s v="CUST1225"/>
    <x v="81"/>
    <x v="0"/>
    <n v="2"/>
    <n v="975.72"/>
    <n v="0.16"/>
    <n v="1951.44"/>
    <n v="156.11520000000002"/>
    <x v="2"/>
    <n v="1639.2095999999999"/>
  </r>
  <r>
    <s v="SALE1185"/>
    <x v="586"/>
    <s v="CUST1420"/>
    <x v="5"/>
    <x v="8"/>
    <n v="1"/>
    <n v="86.03"/>
    <n v="0.01"/>
    <n v="86.03"/>
    <n v="0.86030000000000006"/>
    <x v="0"/>
    <n v="85.169700000000006"/>
  </r>
  <r>
    <s v="SALE1186"/>
    <x v="67"/>
    <s v="CUST1087"/>
    <x v="59"/>
    <x v="18"/>
    <n v="4"/>
    <n v="705.12"/>
    <n v="0.15"/>
    <n v="2820.48"/>
    <n v="105.768"/>
    <x v="1"/>
    <n v="2397.4079999999999"/>
  </r>
  <r>
    <s v="SALE1187"/>
    <x v="392"/>
    <s v="CUST1371"/>
    <x v="97"/>
    <x v="18"/>
    <n v="3"/>
    <n v="99.77"/>
    <n v="0.01"/>
    <n v="299.31"/>
    <n v="0.99770000000000003"/>
    <x v="1"/>
    <n v="296.31689999999998"/>
  </r>
  <r>
    <s v="SALE1188"/>
    <x v="89"/>
    <s v="CUST1209"/>
    <x v="13"/>
    <x v="11"/>
    <n v="2"/>
    <n v="166.26"/>
    <n v="0.14000000000000001"/>
    <n v="332.52"/>
    <n v="23.276400000000002"/>
    <x v="1"/>
    <n v="285.96719999999999"/>
  </r>
  <r>
    <s v="SALE1189"/>
    <x v="148"/>
    <s v="CUST1459"/>
    <x v="33"/>
    <x v="3"/>
    <n v="1"/>
    <n v="429.25"/>
    <n v="0.28999999999999998"/>
    <n v="429.25"/>
    <n v="124.48249999999999"/>
    <x v="0"/>
    <n v="304.76749999999998"/>
  </r>
  <r>
    <s v="SALE1190"/>
    <x v="569"/>
    <s v="CUST1443"/>
    <x v="90"/>
    <x v="11"/>
    <n v="2"/>
    <n v="540.48"/>
    <n v="0.28999999999999998"/>
    <n v="1080.96"/>
    <n v="156.73919999999998"/>
    <x v="0"/>
    <n v="767.48159999999996"/>
  </r>
  <r>
    <s v="SALE1191"/>
    <x v="494"/>
    <s v="CUST1269"/>
    <x v="4"/>
    <x v="7"/>
    <n v="2"/>
    <n v="579.52"/>
    <n v="0.01"/>
    <n v="1159.04"/>
    <n v="5.7952000000000004"/>
    <x v="1"/>
    <n v="1147.4495999999999"/>
  </r>
  <r>
    <s v="SALE1192"/>
    <x v="587"/>
    <s v="CUST1026"/>
    <x v="20"/>
    <x v="1"/>
    <n v="4"/>
    <n v="477.52"/>
    <n v="7.0000000000000007E-2"/>
    <n v="1910.08"/>
    <n v="33.426400000000001"/>
    <x v="1"/>
    <n v="1776.3743999999999"/>
  </r>
  <r>
    <s v="SALE1193"/>
    <x v="105"/>
    <s v="CUST1259"/>
    <x v="52"/>
    <x v="16"/>
    <n v="3"/>
    <n v="242.58"/>
    <n v="0.25"/>
    <n v="727.74"/>
    <n v="60.645000000000003"/>
    <x v="0"/>
    <n v="545.80500000000006"/>
  </r>
  <r>
    <s v="SALE1194"/>
    <x v="400"/>
    <s v="CUST1367"/>
    <x v="33"/>
    <x v="1"/>
    <n v="2"/>
    <n v="519.29999999999995"/>
    <n v="0.09"/>
    <n v="1038.5999999999999"/>
    <n v="46.736999999999995"/>
    <x v="1"/>
    <n v="945.12599999999998"/>
  </r>
  <r>
    <s v="SALE1195"/>
    <x v="588"/>
    <s v="CUST1491"/>
    <x v="32"/>
    <x v="19"/>
    <n v="3"/>
    <n v="845.67"/>
    <n v="0.12"/>
    <n v="2537.0099999999998"/>
    <n v="101.48039999999999"/>
    <x v="2"/>
    <n v="2232.5688"/>
  </r>
  <r>
    <s v="SALE1196"/>
    <x v="511"/>
    <s v="CUST1305"/>
    <x v="76"/>
    <x v="9"/>
    <n v="4"/>
    <n v="750.26"/>
    <n v="0.01"/>
    <n v="3001.04"/>
    <n v="7.5026000000000002"/>
    <x v="1"/>
    <n v="2971.0295999999998"/>
  </r>
  <r>
    <s v="SALE1197"/>
    <x v="408"/>
    <s v="CUST1332"/>
    <x v="80"/>
    <x v="18"/>
    <n v="4"/>
    <n v="294.38"/>
    <n v="0.2"/>
    <n v="1177.52"/>
    <n v="58.876000000000005"/>
    <x v="0"/>
    <n v="942.01600000000008"/>
  </r>
  <r>
    <s v="SALE1198"/>
    <x v="347"/>
    <s v="CUST1097"/>
    <x v="99"/>
    <x v="17"/>
    <n v="3"/>
    <n v="583.52"/>
    <n v="7.0000000000000007E-2"/>
    <n v="1750.56"/>
    <n v="40.846400000000003"/>
    <x v="1"/>
    <n v="1628.0208"/>
  </r>
  <r>
    <s v="SALE1199"/>
    <x v="95"/>
    <s v="CUST1470"/>
    <x v="41"/>
    <x v="9"/>
    <n v="2"/>
    <n v="635.22"/>
    <n v="0.3"/>
    <n v="1270.44"/>
    <n v="190.566"/>
    <x v="2"/>
    <n v="889.30799999999999"/>
  </r>
  <r>
    <s v="SALE1200"/>
    <x v="154"/>
    <s v="CUST1428"/>
    <x v="73"/>
    <x v="17"/>
    <n v="1"/>
    <n v="743.55"/>
    <n v="0.11"/>
    <n v="743.55"/>
    <n v="81.790499999999994"/>
    <x v="2"/>
    <n v="661.7595"/>
  </r>
  <r>
    <s v="SALE1201"/>
    <x v="532"/>
    <s v="CUST1101"/>
    <x v="38"/>
    <x v="0"/>
    <n v="4"/>
    <n v="530.45000000000005"/>
    <n v="0.13"/>
    <n v="2121.8000000000002"/>
    <n v="68.958500000000015"/>
    <x v="0"/>
    <n v="1845.9659999999999"/>
  </r>
  <r>
    <s v="SALE1202"/>
    <x v="160"/>
    <s v="CUST1264"/>
    <x v="73"/>
    <x v="11"/>
    <n v="2"/>
    <n v="972.4"/>
    <n v="0.06"/>
    <n v="1944.8"/>
    <n v="58.343999999999994"/>
    <x v="2"/>
    <n v="1828.1120000000001"/>
  </r>
  <r>
    <s v="SALE1203"/>
    <x v="343"/>
    <s v="CUST1378"/>
    <x v="5"/>
    <x v="14"/>
    <n v="3"/>
    <n v="197.93"/>
    <n v="0"/>
    <n v="593.79"/>
    <n v="0"/>
    <x v="2"/>
    <n v="593.79"/>
  </r>
  <r>
    <s v="SALE1204"/>
    <x v="509"/>
    <s v="CUST1342"/>
    <x v="72"/>
    <x v="19"/>
    <n v="4"/>
    <n v="565.51"/>
    <n v="0.16"/>
    <n v="2262.04"/>
    <n v="90.4816"/>
    <x v="1"/>
    <n v="1900.1135999999999"/>
  </r>
  <r>
    <s v="SALE1205"/>
    <x v="548"/>
    <s v="CUST1400"/>
    <x v="11"/>
    <x v="5"/>
    <n v="4"/>
    <n v="983.38"/>
    <n v="0.25"/>
    <n v="3933.52"/>
    <n v="245.845"/>
    <x v="2"/>
    <n v="2950.14"/>
  </r>
  <r>
    <s v="SALE1206"/>
    <x v="336"/>
    <s v="CUST1234"/>
    <x v="8"/>
    <x v="11"/>
    <n v="1"/>
    <n v="955.06"/>
    <n v="0.14000000000000001"/>
    <n v="955.06"/>
    <n v="133.70840000000001"/>
    <x v="0"/>
    <n v="821.35159999999996"/>
  </r>
  <r>
    <s v="SALE1207"/>
    <x v="227"/>
    <s v="CUST1352"/>
    <x v="4"/>
    <x v="10"/>
    <n v="3"/>
    <n v="597.46"/>
    <n v="0.02"/>
    <n v="1792.38"/>
    <n v="11.949200000000001"/>
    <x v="1"/>
    <n v="1756.5324000000001"/>
  </r>
  <r>
    <s v="SALE1208"/>
    <x v="2"/>
    <s v="CUST1317"/>
    <x v="67"/>
    <x v="9"/>
    <n v="3"/>
    <n v="581.09"/>
    <n v="0.1"/>
    <n v="1743.27"/>
    <n v="58.109000000000009"/>
    <x v="2"/>
    <n v="1568.943"/>
  </r>
  <r>
    <s v="SALE1209"/>
    <x v="589"/>
    <s v="CUST1054"/>
    <x v="37"/>
    <x v="5"/>
    <n v="4"/>
    <n v="153.94999999999999"/>
    <n v="0.11"/>
    <n v="615.79999999999995"/>
    <n v="16.9345"/>
    <x v="1"/>
    <n v="548.06200000000001"/>
  </r>
  <r>
    <s v="SALE1210"/>
    <x v="89"/>
    <s v="CUST1081"/>
    <x v="14"/>
    <x v="2"/>
    <n v="4"/>
    <n v="271.04000000000002"/>
    <n v="0.12"/>
    <n v="1084.1600000000001"/>
    <n v="32.524799999999999"/>
    <x v="2"/>
    <n v="954.06080000000009"/>
  </r>
  <r>
    <s v="SALE1211"/>
    <x v="114"/>
    <s v="CUST1015"/>
    <x v="68"/>
    <x v="16"/>
    <n v="4"/>
    <n v="328.27"/>
    <n v="0.09"/>
    <n v="1313.08"/>
    <n v="29.544299999999996"/>
    <x v="1"/>
    <n v="1194.9028000000001"/>
  </r>
  <r>
    <s v="SALE1212"/>
    <x v="469"/>
    <s v="CUST1494"/>
    <x v="53"/>
    <x v="7"/>
    <n v="4"/>
    <n v="884.71"/>
    <n v="0.09"/>
    <n v="3538.84"/>
    <n v="79.623900000000006"/>
    <x v="1"/>
    <n v="3220.3444"/>
  </r>
  <r>
    <s v="SALE1213"/>
    <x v="203"/>
    <s v="CUST1249"/>
    <x v="18"/>
    <x v="5"/>
    <n v="1"/>
    <n v="41.39"/>
    <n v="0.01"/>
    <n v="41.39"/>
    <n v="0.41389999999999999"/>
    <x v="0"/>
    <n v="40.976100000000002"/>
  </r>
  <r>
    <s v="SALE1214"/>
    <x v="454"/>
    <s v="CUST1165"/>
    <x v="71"/>
    <x v="11"/>
    <n v="4"/>
    <n v="64.06"/>
    <n v="0.26"/>
    <n v="256.24"/>
    <n v="16.6556"/>
    <x v="0"/>
    <n v="189.61760000000001"/>
  </r>
  <r>
    <s v="SALE1215"/>
    <x v="68"/>
    <s v="CUST1346"/>
    <x v="54"/>
    <x v="11"/>
    <n v="2"/>
    <n v="152.25"/>
    <n v="0.13"/>
    <n v="304.5"/>
    <n v="19.7925"/>
    <x v="0"/>
    <n v="264.91500000000002"/>
  </r>
  <r>
    <s v="SALE1216"/>
    <x v="374"/>
    <s v="CUST1100"/>
    <x v="26"/>
    <x v="12"/>
    <n v="2"/>
    <n v="889.04"/>
    <n v="0.23"/>
    <n v="1778.08"/>
    <n v="204.47919999999999"/>
    <x v="0"/>
    <n v="1369.1215999999999"/>
  </r>
  <r>
    <s v="SALE1217"/>
    <x v="302"/>
    <s v="CUST1161"/>
    <x v="92"/>
    <x v="15"/>
    <n v="3"/>
    <n v="145.25"/>
    <n v="0.24"/>
    <n v="435.75"/>
    <n v="34.86"/>
    <x v="1"/>
    <n v="331.17"/>
  </r>
  <r>
    <s v="SALE1218"/>
    <x v="590"/>
    <s v="CUST1056"/>
    <x v="12"/>
    <x v="17"/>
    <n v="2"/>
    <n v="898.45"/>
    <n v="0.28999999999999998"/>
    <n v="1796.9"/>
    <n v="260.5505"/>
    <x v="2"/>
    <n v="1275.799"/>
  </r>
  <r>
    <s v="SALE1219"/>
    <x v="591"/>
    <s v="CUST1030"/>
    <x v="68"/>
    <x v="10"/>
    <n v="4"/>
    <n v="642.04999999999995"/>
    <n v="0.25"/>
    <n v="2568.1999999999998"/>
    <n v="160.51249999999999"/>
    <x v="0"/>
    <n v="1926.15"/>
  </r>
  <r>
    <s v="SALE1220"/>
    <x v="429"/>
    <s v="CUST1313"/>
    <x v="94"/>
    <x v="4"/>
    <n v="4"/>
    <n v="450.83"/>
    <n v="0.24"/>
    <n v="1803.32"/>
    <n v="108.19919999999999"/>
    <x v="0"/>
    <n v="1370.5232000000001"/>
  </r>
  <r>
    <s v="SALE1221"/>
    <x v="592"/>
    <s v="CUST1010"/>
    <x v="40"/>
    <x v="12"/>
    <n v="2"/>
    <n v="441.03"/>
    <n v="0.23"/>
    <n v="882.06"/>
    <n v="101.43689999999999"/>
    <x v="2"/>
    <n v="679.18619999999999"/>
  </r>
  <r>
    <s v="SALE1222"/>
    <x v="393"/>
    <s v="CUST1082"/>
    <x v="60"/>
    <x v="17"/>
    <n v="3"/>
    <n v="377.69"/>
    <n v="7.0000000000000007E-2"/>
    <n v="1133.07"/>
    <n v="26.438300000000002"/>
    <x v="1"/>
    <n v="1053.7551000000001"/>
  </r>
  <r>
    <s v="SALE1223"/>
    <x v="579"/>
    <s v="CUST1160"/>
    <x v="31"/>
    <x v="4"/>
    <n v="1"/>
    <n v="457.33"/>
    <n v="0.27"/>
    <n v="457.33"/>
    <n v="123.4791"/>
    <x v="0"/>
    <n v="333.85090000000002"/>
  </r>
  <r>
    <s v="SALE1224"/>
    <x v="200"/>
    <s v="CUST1244"/>
    <x v="3"/>
    <x v="16"/>
    <n v="4"/>
    <n v="218.01"/>
    <n v="0.06"/>
    <n v="872.04"/>
    <n v="13.080599999999999"/>
    <x v="0"/>
    <n v="819.71759999999995"/>
  </r>
  <r>
    <s v="SALE1225"/>
    <x v="483"/>
    <s v="CUST1218"/>
    <x v="80"/>
    <x v="14"/>
    <n v="2"/>
    <n v="682.7"/>
    <n v="0.13"/>
    <n v="1365.4"/>
    <n v="88.751000000000005"/>
    <x v="0"/>
    <n v="1187.8979999999999"/>
  </r>
  <r>
    <s v="SALE1226"/>
    <x v="593"/>
    <s v="CUST1323"/>
    <x v="46"/>
    <x v="14"/>
    <n v="3"/>
    <n v="726.97"/>
    <n v="0.04"/>
    <n v="2180.91"/>
    <n v="29.078800000000001"/>
    <x v="1"/>
    <n v="2093.6736000000001"/>
  </r>
  <r>
    <s v="SALE1227"/>
    <x v="551"/>
    <s v="CUST1408"/>
    <x v="4"/>
    <x v="11"/>
    <n v="2"/>
    <n v="107.97"/>
    <n v="0.06"/>
    <n v="215.94"/>
    <n v="6.4781999999999993"/>
    <x v="0"/>
    <n v="202.9836"/>
  </r>
  <r>
    <s v="SALE1228"/>
    <x v="101"/>
    <s v="CUST1007"/>
    <x v="23"/>
    <x v="7"/>
    <n v="1"/>
    <n v="38.880000000000003"/>
    <n v="0.16"/>
    <n v="38.880000000000003"/>
    <n v="6.2208000000000006"/>
    <x v="2"/>
    <n v="32.659199999999998"/>
  </r>
  <r>
    <s v="SALE1229"/>
    <x v="260"/>
    <s v="CUST1078"/>
    <x v="30"/>
    <x v="1"/>
    <n v="3"/>
    <n v="484.39"/>
    <n v="0.28999999999999998"/>
    <n v="1453.17"/>
    <n v="140.47309999999999"/>
    <x v="2"/>
    <n v="1031.7507000000001"/>
  </r>
  <r>
    <s v="SALE1230"/>
    <x v="423"/>
    <s v="CUST1018"/>
    <x v="61"/>
    <x v="10"/>
    <n v="2"/>
    <n v="949.3"/>
    <n v="0.08"/>
    <n v="1898.6"/>
    <n v="75.944000000000003"/>
    <x v="2"/>
    <n v="1746.712"/>
  </r>
  <r>
    <s v="SALE1231"/>
    <x v="3"/>
    <s v="CUST1433"/>
    <x v="51"/>
    <x v="16"/>
    <n v="3"/>
    <n v="664.75"/>
    <n v="0.12"/>
    <n v="1994.25"/>
    <n v="79.77"/>
    <x v="0"/>
    <n v="1754.94"/>
  </r>
  <r>
    <s v="SALE1232"/>
    <x v="459"/>
    <s v="CUST1282"/>
    <x v="7"/>
    <x v="1"/>
    <n v="3"/>
    <n v="190.04"/>
    <n v="7.0000000000000007E-2"/>
    <n v="570.12"/>
    <n v="13.302800000000001"/>
    <x v="1"/>
    <n v="530.21159999999998"/>
  </r>
  <r>
    <s v="SALE1233"/>
    <x v="9"/>
    <s v="CUST1277"/>
    <x v="84"/>
    <x v="10"/>
    <n v="3"/>
    <n v="754.02"/>
    <n v="0.1"/>
    <n v="2262.06"/>
    <n v="75.402000000000001"/>
    <x v="2"/>
    <n v="2035.854"/>
  </r>
  <r>
    <s v="SALE1234"/>
    <x v="455"/>
    <s v="CUST1384"/>
    <x v="13"/>
    <x v="18"/>
    <n v="4"/>
    <n v="94.13"/>
    <n v="0.04"/>
    <n v="376.52"/>
    <n v="3.7652000000000001"/>
    <x v="2"/>
    <n v="361.45920000000001"/>
  </r>
  <r>
    <s v="SALE1235"/>
    <x v="282"/>
    <s v="CUST1468"/>
    <x v="55"/>
    <x v="10"/>
    <n v="3"/>
    <n v="402.3"/>
    <n v="0.21"/>
    <n v="1206.9000000000001"/>
    <n v="84.483000000000004"/>
    <x v="1"/>
    <n v="953.45100000000014"/>
  </r>
  <r>
    <s v="SALE1236"/>
    <x v="24"/>
    <s v="CUST1239"/>
    <x v="56"/>
    <x v="4"/>
    <n v="1"/>
    <n v="729.05"/>
    <n v="0.06"/>
    <n v="729.05"/>
    <n v="43.742999999999995"/>
    <x v="2"/>
    <n v="685.3069999999999"/>
  </r>
  <r>
    <s v="SALE1237"/>
    <x v="340"/>
    <s v="CUST1134"/>
    <x v="64"/>
    <x v="13"/>
    <n v="1"/>
    <n v="822.6"/>
    <n v="0.28999999999999998"/>
    <n v="822.6"/>
    <n v="238.554"/>
    <x v="1"/>
    <n v="584.04599999999994"/>
  </r>
  <r>
    <s v="SALE1238"/>
    <x v="538"/>
    <s v="CUST1193"/>
    <x v="50"/>
    <x v="2"/>
    <n v="2"/>
    <n v="327.25"/>
    <n v="0.19"/>
    <n v="654.5"/>
    <n v="62.177500000000002"/>
    <x v="1"/>
    <n v="530.14499999999998"/>
  </r>
  <r>
    <s v="SALE1239"/>
    <x v="500"/>
    <s v="CUST1084"/>
    <x v="7"/>
    <x v="11"/>
    <n v="4"/>
    <n v="930.38"/>
    <n v="0"/>
    <n v="3721.52"/>
    <n v="0"/>
    <x v="2"/>
    <n v="3721.52"/>
  </r>
  <r>
    <s v="SALE1240"/>
    <x v="22"/>
    <s v="CUST1144"/>
    <x v="16"/>
    <x v="3"/>
    <n v="2"/>
    <n v="437.84"/>
    <n v="0.24"/>
    <n v="875.68"/>
    <n v="105.08159999999999"/>
    <x v="0"/>
    <n v="665.51679999999999"/>
  </r>
  <r>
    <s v="SALE1241"/>
    <x v="461"/>
    <s v="CUST1070"/>
    <x v="30"/>
    <x v="9"/>
    <n v="2"/>
    <n v="126.02"/>
    <n v="0.09"/>
    <n v="252.04"/>
    <n v="11.341799999999999"/>
    <x v="2"/>
    <n v="229.35640000000001"/>
  </r>
  <r>
    <s v="SALE1242"/>
    <x v="594"/>
    <s v="CUST1437"/>
    <x v="50"/>
    <x v="10"/>
    <n v="1"/>
    <n v="860.84"/>
    <n v="7.0000000000000007E-2"/>
    <n v="860.84"/>
    <n v="60.258800000000008"/>
    <x v="1"/>
    <n v="800.58119999999997"/>
  </r>
  <r>
    <s v="SALE1243"/>
    <x v="43"/>
    <s v="CUST1093"/>
    <x v="70"/>
    <x v="13"/>
    <n v="1"/>
    <n v="161.80000000000001"/>
    <n v="0.24"/>
    <n v="161.80000000000001"/>
    <n v="38.832000000000001"/>
    <x v="1"/>
    <n v="122.968"/>
  </r>
  <r>
    <s v="SALE1244"/>
    <x v="595"/>
    <s v="CUST1385"/>
    <x v="48"/>
    <x v="1"/>
    <n v="4"/>
    <n v="347.82"/>
    <n v="0.02"/>
    <n v="1391.28"/>
    <n v="6.9564000000000004"/>
    <x v="2"/>
    <n v="1363.4544000000001"/>
  </r>
  <r>
    <s v="SALE1245"/>
    <x v="289"/>
    <s v="CUST1453"/>
    <x v="65"/>
    <x v="9"/>
    <n v="3"/>
    <n v="416.44"/>
    <n v="0.27"/>
    <n v="1249.32"/>
    <n v="112.4388"/>
    <x v="0"/>
    <n v="912.00359999999989"/>
  </r>
  <r>
    <s v="SALE1246"/>
    <x v="534"/>
    <s v="CUST1005"/>
    <x v="85"/>
    <x v="6"/>
    <n v="1"/>
    <n v="147.96"/>
    <n v="0.24"/>
    <n v="147.96"/>
    <n v="35.510399999999997"/>
    <x v="2"/>
    <n v="112.4496"/>
  </r>
  <r>
    <s v="SALE1247"/>
    <x v="590"/>
    <s v="CUST1445"/>
    <x v="97"/>
    <x v="2"/>
    <n v="3"/>
    <n v="550.26"/>
    <n v="0.22"/>
    <n v="1650.78"/>
    <n v="121.05719999999999"/>
    <x v="0"/>
    <n v="1287.6084000000001"/>
  </r>
  <r>
    <s v="SALE1248"/>
    <x v="157"/>
    <s v="CUST1371"/>
    <x v="0"/>
    <x v="4"/>
    <n v="4"/>
    <n v="938.21"/>
    <n v="0.04"/>
    <n v="3752.84"/>
    <n v="37.528400000000005"/>
    <x v="1"/>
    <n v="3602.7264"/>
  </r>
  <r>
    <s v="SALE1249"/>
    <x v="596"/>
    <s v="CUST1134"/>
    <x v="32"/>
    <x v="9"/>
    <n v="3"/>
    <n v="517.98"/>
    <n v="0.01"/>
    <n v="1553.94"/>
    <n v="5.1798000000000002"/>
    <x v="1"/>
    <n v="1538.4005999999999"/>
  </r>
  <r>
    <s v="SALE1250"/>
    <x v="597"/>
    <s v="CUST1036"/>
    <x v="96"/>
    <x v="2"/>
    <n v="1"/>
    <n v="98.27"/>
    <n v="0.16"/>
    <n v="98.27"/>
    <n v="15.7232"/>
    <x v="1"/>
    <n v="82.54679999999999"/>
  </r>
  <r>
    <s v="SALE1251"/>
    <x v="0"/>
    <s v="CUST1251"/>
    <x v="70"/>
    <x v="19"/>
    <n v="2"/>
    <n v="875.2"/>
    <n v="0.19"/>
    <n v="1750.4"/>
    <n v="166.28800000000001"/>
    <x v="0"/>
    <n v="1417.8240000000001"/>
  </r>
  <r>
    <s v="SALE1252"/>
    <x v="593"/>
    <s v="CUST1305"/>
    <x v="56"/>
    <x v="6"/>
    <n v="1"/>
    <n v="227.35"/>
    <n v="0.06"/>
    <n v="227.35"/>
    <n v="13.641"/>
    <x v="2"/>
    <n v="213.709"/>
  </r>
  <r>
    <s v="SALE1253"/>
    <x v="163"/>
    <s v="CUST1210"/>
    <x v="1"/>
    <x v="8"/>
    <n v="1"/>
    <n v="842.46"/>
    <n v="0.05"/>
    <n v="842.46"/>
    <n v="42.123000000000005"/>
    <x v="2"/>
    <n v="800.33699999999999"/>
  </r>
  <r>
    <s v="SALE1254"/>
    <x v="525"/>
    <s v="CUST1212"/>
    <x v="14"/>
    <x v="19"/>
    <n v="3"/>
    <n v="120.67"/>
    <n v="0.08"/>
    <n v="362.01"/>
    <n v="9.6536000000000008"/>
    <x v="2"/>
    <n v="333.04919999999998"/>
  </r>
  <r>
    <s v="SALE1255"/>
    <x v="598"/>
    <s v="CUST1497"/>
    <x v="42"/>
    <x v="0"/>
    <n v="4"/>
    <n v="176.13"/>
    <n v="0.27"/>
    <n v="704.52"/>
    <n v="47.555100000000003"/>
    <x v="1"/>
    <n v="514.29959999999994"/>
  </r>
  <r>
    <s v="SALE1256"/>
    <x v="202"/>
    <s v="CUST1450"/>
    <x v="81"/>
    <x v="19"/>
    <n v="4"/>
    <n v="592.67999999999995"/>
    <n v="0.03"/>
    <n v="2370.7199999999998"/>
    <n v="17.780399999999997"/>
    <x v="0"/>
    <n v="2299.5983999999999"/>
  </r>
  <r>
    <s v="SALE1257"/>
    <x v="581"/>
    <s v="CUST1176"/>
    <x v="7"/>
    <x v="5"/>
    <n v="4"/>
    <n v="662.43"/>
    <n v="0.24"/>
    <n v="2649.72"/>
    <n v="158.98319999999998"/>
    <x v="1"/>
    <n v="2013.7872"/>
  </r>
  <r>
    <s v="SALE1258"/>
    <x v="599"/>
    <s v="CUST1128"/>
    <x v="19"/>
    <x v="2"/>
    <n v="3"/>
    <n v="518.35"/>
    <n v="0.21"/>
    <n v="1555.0500000000002"/>
    <n v="108.8535"/>
    <x v="2"/>
    <n v="1228.4894999999999"/>
  </r>
  <r>
    <s v="SALE1259"/>
    <x v="574"/>
    <s v="CUST1310"/>
    <x v="86"/>
    <x v="3"/>
    <n v="1"/>
    <n v="85.58"/>
    <n v="0.1"/>
    <n v="85.58"/>
    <n v="8.5579999999999998"/>
    <x v="2"/>
    <n v="77.022000000000006"/>
  </r>
  <r>
    <s v="SALE1260"/>
    <x v="100"/>
    <s v="CUST1363"/>
    <x v="72"/>
    <x v="8"/>
    <n v="4"/>
    <n v="800"/>
    <n v="0.2"/>
    <n v="3200"/>
    <n v="160"/>
    <x v="0"/>
    <n v="2560"/>
  </r>
  <r>
    <s v="SALE1261"/>
    <x v="69"/>
    <s v="CUST1155"/>
    <x v="17"/>
    <x v="15"/>
    <n v="3"/>
    <n v="118.25"/>
    <n v="0.26"/>
    <n v="354.75"/>
    <n v="30.745000000000001"/>
    <x v="1"/>
    <n v="262.51499999999999"/>
  </r>
  <r>
    <s v="SALE1262"/>
    <x v="205"/>
    <s v="CUST1421"/>
    <x v="79"/>
    <x v="10"/>
    <n v="1"/>
    <n v="223.25"/>
    <n v="0.28999999999999998"/>
    <n v="223.25"/>
    <n v="64.742499999999993"/>
    <x v="0"/>
    <n v="158.50749999999999"/>
  </r>
  <r>
    <s v="SALE1263"/>
    <x v="89"/>
    <s v="CUST1427"/>
    <x v="79"/>
    <x v="5"/>
    <n v="3"/>
    <n v="918.76"/>
    <n v="0.2"/>
    <n v="2756.2799999999997"/>
    <n v="183.75200000000001"/>
    <x v="1"/>
    <n v="2205.0239999999999"/>
  </r>
  <r>
    <s v="SALE1264"/>
    <x v="600"/>
    <s v="CUST1280"/>
    <x v="94"/>
    <x v="13"/>
    <n v="2"/>
    <n v="905.26"/>
    <n v="0.15"/>
    <n v="1810.52"/>
    <n v="135.78899999999999"/>
    <x v="2"/>
    <n v="1538.942"/>
  </r>
  <r>
    <s v="SALE1265"/>
    <x v="312"/>
    <s v="CUST1312"/>
    <x v="30"/>
    <x v="12"/>
    <n v="4"/>
    <n v="295.39999999999998"/>
    <n v="0.23"/>
    <n v="1181.5999999999999"/>
    <n v="67.941999999999993"/>
    <x v="1"/>
    <n v="909.83199999999999"/>
  </r>
  <r>
    <s v="SALE1266"/>
    <x v="206"/>
    <s v="CUST1087"/>
    <x v="32"/>
    <x v="3"/>
    <n v="1"/>
    <n v="252.18"/>
    <n v="0.23"/>
    <n v="252.18"/>
    <n v="58.001400000000004"/>
    <x v="1"/>
    <n v="194.17859999999999"/>
  </r>
  <r>
    <s v="SALE1267"/>
    <x v="35"/>
    <s v="CUST1152"/>
    <x v="0"/>
    <x v="18"/>
    <n v="4"/>
    <n v="792.1"/>
    <n v="0.19"/>
    <n v="3168.4"/>
    <n v="150.499"/>
    <x v="2"/>
    <n v="2566.404"/>
  </r>
  <r>
    <s v="SALE1268"/>
    <x v="601"/>
    <s v="CUST1076"/>
    <x v="12"/>
    <x v="7"/>
    <n v="1"/>
    <n v="883.36"/>
    <n v="0.11"/>
    <n v="883.36"/>
    <n v="97.169600000000003"/>
    <x v="1"/>
    <n v="786.19040000000007"/>
  </r>
  <r>
    <s v="SALE1269"/>
    <x v="602"/>
    <s v="CUST1276"/>
    <x v="20"/>
    <x v="6"/>
    <n v="4"/>
    <n v="305.95"/>
    <n v="0.08"/>
    <n v="1223.8"/>
    <n v="24.475999999999999"/>
    <x v="1"/>
    <n v="1125.896"/>
  </r>
  <r>
    <s v="SALE1270"/>
    <x v="75"/>
    <s v="CUST1401"/>
    <x v="87"/>
    <x v="4"/>
    <n v="3"/>
    <n v="742.45"/>
    <n v="0.23"/>
    <n v="2227.3500000000004"/>
    <n v="170.76350000000002"/>
    <x v="2"/>
    <n v="1715.0595000000001"/>
  </r>
  <r>
    <s v="SALE1271"/>
    <x v="130"/>
    <s v="CUST1355"/>
    <x v="60"/>
    <x v="14"/>
    <n v="3"/>
    <n v="336.1"/>
    <n v="0.12"/>
    <n v="1008.3000000000001"/>
    <n v="40.332000000000001"/>
    <x v="2"/>
    <n v="887.30400000000009"/>
  </r>
  <r>
    <s v="SALE1272"/>
    <x v="213"/>
    <s v="CUST1412"/>
    <x v="35"/>
    <x v="4"/>
    <n v="3"/>
    <n v="310.36"/>
    <n v="0.14000000000000001"/>
    <n v="931.08"/>
    <n v="43.450400000000009"/>
    <x v="2"/>
    <n v="800.72879999999998"/>
  </r>
  <r>
    <s v="SALE1273"/>
    <x v="359"/>
    <s v="CUST1279"/>
    <x v="24"/>
    <x v="2"/>
    <n v="3"/>
    <n v="992.81"/>
    <n v="0.04"/>
    <n v="2978.43"/>
    <n v="39.712399999999995"/>
    <x v="1"/>
    <n v="2859.2928000000002"/>
  </r>
  <r>
    <s v="SALE1274"/>
    <x v="30"/>
    <s v="CUST1198"/>
    <x v="17"/>
    <x v="19"/>
    <n v="3"/>
    <n v="257.11"/>
    <n v="0.26"/>
    <n v="771.33"/>
    <n v="66.848600000000005"/>
    <x v="2"/>
    <n v="570.78420000000006"/>
  </r>
  <r>
    <s v="SALE1275"/>
    <x v="603"/>
    <s v="CUST1220"/>
    <x v="98"/>
    <x v="18"/>
    <n v="4"/>
    <n v="816.29"/>
    <n v="0.24"/>
    <n v="3265.16"/>
    <n v="195.90959999999998"/>
    <x v="1"/>
    <n v="2481.5216"/>
  </r>
  <r>
    <s v="SALE1276"/>
    <x v="539"/>
    <s v="CUST1122"/>
    <x v="17"/>
    <x v="18"/>
    <n v="4"/>
    <n v="755.82"/>
    <n v="0.22"/>
    <n v="3023.28"/>
    <n v="166.28040000000001"/>
    <x v="2"/>
    <n v="2358.1583999999998"/>
  </r>
  <r>
    <s v="SALE1277"/>
    <x v="414"/>
    <s v="CUST1003"/>
    <x v="90"/>
    <x v="7"/>
    <n v="1"/>
    <n v="449.6"/>
    <n v="0.01"/>
    <n v="449.6"/>
    <n v="4.4960000000000004"/>
    <x v="1"/>
    <n v="445.10399999999998"/>
  </r>
  <r>
    <s v="SALE1278"/>
    <x v="540"/>
    <s v="CUST1351"/>
    <x v="66"/>
    <x v="6"/>
    <n v="2"/>
    <n v="779.29"/>
    <n v="0.12"/>
    <n v="1558.58"/>
    <n v="93.514799999999994"/>
    <x v="2"/>
    <n v="1371.5504000000001"/>
  </r>
  <r>
    <s v="SALE1279"/>
    <x v="157"/>
    <s v="CUST1464"/>
    <x v="25"/>
    <x v="1"/>
    <n v="1"/>
    <n v="748.75"/>
    <n v="0.1"/>
    <n v="748.75"/>
    <n v="74.875"/>
    <x v="2"/>
    <n v="673.875"/>
  </r>
  <r>
    <s v="SALE1280"/>
    <x v="604"/>
    <s v="CUST1181"/>
    <x v="41"/>
    <x v="6"/>
    <n v="2"/>
    <n v="121.67"/>
    <n v="0.08"/>
    <n v="243.34"/>
    <n v="9.7336000000000009"/>
    <x v="2"/>
    <n v="223.87280000000001"/>
  </r>
  <r>
    <s v="SALE1281"/>
    <x v="605"/>
    <s v="CUST1492"/>
    <x v="2"/>
    <x v="10"/>
    <n v="3"/>
    <n v="225.14"/>
    <n v="0.15"/>
    <n v="675.42"/>
    <n v="33.770999999999994"/>
    <x v="2"/>
    <n v="574.10699999999997"/>
  </r>
  <r>
    <s v="SALE1282"/>
    <x v="213"/>
    <s v="CUST1321"/>
    <x v="35"/>
    <x v="12"/>
    <n v="1"/>
    <n v="654.17999999999995"/>
    <n v="0.19"/>
    <n v="654.17999999999995"/>
    <n v="124.29419999999999"/>
    <x v="1"/>
    <n v="529.88580000000002"/>
  </r>
  <r>
    <s v="SALE1283"/>
    <x v="25"/>
    <s v="CUST1058"/>
    <x v="51"/>
    <x v="3"/>
    <n v="2"/>
    <n v="504.98"/>
    <n v="0.08"/>
    <n v="1009.96"/>
    <n v="40.398400000000002"/>
    <x v="2"/>
    <n v="929.16320000000007"/>
  </r>
  <r>
    <s v="SALE1284"/>
    <x v="260"/>
    <s v="CUST1378"/>
    <x v="59"/>
    <x v="2"/>
    <n v="2"/>
    <n v="623.20000000000005"/>
    <n v="0.14000000000000001"/>
    <n v="1246.4000000000001"/>
    <n v="87.248000000000019"/>
    <x v="2"/>
    <n v="1071.904"/>
  </r>
  <r>
    <s v="SALE1285"/>
    <x v="587"/>
    <s v="CUST1325"/>
    <x v="23"/>
    <x v="9"/>
    <n v="2"/>
    <n v="530.54"/>
    <n v="0.28000000000000003"/>
    <n v="1061.08"/>
    <n v="148.55119999999999"/>
    <x v="2"/>
    <n v="763.97759999999994"/>
  </r>
  <r>
    <s v="SALE1286"/>
    <x v="402"/>
    <s v="CUST1365"/>
    <x v="90"/>
    <x v="9"/>
    <n v="3"/>
    <n v="279.45"/>
    <n v="0.15"/>
    <n v="838.34999999999991"/>
    <n v="41.917499999999997"/>
    <x v="2"/>
    <n v="712.59749999999985"/>
  </r>
  <r>
    <s v="SALE1287"/>
    <x v="606"/>
    <s v="CUST1266"/>
    <x v="21"/>
    <x v="2"/>
    <n v="3"/>
    <n v="906.99"/>
    <n v="0.26"/>
    <n v="2720.9700000000003"/>
    <n v="235.81740000000002"/>
    <x v="2"/>
    <n v="2013.5178000000001"/>
  </r>
  <r>
    <s v="SALE1288"/>
    <x v="513"/>
    <s v="CUST1070"/>
    <x v="61"/>
    <x v="1"/>
    <n v="4"/>
    <n v="408.76"/>
    <n v="0.12"/>
    <n v="1635.04"/>
    <n v="49.051199999999994"/>
    <x v="2"/>
    <n v="1438.8352"/>
  </r>
  <r>
    <s v="SALE1289"/>
    <x v="607"/>
    <s v="CUST1177"/>
    <x v="14"/>
    <x v="11"/>
    <n v="2"/>
    <n v="117.34"/>
    <n v="0.09"/>
    <n v="234.68"/>
    <n v="10.560599999999999"/>
    <x v="1"/>
    <n v="213.55879999999999"/>
  </r>
  <r>
    <s v="SALE1290"/>
    <x v="490"/>
    <s v="CUST1168"/>
    <x v="52"/>
    <x v="7"/>
    <n v="3"/>
    <n v="690.27"/>
    <n v="7.0000000000000007E-2"/>
    <n v="2070.81"/>
    <n v="48.318900000000006"/>
    <x v="1"/>
    <n v="1925.8533"/>
  </r>
  <r>
    <s v="SALE1291"/>
    <x v="326"/>
    <s v="CUST1108"/>
    <x v="77"/>
    <x v="1"/>
    <n v="4"/>
    <n v="377.18"/>
    <n v="0.24"/>
    <n v="1508.72"/>
    <n v="90.523200000000003"/>
    <x v="1"/>
    <n v="1146.6271999999999"/>
  </r>
  <r>
    <s v="SALE1292"/>
    <x v="2"/>
    <s v="CUST1112"/>
    <x v="43"/>
    <x v="6"/>
    <n v="1"/>
    <n v="70.52"/>
    <n v="0.08"/>
    <n v="70.52"/>
    <n v="5.6415999999999995"/>
    <x v="2"/>
    <n v="64.878399999999999"/>
  </r>
  <r>
    <s v="SALE1293"/>
    <x v="97"/>
    <s v="CUST1275"/>
    <x v="48"/>
    <x v="11"/>
    <n v="1"/>
    <n v="40.25"/>
    <n v="0.1"/>
    <n v="40.25"/>
    <n v="4.0250000000000004"/>
    <x v="1"/>
    <n v="36.225000000000001"/>
  </r>
  <r>
    <s v="SALE1294"/>
    <x v="432"/>
    <s v="CUST1232"/>
    <x v="41"/>
    <x v="19"/>
    <n v="3"/>
    <n v="539.44000000000005"/>
    <n v="0.05"/>
    <n v="1618.3200000000002"/>
    <n v="26.972000000000005"/>
    <x v="2"/>
    <n v="1537.404"/>
  </r>
  <r>
    <s v="SALE1295"/>
    <x v="154"/>
    <s v="CUST1247"/>
    <x v="17"/>
    <x v="5"/>
    <n v="3"/>
    <n v="543.49"/>
    <n v="0.05"/>
    <n v="1630.47"/>
    <n v="27.174500000000002"/>
    <x v="1"/>
    <n v="1548.9465"/>
  </r>
  <r>
    <s v="SALE1296"/>
    <x v="608"/>
    <s v="CUST1324"/>
    <x v="84"/>
    <x v="16"/>
    <n v="4"/>
    <n v="547.21"/>
    <n v="0.1"/>
    <n v="2188.84"/>
    <n v="54.721000000000004"/>
    <x v="2"/>
    <n v="1969.9559999999999"/>
  </r>
  <r>
    <s v="SALE1297"/>
    <x v="500"/>
    <s v="CUST1241"/>
    <x v="15"/>
    <x v="8"/>
    <n v="2"/>
    <n v="892.46"/>
    <n v="7.0000000000000007E-2"/>
    <n v="1784.92"/>
    <n v="62.472200000000008"/>
    <x v="1"/>
    <n v="1659.9756"/>
  </r>
  <r>
    <s v="SALE1298"/>
    <x v="363"/>
    <s v="CUST1387"/>
    <x v="33"/>
    <x v="2"/>
    <n v="2"/>
    <n v="853.41"/>
    <n v="0.25"/>
    <n v="1706.82"/>
    <n v="213.35249999999999"/>
    <x v="0"/>
    <n v="1280.115"/>
  </r>
  <r>
    <s v="SALE1299"/>
    <x v="470"/>
    <s v="CUST1110"/>
    <x v="74"/>
    <x v="4"/>
    <n v="1"/>
    <n v="162.13999999999999"/>
    <n v="7.0000000000000007E-2"/>
    <n v="162.13999999999999"/>
    <n v="11.3498"/>
    <x v="1"/>
    <n v="150.7902"/>
  </r>
  <r>
    <s v="SALE1300"/>
    <x v="270"/>
    <s v="CUST1147"/>
    <x v="99"/>
    <x v="9"/>
    <n v="1"/>
    <n v="893.14"/>
    <n v="0.09"/>
    <n v="893.14"/>
    <n v="80.382599999999996"/>
    <x v="0"/>
    <n v="812.75739999999996"/>
  </r>
  <r>
    <s v="SALE1301"/>
    <x v="12"/>
    <s v="CUST1103"/>
    <x v="13"/>
    <x v="2"/>
    <n v="4"/>
    <n v="349.07"/>
    <n v="0.28000000000000003"/>
    <n v="1396.28"/>
    <n v="97.73960000000001"/>
    <x v="0"/>
    <n v="1005.3216"/>
  </r>
  <r>
    <s v="SALE1302"/>
    <x v="150"/>
    <s v="CUST1283"/>
    <x v="82"/>
    <x v="13"/>
    <n v="1"/>
    <n v="747.9"/>
    <n v="0.21"/>
    <n v="747.9"/>
    <n v="157.059"/>
    <x v="2"/>
    <n v="590.84100000000001"/>
  </r>
  <r>
    <s v="SALE1303"/>
    <x v="270"/>
    <s v="CUST1031"/>
    <x v="82"/>
    <x v="16"/>
    <n v="3"/>
    <n v="438.92"/>
    <n v="0.21"/>
    <n v="1316.76"/>
    <n v="92.173199999999994"/>
    <x v="0"/>
    <n v="1040.2403999999999"/>
  </r>
  <r>
    <s v="SALE1304"/>
    <x v="444"/>
    <s v="CUST1123"/>
    <x v="25"/>
    <x v="5"/>
    <n v="4"/>
    <n v="665.38"/>
    <n v="0.18"/>
    <n v="2661.52"/>
    <n v="119.7684"/>
    <x v="0"/>
    <n v="2182.4463999999998"/>
  </r>
  <r>
    <s v="SALE1305"/>
    <x v="78"/>
    <s v="CUST1003"/>
    <x v="17"/>
    <x v="14"/>
    <n v="1"/>
    <n v="146.49"/>
    <n v="0.28000000000000003"/>
    <n v="146.49"/>
    <n v="41.01720000000001"/>
    <x v="0"/>
    <n v="105.47280000000001"/>
  </r>
  <r>
    <s v="SALE1306"/>
    <x v="367"/>
    <s v="CUST1139"/>
    <x v="48"/>
    <x v="10"/>
    <n v="2"/>
    <n v="235.39"/>
    <n v="0.27"/>
    <n v="470.78"/>
    <n v="63.555300000000003"/>
    <x v="2"/>
    <n v="343.6694"/>
  </r>
  <r>
    <s v="SALE1307"/>
    <x v="609"/>
    <s v="CUST1028"/>
    <x v="86"/>
    <x v="3"/>
    <n v="3"/>
    <n v="38.07"/>
    <n v="0.09"/>
    <n v="114.21000000000001"/>
    <n v="3.4262999999999999"/>
    <x v="1"/>
    <n v="103.9311"/>
  </r>
  <r>
    <s v="SALE1308"/>
    <x v="465"/>
    <s v="CUST1403"/>
    <x v="13"/>
    <x v="5"/>
    <n v="2"/>
    <n v="511.7"/>
    <n v="0.12"/>
    <n v="1023.4"/>
    <n v="61.403999999999996"/>
    <x v="2"/>
    <n v="900.59199999999998"/>
  </r>
  <r>
    <s v="SALE1309"/>
    <x v="410"/>
    <s v="CUST1092"/>
    <x v="28"/>
    <x v="2"/>
    <n v="4"/>
    <n v="488.72"/>
    <n v="0.23"/>
    <n v="1954.88"/>
    <n v="112.40560000000001"/>
    <x v="1"/>
    <n v="1505.2575999999999"/>
  </r>
  <r>
    <s v="SALE1310"/>
    <x v="216"/>
    <s v="CUST1391"/>
    <x v="57"/>
    <x v="18"/>
    <n v="2"/>
    <n v="520.45000000000005"/>
    <n v="0.11"/>
    <n v="1040.9000000000001"/>
    <n v="57.249500000000005"/>
    <x v="2"/>
    <n v="926.40100000000007"/>
  </r>
  <r>
    <s v="SALE1311"/>
    <x v="490"/>
    <s v="CUST1432"/>
    <x v="70"/>
    <x v="3"/>
    <n v="1"/>
    <n v="340.9"/>
    <n v="0.28999999999999998"/>
    <n v="340.9"/>
    <n v="98.86099999999999"/>
    <x v="0"/>
    <n v="242.03899999999999"/>
  </r>
  <r>
    <s v="SALE1312"/>
    <x v="311"/>
    <s v="CUST1346"/>
    <x v="45"/>
    <x v="2"/>
    <n v="3"/>
    <n v="653.59"/>
    <n v="0.17"/>
    <n v="1960.77"/>
    <n v="111.11030000000001"/>
    <x v="2"/>
    <n v="1627.4391000000001"/>
  </r>
  <r>
    <s v="SALE1313"/>
    <x v="332"/>
    <s v="CUST1021"/>
    <x v="33"/>
    <x v="14"/>
    <n v="1"/>
    <n v="179.77"/>
    <n v="0.23"/>
    <n v="179.77"/>
    <n v="41.347100000000005"/>
    <x v="2"/>
    <n v="138.4229"/>
  </r>
  <r>
    <s v="SALE1314"/>
    <x v="91"/>
    <s v="CUST1008"/>
    <x v="90"/>
    <x v="11"/>
    <n v="2"/>
    <n v="943.8"/>
    <n v="0.06"/>
    <n v="1887.6"/>
    <n v="56.627999999999993"/>
    <x v="0"/>
    <n v="1774.3440000000001"/>
  </r>
  <r>
    <s v="SALE1315"/>
    <x v="610"/>
    <s v="CUST1409"/>
    <x v="51"/>
    <x v="10"/>
    <n v="2"/>
    <n v="985"/>
    <n v="0.25"/>
    <n v="1970"/>
    <n v="246.25"/>
    <x v="0"/>
    <n v="1477.5"/>
  </r>
  <r>
    <s v="SALE1316"/>
    <x v="111"/>
    <s v="CUST1485"/>
    <x v="12"/>
    <x v="15"/>
    <n v="4"/>
    <n v="216.81"/>
    <n v="0.28999999999999998"/>
    <n v="867.24"/>
    <n v="62.874899999999997"/>
    <x v="0"/>
    <n v="615.74040000000002"/>
  </r>
  <r>
    <s v="SALE1317"/>
    <x v="389"/>
    <s v="CUST1117"/>
    <x v="91"/>
    <x v="17"/>
    <n v="4"/>
    <n v="950.21"/>
    <n v="0.27"/>
    <n v="3800.84"/>
    <n v="256.55670000000003"/>
    <x v="2"/>
    <n v="2774.6131999999998"/>
  </r>
  <r>
    <s v="SALE1318"/>
    <x v="611"/>
    <s v="CUST1256"/>
    <x v="70"/>
    <x v="4"/>
    <n v="2"/>
    <n v="271.39999999999998"/>
    <n v="0.17"/>
    <n v="542.79999999999995"/>
    <n v="46.137999999999998"/>
    <x v="1"/>
    <n v="450.52399999999989"/>
  </r>
  <r>
    <s v="SALE1319"/>
    <x v="144"/>
    <s v="CUST1168"/>
    <x v="11"/>
    <x v="2"/>
    <n v="4"/>
    <n v="708.19"/>
    <n v="0.1"/>
    <n v="2832.76"/>
    <n v="70.819000000000003"/>
    <x v="1"/>
    <n v="2549.4839999999999"/>
  </r>
  <r>
    <s v="SALE1320"/>
    <x v="612"/>
    <s v="CUST1444"/>
    <x v="59"/>
    <x v="0"/>
    <n v="3"/>
    <n v="477.05"/>
    <n v="0.05"/>
    <n v="1431.15"/>
    <n v="23.852500000000003"/>
    <x v="1"/>
    <n v="1359.5925"/>
  </r>
  <r>
    <s v="SALE1321"/>
    <x v="613"/>
    <s v="CUST1307"/>
    <x v="1"/>
    <x v="11"/>
    <n v="3"/>
    <n v="627.29"/>
    <n v="0.27"/>
    <n v="1881.87"/>
    <n v="169.3683"/>
    <x v="2"/>
    <n v="1373.7651000000001"/>
  </r>
  <r>
    <s v="SALE1322"/>
    <x v="10"/>
    <s v="CUST1304"/>
    <x v="32"/>
    <x v="19"/>
    <n v="3"/>
    <n v="206.84"/>
    <n v="0.19"/>
    <n v="620.52"/>
    <n v="39.299599999999998"/>
    <x v="1"/>
    <n v="502.62119999999999"/>
  </r>
  <r>
    <s v="SALE1323"/>
    <x v="288"/>
    <s v="CUST1251"/>
    <x v="37"/>
    <x v="8"/>
    <n v="4"/>
    <n v="629.04999999999995"/>
    <n v="0.26"/>
    <n v="2516.1999999999998"/>
    <n v="163.553"/>
    <x v="0"/>
    <n v="1861.9880000000001"/>
  </r>
  <r>
    <s v="SALE1324"/>
    <x v="525"/>
    <s v="CUST1438"/>
    <x v="1"/>
    <x v="1"/>
    <n v="4"/>
    <n v="529.04"/>
    <n v="0.1"/>
    <n v="2116.16"/>
    <n v="52.903999999999996"/>
    <x v="1"/>
    <n v="1904.5440000000001"/>
  </r>
  <r>
    <s v="SALE1325"/>
    <x v="387"/>
    <s v="CUST1349"/>
    <x v="37"/>
    <x v="1"/>
    <n v="1"/>
    <n v="350.67"/>
    <n v="0.22"/>
    <n v="350.67"/>
    <n v="77.147400000000005"/>
    <x v="1"/>
    <n v="273.52260000000001"/>
  </r>
  <r>
    <s v="SALE1326"/>
    <x v="614"/>
    <s v="CUST1371"/>
    <x v="98"/>
    <x v="8"/>
    <n v="1"/>
    <n v="128.93"/>
    <n v="0.26"/>
    <n v="128.93"/>
    <n v="33.521800000000006"/>
    <x v="0"/>
    <n v="95.408200000000008"/>
  </r>
  <r>
    <s v="SALE1327"/>
    <x v="128"/>
    <s v="CUST1145"/>
    <x v="56"/>
    <x v="10"/>
    <n v="2"/>
    <n v="384.92"/>
    <n v="0.09"/>
    <n v="769.84"/>
    <n v="34.642800000000001"/>
    <x v="0"/>
    <n v="700.5544000000001"/>
  </r>
  <r>
    <s v="SALE1328"/>
    <x v="76"/>
    <s v="CUST1334"/>
    <x v="23"/>
    <x v="2"/>
    <n v="3"/>
    <n v="120.77"/>
    <n v="0.28999999999999998"/>
    <n v="362.31"/>
    <n v="35.023299999999999"/>
    <x v="1"/>
    <n v="257.24009999999998"/>
  </r>
  <r>
    <s v="SALE1329"/>
    <x v="317"/>
    <s v="CUST1222"/>
    <x v="3"/>
    <x v="1"/>
    <n v="4"/>
    <n v="661.39"/>
    <n v="7.0000000000000007E-2"/>
    <n v="2645.56"/>
    <n v="46.297300000000007"/>
    <x v="0"/>
    <n v="2460.3708000000001"/>
  </r>
  <r>
    <s v="SALE1330"/>
    <x v="615"/>
    <s v="CUST1449"/>
    <x v="85"/>
    <x v="17"/>
    <n v="1"/>
    <n v="195.24"/>
    <n v="0.27"/>
    <n v="195.24"/>
    <n v="52.714800000000004"/>
    <x v="1"/>
    <n v="142.52520000000001"/>
  </r>
  <r>
    <s v="SALE1331"/>
    <x v="305"/>
    <s v="CUST1004"/>
    <x v="80"/>
    <x v="14"/>
    <n v="2"/>
    <n v="177.4"/>
    <n v="0.19"/>
    <n v="354.8"/>
    <n v="33.706000000000003"/>
    <x v="1"/>
    <n v="287.38799999999998"/>
  </r>
  <r>
    <s v="SALE1332"/>
    <x v="435"/>
    <s v="CUST1057"/>
    <x v="24"/>
    <x v="19"/>
    <n v="4"/>
    <n v="862.67"/>
    <n v="0.2"/>
    <n v="3450.68"/>
    <n v="172.53399999999999"/>
    <x v="1"/>
    <n v="2760.5439999999999"/>
  </r>
  <r>
    <s v="SALE1333"/>
    <x v="338"/>
    <s v="CUST1444"/>
    <x v="53"/>
    <x v="16"/>
    <n v="1"/>
    <n v="55.04"/>
    <n v="0.01"/>
    <n v="55.04"/>
    <n v="0.5504"/>
    <x v="2"/>
    <n v="54.489600000000003"/>
  </r>
  <r>
    <s v="SALE1334"/>
    <x v="175"/>
    <s v="CUST1049"/>
    <x v="49"/>
    <x v="6"/>
    <n v="2"/>
    <n v="905.47"/>
    <n v="0.2"/>
    <n v="1810.94"/>
    <n v="181.09400000000002"/>
    <x v="2"/>
    <n v="1448.752"/>
  </r>
  <r>
    <s v="SALE1335"/>
    <x v="401"/>
    <s v="CUST1461"/>
    <x v="81"/>
    <x v="13"/>
    <n v="3"/>
    <n v="217.13"/>
    <n v="0.28000000000000003"/>
    <n v="651.39"/>
    <n v="60.796400000000006"/>
    <x v="0"/>
    <n v="469.00080000000003"/>
  </r>
  <r>
    <s v="SALE1336"/>
    <x v="494"/>
    <s v="CUST1389"/>
    <x v="28"/>
    <x v="6"/>
    <n v="3"/>
    <n v="580.45000000000005"/>
    <n v="0"/>
    <n v="1741.3500000000001"/>
    <n v="0"/>
    <x v="1"/>
    <n v="1741.35"/>
  </r>
  <r>
    <s v="SALE1337"/>
    <x v="58"/>
    <s v="CUST1103"/>
    <x v="83"/>
    <x v="1"/>
    <n v="2"/>
    <n v="892.88"/>
    <n v="0.17"/>
    <n v="1785.76"/>
    <n v="151.78960000000001"/>
    <x v="1"/>
    <n v="1482.1808000000001"/>
  </r>
  <r>
    <s v="SALE1338"/>
    <x v="494"/>
    <s v="CUST1091"/>
    <x v="43"/>
    <x v="14"/>
    <n v="2"/>
    <n v="356.28"/>
    <n v="0.11"/>
    <n v="712.56"/>
    <n v="39.190799999999996"/>
    <x v="2"/>
    <n v="634.17840000000001"/>
  </r>
  <r>
    <s v="SALE1339"/>
    <x v="275"/>
    <s v="CUST1384"/>
    <x v="61"/>
    <x v="17"/>
    <n v="4"/>
    <n v="806.99"/>
    <n v="0.06"/>
    <n v="3227.96"/>
    <n v="48.419399999999996"/>
    <x v="0"/>
    <n v="3034.2824000000001"/>
  </r>
  <r>
    <s v="SALE1340"/>
    <x v="375"/>
    <s v="CUST1439"/>
    <x v="42"/>
    <x v="8"/>
    <n v="3"/>
    <n v="684.22"/>
    <n v="0.09"/>
    <n v="2052.66"/>
    <n v="61.579799999999999"/>
    <x v="0"/>
    <n v="1867.9205999999999"/>
  </r>
  <r>
    <s v="SALE1341"/>
    <x v="315"/>
    <s v="CUST1443"/>
    <x v="47"/>
    <x v="4"/>
    <n v="4"/>
    <n v="763.34"/>
    <n v="7.0000000000000007E-2"/>
    <n v="3053.36"/>
    <n v="53.433800000000005"/>
    <x v="1"/>
    <n v="2839.6248000000001"/>
  </r>
  <r>
    <s v="SALE1342"/>
    <x v="102"/>
    <s v="CUST1361"/>
    <x v="57"/>
    <x v="0"/>
    <n v="3"/>
    <n v="721.94"/>
    <n v="0.26"/>
    <n v="2165.8200000000002"/>
    <n v="187.70440000000002"/>
    <x v="0"/>
    <n v="1602.7067999999999"/>
  </r>
  <r>
    <s v="SALE1343"/>
    <x v="100"/>
    <s v="CUST1406"/>
    <x v="0"/>
    <x v="8"/>
    <n v="3"/>
    <n v="760.38"/>
    <n v="0"/>
    <n v="2281.14"/>
    <n v="0"/>
    <x v="2"/>
    <n v="2281.14"/>
  </r>
  <r>
    <s v="SALE1344"/>
    <x v="369"/>
    <s v="CUST1298"/>
    <x v="0"/>
    <x v="16"/>
    <n v="3"/>
    <n v="612.53"/>
    <n v="0.21"/>
    <n v="1837.59"/>
    <n v="128.63129999999998"/>
    <x v="2"/>
    <n v="1451.6960999999999"/>
  </r>
  <r>
    <s v="SALE1345"/>
    <x v="128"/>
    <s v="CUST1041"/>
    <x v="81"/>
    <x v="9"/>
    <n v="3"/>
    <n v="841.37"/>
    <n v="0.28999999999999998"/>
    <n v="2524.11"/>
    <n v="243.9973"/>
    <x v="1"/>
    <n v="1792.1180999999999"/>
  </r>
  <r>
    <s v="SALE1346"/>
    <x v="394"/>
    <s v="CUST1261"/>
    <x v="70"/>
    <x v="11"/>
    <n v="2"/>
    <n v="636.51"/>
    <n v="0.25"/>
    <n v="1273.02"/>
    <n v="159.1275"/>
    <x v="0"/>
    <n v="954.76499999999999"/>
  </r>
  <r>
    <s v="SALE1347"/>
    <x v="616"/>
    <s v="CUST1091"/>
    <x v="49"/>
    <x v="2"/>
    <n v="2"/>
    <n v="732.37"/>
    <n v="0.22"/>
    <n v="1464.74"/>
    <n v="161.12139999999999"/>
    <x v="2"/>
    <n v="1142.4972"/>
  </r>
  <r>
    <s v="SALE1348"/>
    <x v="61"/>
    <s v="CUST1164"/>
    <x v="59"/>
    <x v="9"/>
    <n v="3"/>
    <n v="183.44"/>
    <n v="0.28000000000000003"/>
    <n v="550.31999999999994"/>
    <n v="51.363200000000006"/>
    <x v="2"/>
    <n v="396.23039999999992"/>
  </r>
  <r>
    <s v="SALE1349"/>
    <x v="297"/>
    <s v="CUST1065"/>
    <x v="75"/>
    <x v="13"/>
    <n v="4"/>
    <n v="898.58"/>
    <n v="0.16"/>
    <n v="3594.32"/>
    <n v="143.77280000000002"/>
    <x v="1"/>
    <n v="3019.2287999999999"/>
  </r>
  <r>
    <s v="SALE1350"/>
    <x v="617"/>
    <s v="CUST1390"/>
    <x v="34"/>
    <x v="17"/>
    <n v="3"/>
    <n v="152.41"/>
    <n v="0.25"/>
    <n v="457.23"/>
    <n v="38.102499999999999"/>
    <x v="0"/>
    <n v="342.92250000000001"/>
  </r>
  <r>
    <s v="SALE1351"/>
    <x v="618"/>
    <s v="CUST1223"/>
    <x v="80"/>
    <x v="7"/>
    <n v="3"/>
    <n v="972.58"/>
    <n v="0.28000000000000003"/>
    <n v="2917.7400000000002"/>
    <n v="272.32240000000002"/>
    <x v="2"/>
    <n v="2100.7728000000002"/>
  </r>
  <r>
    <s v="SALE1352"/>
    <x v="157"/>
    <s v="CUST1466"/>
    <x v="20"/>
    <x v="19"/>
    <n v="4"/>
    <n v="136.4"/>
    <n v="0.04"/>
    <n v="545.6"/>
    <n v="5.4560000000000004"/>
    <x v="2"/>
    <n v="523.77599999999995"/>
  </r>
  <r>
    <s v="SALE1353"/>
    <x v="51"/>
    <s v="CUST1400"/>
    <x v="32"/>
    <x v="10"/>
    <n v="1"/>
    <n v="509.63"/>
    <n v="0.27"/>
    <n v="509.63"/>
    <n v="137.6001"/>
    <x v="2"/>
    <n v="372.0299"/>
  </r>
  <r>
    <s v="SALE1354"/>
    <x v="316"/>
    <s v="CUST1003"/>
    <x v="0"/>
    <x v="0"/>
    <n v="4"/>
    <n v="360.28"/>
    <n v="0.09"/>
    <n v="1441.12"/>
    <n v="32.425199999999997"/>
    <x v="2"/>
    <n v="1311.4192"/>
  </r>
  <r>
    <s v="SALE1355"/>
    <x v="126"/>
    <s v="CUST1080"/>
    <x v="41"/>
    <x v="10"/>
    <n v="3"/>
    <n v="882.05"/>
    <n v="0.06"/>
    <n v="2646.1499999999996"/>
    <n v="52.922999999999995"/>
    <x v="1"/>
    <n v="2487.3809999999989"/>
  </r>
  <r>
    <s v="SALE1356"/>
    <x v="290"/>
    <s v="CUST1195"/>
    <x v="29"/>
    <x v="2"/>
    <n v="3"/>
    <n v="141.54"/>
    <n v="0.12"/>
    <n v="424.62"/>
    <n v="16.9848"/>
    <x v="1"/>
    <n v="373.66559999999998"/>
  </r>
  <r>
    <s v="SALE1357"/>
    <x v="552"/>
    <s v="CUST1043"/>
    <x v="5"/>
    <x v="5"/>
    <n v="3"/>
    <n v="83.5"/>
    <n v="0.23"/>
    <n v="250.5"/>
    <n v="19.205000000000002"/>
    <x v="2"/>
    <n v="192.88499999999999"/>
  </r>
  <r>
    <s v="SALE1358"/>
    <x v="619"/>
    <s v="CUST1123"/>
    <x v="66"/>
    <x v="16"/>
    <n v="2"/>
    <n v="629.73"/>
    <n v="7.0000000000000007E-2"/>
    <n v="1259.46"/>
    <n v="44.081100000000006"/>
    <x v="1"/>
    <n v="1171.2978000000001"/>
  </r>
  <r>
    <s v="SALE1359"/>
    <x v="541"/>
    <s v="CUST1012"/>
    <x v="9"/>
    <x v="16"/>
    <n v="2"/>
    <n v="159.93"/>
    <n v="0.2"/>
    <n v="319.86"/>
    <n v="31.986000000000004"/>
    <x v="2"/>
    <n v="255.88800000000001"/>
  </r>
  <r>
    <s v="SALE1360"/>
    <x v="620"/>
    <s v="CUST1012"/>
    <x v="49"/>
    <x v="14"/>
    <n v="1"/>
    <n v="459.89"/>
    <n v="0.18"/>
    <n v="459.89"/>
    <n v="82.780199999999994"/>
    <x v="2"/>
    <n v="377.10980000000001"/>
  </r>
  <r>
    <s v="SALE1361"/>
    <x v="486"/>
    <s v="CUST1188"/>
    <x v="9"/>
    <x v="12"/>
    <n v="4"/>
    <n v="885.57"/>
    <n v="0.27"/>
    <n v="3542.28"/>
    <n v="239.10390000000004"/>
    <x v="0"/>
    <n v="2585.8643999999999"/>
  </r>
  <r>
    <s v="SALE1362"/>
    <x v="146"/>
    <s v="CUST1402"/>
    <x v="59"/>
    <x v="10"/>
    <n v="3"/>
    <n v="789.05"/>
    <n v="0"/>
    <n v="2367.1499999999996"/>
    <n v="0"/>
    <x v="1"/>
    <n v="2367.15"/>
  </r>
  <r>
    <s v="SALE1363"/>
    <x v="313"/>
    <s v="CUST1154"/>
    <x v="73"/>
    <x v="6"/>
    <n v="1"/>
    <n v="570.52"/>
    <n v="0"/>
    <n v="570.52"/>
    <n v="0"/>
    <x v="1"/>
    <n v="570.52"/>
  </r>
  <r>
    <s v="SALE1364"/>
    <x v="302"/>
    <s v="CUST1179"/>
    <x v="16"/>
    <x v="9"/>
    <n v="4"/>
    <n v="310.79000000000002"/>
    <n v="0.22"/>
    <n v="1243.1600000000001"/>
    <n v="68.373800000000003"/>
    <x v="2"/>
    <n v="969.66480000000013"/>
  </r>
  <r>
    <s v="SALE1365"/>
    <x v="234"/>
    <s v="CUST1057"/>
    <x v="88"/>
    <x v="1"/>
    <n v="4"/>
    <n v="255.67"/>
    <n v="0.17"/>
    <n v="1022.68"/>
    <n v="43.463900000000002"/>
    <x v="0"/>
    <n v="848.82439999999997"/>
  </r>
  <r>
    <s v="SALE1366"/>
    <x v="433"/>
    <s v="CUST1129"/>
    <x v="16"/>
    <x v="9"/>
    <n v="2"/>
    <n v="270.66000000000003"/>
    <n v="0.1"/>
    <n v="541.32000000000005"/>
    <n v="27.066000000000003"/>
    <x v="2"/>
    <n v="487.18799999999999"/>
  </r>
  <r>
    <s v="SALE1367"/>
    <x v="62"/>
    <s v="CUST1299"/>
    <x v="34"/>
    <x v="1"/>
    <n v="3"/>
    <n v="373.35"/>
    <n v="0.2"/>
    <n v="1120.0500000000002"/>
    <n v="74.67"/>
    <x v="2"/>
    <n v="896.04000000000019"/>
  </r>
  <r>
    <s v="SALE1368"/>
    <x v="542"/>
    <s v="CUST1036"/>
    <x v="4"/>
    <x v="19"/>
    <n v="2"/>
    <n v="23.58"/>
    <n v="0.02"/>
    <n v="47.16"/>
    <n v="0.47159999999999996"/>
    <x v="1"/>
    <n v="46.216799999999999"/>
  </r>
  <r>
    <s v="SALE1369"/>
    <x v="104"/>
    <s v="CUST1005"/>
    <x v="68"/>
    <x v="4"/>
    <n v="4"/>
    <n v="185.67"/>
    <n v="0.21"/>
    <n v="742.68"/>
    <n v="38.990699999999997"/>
    <x v="1"/>
    <n v="586.71719999999993"/>
  </r>
  <r>
    <s v="SALE1370"/>
    <x v="523"/>
    <s v="CUST1120"/>
    <x v="97"/>
    <x v="13"/>
    <n v="3"/>
    <n v="928.74"/>
    <n v="0.27"/>
    <n v="2786.2200000000003"/>
    <n v="250.75980000000001"/>
    <x v="1"/>
    <n v="2033.9405999999999"/>
  </r>
  <r>
    <s v="SALE1371"/>
    <x v="163"/>
    <s v="CUST1029"/>
    <x v="94"/>
    <x v="3"/>
    <n v="3"/>
    <n v="923.38"/>
    <n v="7.0000000000000007E-2"/>
    <n v="2770.14"/>
    <n v="64.636600000000001"/>
    <x v="2"/>
    <n v="2576.2302"/>
  </r>
  <r>
    <s v="SALE1372"/>
    <x v="5"/>
    <s v="CUST1462"/>
    <x v="83"/>
    <x v="11"/>
    <n v="2"/>
    <n v="409.26"/>
    <n v="0.1"/>
    <n v="818.52"/>
    <n v="40.926000000000002"/>
    <x v="1"/>
    <n v="736.66800000000001"/>
  </r>
  <r>
    <s v="SALE1373"/>
    <x v="539"/>
    <s v="CUST1254"/>
    <x v="34"/>
    <x v="4"/>
    <n v="2"/>
    <n v="608.46"/>
    <n v="0.16"/>
    <n v="1216.92"/>
    <n v="97.353600000000014"/>
    <x v="0"/>
    <n v="1022.2128"/>
  </r>
  <r>
    <s v="SALE1374"/>
    <x v="101"/>
    <s v="CUST1212"/>
    <x v="63"/>
    <x v="12"/>
    <n v="4"/>
    <n v="150.47999999999999"/>
    <n v="0.09"/>
    <n v="601.91999999999996"/>
    <n v="13.543199999999999"/>
    <x v="0"/>
    <n v="547.74720000000002"/>
  </r>
  <r>
    <s v="SALE1375"/>
    <x v="415"/>
    <s v="CUST1245"/>
    <x v="88"/>
    <x v="7"/>
    <n v="4"/>
    <n v="207.41"/>
    <n v="0.02"/>
    <n v="829.64"/>
    <n v="4.1482000000000001"/>
    <x v="0"/>
    <n v="813.04719999999998"/>
  </r>
  <r>
    <s v="SALE1376"/>
    <x v="225"/>
    <s v="CUST1172"/>
    <x v="75"/>
    <x v="16"/>
    <n v="1"/>
    <n v="56.59"/>
    <n v="0.15"/>
    <n v="56.59"/>
    <n v="8.4885000000000002"/>
    <x v="1"/>
    <n v="48.101500000000001"/>
  </r>
  <r>
    <s v="SALE1377"/>
    <x v="228"/>
    <s v="CUST1405"/>
    <x v="11"/>
    <x v="5"/>
    <n v="4"/>
    <n v="995.4"/>
    <n v="0.27"/>
    <n v="3981.6"/>
    <n v="268.75800000000004"/>
    <x v="0"/>
    <n v="2906.5680000000002"/>
  </r>
  <r>
    <s v="SALE1378"/>
    <x v="361"/>
    <s v="CUST1064"/>
    <x v="44"/>
    <x v="18"/>
    <n v="2"/>
    <n v="591.33000000000004"/>
    <n v="0.24"/>
    <n v="1182.6600000000001"/>
    <n v="141.91920000000002"/>
    <x v="0"/>
    <n v="898.8216000000001"/>
  </r>
  <r>
    <s v="SALE1379"/>
    <x v="9"/>
    <s v="CUST1378"/>
    <x v="70"/>
    <x v="1"/>
    <n v="2"/>
    <n v="204.89"/>
    <n v="0.24"/>
    <n v="409.78"/>
    <n v="49.173599999999993"/>
    <x v="0"/>
    <n v="311.43279999999999"/>
  </r>
  <r>
    <s v="SALE1380"/>
    <x v="583"/>
    <s v="CUST1090"/>
    <x v="15"/>
    <x v="7"/>
    <n v="2"/>
    <n v="546.41"/>
    <n v="0.08"/>
    <n v="1092.82"/>
    <n v="43.712800000000001"/>
    <x v="2"/>
    <n v="1005.3944"/>
  </r>
  <r>
    <s v="SALE1381"/>
    <x v="199"/>
    <s v="CUST1056"/>
    <x v="97"/>
    <x v="18"/>
    <n v="4"/>
    <n v="455.49"/>
    <n v="0.17"/>
    <n v="1821.96"/>
    <n v="77.433300000000003"/>
    <x v="0"/>
    <n v="1512.2267999999999"/>
  </r>
  <r>
    <s v="SALE1382"/>
    <x v="621"/>
    <s v="CUST1422"/>
    <x v="31"/>
    <x v="9"/>
    <n v="2"/>
    <n v="700.27"/>
    <n v="0.16"/>
    <n v="1400.54"/>
    <n v="112.0432"/>
    <x v="0"/>
    <n v="1176.4536000000001"/>
  </r>
  <r>
    <s v="SALE1383"/>
    <x v="54"/>
    <s v="CUST1345"/>
    <x v="74"/>
    <x v="1"/>
    <n v="2"/>
    <n v="160.21"/>
    <n v="0.09"/>
    <n v="320.42"/>
    <n v="14.418900000000001"/>
    <x v="0"/>
    <n v="291.5822"/>
  </r>
  <r>
    <s v="SALE1384"/>
    <x v="177"/>
    <s v="CUST1031"/>
    <x v="44"/>
    <x v="19"/>
    <n v="1"/>
    <n v="713.63"/>
    <n v="0.28000000000000003"/>
    <n v="713.63"/>
    <n v="199.81640000000002"/>
    <x v="2"/>
    <n v="513.81359999999995"/>
  </r>
  <r>
    <s v="SALE1385"/>
    <x v="21"/>
    <s v="CUST1227"/>
    <x v="47"/>
    <x v="4"/>
    <n v="2"/>
    <n v="224.69"/>
    <n v="0.2"/>
    <n v="449.38"/>
    <n v="44.938000000000002"/>
    <x v="2"/>
    <n v="359.50400000000002"/>
  </r>
  <r>
    <s v="SALE1386"/>
    <x v="295"/>
    <s v="CUST1453"/>
    <x v="42"/>
    <x v="7"/>
    <n v="2"/>
    <n v="740.57"/>
    <n v="0.06"/>
    <n v="1481.14"/>
    <n v="44.434200000000004"/>
    <x v="0"/>
    <n v="1392.2716"/>
  </r>
  <r>
    <s v="SALE1387"/>
    <x v="297"/>
    <s v="CUST1142"/>
    <x v="75"/>
    <x v="0"/>
    <n v="3"/>
    <n v="250.14"/>
    <n v="0.23"/>
    <n v="750.42"/>
    <n v="57.532199999999996"/>
    <x v="1"/>
    <n v="577.82339999999999"/>
  </r>
  <r>
    <s v="SALE1388"/>
    <x v="622"/>
    <s v="CUST1020"/>
    <x v="24"/>
    <x v="12"/>
    <n v="3"/>
    <n v="34.97"/>
    <n v="0.01"/>
    <n v="104.91"/>
    <n v="0.34970000000000001"/>
    <x v="0"/>
    <n v="103.8609"/>
  </r>
  <r>
    <s v="SALE1389"/>
    <x v="233"/>
    <s v="CUST1304"/>
    <x v="63"/>
    <x v="9"/>
    <n v="1"/>
    <n v="653.91"/>
    <n v="0.3"/>
    <n v="653.91"/>
    <n v="196.17299999999997"/>
    <x v="1"/>
    <n v="457.73700000000002"/>
  </r>
  <r>
    <s v="SALE1390"/>
    <x v="214"/>
    <s v="CUST1363"/>
    <x v="73"/>
    <x v="0"/>
    <n v="1"/>
    <n v="997.87"/>
    <n v="0.24"/>
    <n v="997.87"/>
    <n v="239.4888"/>
    <x v="0"/>
    <n v="758.38120000000004"/>
  </r>
  <r>
    <s v="SALE1391"/>
    <x v="209"/>
    <s v="CUST1208"/>
    <x v="41"/>
    <x v="7"/>
    <n v="1"/>
    <n v="174.27"/>
    <n v="0.27"/>
    <n v="174.27"/>
    <n v="47.052900000000008"/>
    <x v="2"/>
    <n v="127.2171"/>
  </r>
  <r>
    <s v="SALE1392"/>
    <x v="623"/>
    <s v="CUST1115"/>
    <x v="2"/>
    <x v="4"/>
    <n v="3"/>
    <n v="847.44"/>
    <n v="0.17"/>
    <n v="2542.3200000000002"/>
    <n v="144.06480000000002"/>
    <x v="0"/>
    <n v="2110.1255999999998"/>
  </r>
  <r>
    <s v="SALE1393"/>
    <x v="463"/>
    <s v="CUST1428"/>
    <x v="95"/>
    <x v="17"/>
    <n v="1"/>
    <n v="493.45"/>
    <n v="0.09"/>
    <n v="493.45"/>
    <n v="44.410499999999999"/>
    <x v="0"/>
    <n v="449.03949999999998"/>
  </r>
  <r>
    <s v="SALE1394"/>
    <x v="85"/>
    <s v="CUST1232"/>
    <x v="85"/>
    <x v="17"/>
    <n v="4"/>
    <n v="111.66"/>
    <n v="0.14000000000000001"/>
    <n v="446.64"/>
    <n v="15.632400000000001"/>
    <x v="0"/>
    <n v="384.11040000000003"/>
  </r>
  <r>
    <s v="SALE1395"/>
    <x v="530"/>
    <s v="CUST1278"/>
    <x v="64"/>
    <x v="19"/>
    <n v="1"/>
    <n v="413.65"/>
    <n v="0.1"/>
    <n v="413.65"/>
    <n v="41.365000000000002"/>
    <x v="2"/>
    <n v="372.28500000000003"/>
  </r>
  <r>
    <s v="SALE1396"/>
    <x v="299"/>
    <s v="CUST1475"/>
    <x v="41"/>
    <x v="11"/>
    <n v="1"/>
    <n v="317.14999999999998"/>
    <n v="0.24"/>
    <n v="317.14999999999998"/>
    <n v="76.115999999999985"/>
    <x v="2"/>
    <n v="241.03399999999999"/>
  </r>
  <r>
    <s v="SALE1397"/>
    <x v="498"/>
    <s v="CUST1359"/>
    <x v="12"/>
    <x v="8"/>
    <n v="3"/>
    <n v="642.94000000000005"/>
    <n v="0.05"/>
    <n v="1928.8200000000002"/>
    <n v="32.147000000000006"/>
    <x v="2"/>
    <n v="1832.3789999999999"/>
  </r>
  <r>
    <s v="SALE1398"/>
    <x v="145"/>
    <s v="CUST1133"/>
    <x v="71"/>
    <x v="15"/>
    <n v="4"/>
    <n v="559.59"/>
    <n v="0.19"/>
    <n v="2238.36"/>
    <n v="106.32210000000001"/>
    <x v="2"/>
    <n v="1813.0716"/>
  </r>
  <r>
    <s v="SALE1399"/>
    <x v="624"/>
    <s v="CUST1114"/>
    <x v="35"/>
    <x v="14"/>
    <n v="1"/>
    <n v="758.54"/>
    <n v="0.28999999999999998"/>
    <n v="758.54"/>
    <n v="219.97659999999996"/>
    <x v="1"/>
    <n v="538.5634"/>
  </r>
  <r>
    <s v="SALE1400"/>
    <x v="42"/>
    <s v="CUST1462"/>
    <x v="61"/>
    <x v="10"/>
    <n v="4"/>
    <n v="643.96"/>
    <n v="0.16"/>
    <n v="2575.84"/>
    <n v="103.03360000000001"/>
    <x v="1"/>
    <n v="2163.7055999999998"/>
  </r>
  <r>
    <s v="SALE1401"/>
    <x v="507"/>
    <s v="CUST1243"/>
    <x v="10"/>
    <x v="11"/>
    <n v="1"/>
    <n v="882.73"/>
    <n v="0.1"/>
    <n v="882.73"/>
    <n v="88.27300000000001"/>
    <x v="0"/>
    <n v="794.45699999999999"/>
  </r>
  <r>
    <s v="SALE1402"/>
    <x v="38"/>
    <s v="CUST1325"/>
    <x v="52"/>
    <x v="12"/>
    <n v="2"/>
    <n v="600.03"/>
    <n v="0.26"/>
    <n v="1200.06"/>
    <n v="156.0078"/>
    <x v="1"/>
    <n v="888.0444"/>
  </r>
  <r>
    <s v="SALE1403"/>
    <x v="625"/>
    <s v="CUST1157"/>
    <x v="59"/>
    <x v="3"/>
    <n v="2"/>
    <n v="628.83000000000004"/>
    <n v="7.0000000000000007E-2"/>
    <n v="1257.6600000000001"/>
    <n v="44.018100000000004"/>
    <x v="1"/>
    <n v="1169.6238000000001"/>
  </r>
  <r>
    <s v="SALE1404"/>
    <x v="477"/>
    <s v="CUST1175"/>
    <x v="82"/>
    <x v="11"/>
    <n v="3"/>
    <n v="113.87"/>
    <n v="0.21"/>
    <n v="341.61"/>
    <n v="23.912700000000001"/>
    <x v="2"/>
    <n v="269.87189999999998"/>
  </r>
  <r>
    <s v="SALE1405"/>
    <x v="626"/>
    <s v="CUST1418"/>
    <x v="18"/>
    <x v="4"/>
    <n v="4"/>
    <n v="282.07"/>
    <n v="0.18"/>
    <n v="1128.28"/>
    <n v="50.772599999999997"/>
    <x v="1"/>
    <n v="925.18960000000004"/>
  </r>
  <r>
    <s v="SALE1406"/>
    <x v="63"/>
    <s v="CUST1156"/>
    <x v="59"/>
    <x v="16"/>
    <n v="3"/>
    <n v="676.77"/>
    <n v="0.17"/>
    <n v="2030.31"/>
    <n v="115.0509"/>
    <x v="1"/>
    <n v="1685.1573000000001"/>
  </r>
  <r>
    <s v="SALE1407"/>
    <x v="625"/>
    <s v="CUST1220"/>
    <x v="84"/>
    <x v="9"/>
    <n v="2"/>
    <n v="362.7"/>
    <n v="0.09"/>
    <n v="725.4"/>
    <n v="32.643000000000001"/>
    <x v="0"/>
    <n v="660.11400000000003"/>
  </r>
  <r>
    <s v="SALE1408"/>
    <x v="252"/>
    <s v="CUST1135"/>
    <x v="26"/>
    <x v="17"/>
    <n v="1"/>
    <n v="908.5"/>
    <n v="0.2"/>
    <n v="908.5"/>
    <n v="181.70000000000002"/>
    <x v="2"/>
    <n v="726.80000000000007"/>
  </r>
  <r>
    <s v="SALE1409"/>
    <x v="627"/>
    <s v="CUST1067"/>
    <x v="60"/>
    <x v="10"/>
    <n v="2"/>
    <n v="795.37"/>
    <n v="0.2"/>
    <n v="1590.74"/>
    <n v="159.07400000000001"/>
    <x v="2"/>
    <n v="1272.5920000000001"/>
  </r>
  <r>
    <s v="SALE1410"/>
    <x v="451"/>
    <s v="CUST1144"/>
    <x v="68"/>
    <x v="5"/>
    <n v="2"/>
    <n v="326.85000000000002"/>
    <n v="0.17"/>
    <n v="653.70000000000005"/>
    <n v="55.56450000000001"/>
    <x v="2"/>
    <n v="542.57100000000003"/>
  </r>
  <r>
    <s v="SALE1411"/>
    <x v="285"/>
    <s v="CUST1350"/>
    <x v="6"/>
    <x v="7"/>
    <n v="3"/>
    <n v="169.43"/>
    <n v="0.19"/>
    <n v="508.29"/>
    <n v="32.191700000000004"/>
    <x v="0"/>
    <n v="411.71490000000011"/>
  </r>
  <r>
    <s v="SALE1412"/>
    <x v="106"/>
    <s v="CUST1163"/>
    <x v="50"/>
    <x v="16"/>
    <n v="1"/>
    <n v="254.47"/>
    <n v="0.1"/>
    <n v="254.47"/>
    <n v="25.447000000000003"/>
    <x v="0"/>
    <n v="229.023"/>
  </r>
  <r>
    <s v="SALE1413"/>
    <x v="582"/>
    <s v="CUST1418"/>
    <x v="60"/>
    <x v="9"/>
    <n v="4"/>
    <n v="627.73"/>
    <n v="0.11"/>
    <n v="2510.92"/>
    <n v="69.050300000000007"/>
    <x v="2"/>
    <n v="2234.7188000000001"/>
  </r>
  <r>
    <s v="SALE1414"/>
    <x v="22"/>
    <s v="CUST1371"/>
    <x v="45"/>
    <x v="12"/>
    <n v="4"/>
    <n v="327.25"/>
    <n v="0.13"/>
    <n v="1309"/>
    <n v="42.542500000000004"/>
    <x v="2"/>
    <n v="1138.83"/>
  </r>
  <r>
    <s v="SALE1415"/>
    <x v="82"/>
    <s v="CUST1145"/>
    <x v="4"/>
    <x v="19"/>
    <n v="4"/>
    <n v="511.43"/>
    <n v="0.18"/>
    <n v="2045.72"/>
    <n v="92.057400000000001"/>
    <x v="2"/>
    <n v="1677.4903999999999"/>
  </r>
  <r>
    <s v="SALE1416"/>
    <x v="628"/>
    <s v="CUST1165"/>
    <x v="81"/>
    <x v="1"/>
    <n v="4"/>
    <n v="194.67"/>
    <n v="0.23"/>
    <n v="778.68"/>
    <n v="44.774099999999997"/>
    <x v="1"/>
    <n v="599.58359999999993"/>
  </r>
  <r>
    <s v="SALE1417"/>
    <x v="288"/>
    <s v="CUST1059"/>
    <x v="34"/>
    <x v="8"/>
    <n v="2"/>
    <n v="54.51"/>
    <n v="7.0000000000000007E-2"/>
    <n v="109.02"/>
    <n v="3.8157000000000001"/>
    <x v="0"/>
    <n v="101.3886"/>
  </r>
  <r>
    <s v="SALE1418"/>
    <x v="278"/>
    <s v="CUST1076"/>
    <x v="85"/>
    <x v="19"/>
    <n v="4"/>
    <n v="964"/>
    <n v="0.14000000000000001"/>
    <n v="3856"/>
    <n v="134.96"/>
    <x v="1"/>
    <n v="3316.16"/>
  </r>
  <r>
    <s v="SALE1419"/>
    <x v="333"/>
    <s v="CUST1040"/>
    <x v="41"/>
    <x v="5"/>
    <n v="1"/>
    <n v="170.12"/>
    <n v="0.26"/>
    <n v="170.12"/>
    <n v="44.231200000000001"/>
    <x v="1"/>
    <n v="125.8888"/>
  </r>
  <r>
    <s v="SALE1420"/>
    <x v="13"/>
    <s v="CUST1152"/>
    <x v="27"/>
    <x v="12"/>
    <n v="2"/>
    <n v="664.5"/>
    <n v="0.23"/>
    <n v="1329"/>
    <n v="152.83500000000001"/>
    <x v="0"/>
    <n v="1023.33"/>
  </r>
  <r>
    <s v="SALE1421"/>
    <x v="494"/>
    <s v="CUST1371"/>
    <x v="49"/>
    <x v="15"/>
    <n v="4"/>
    <n v="557.51"/>
    <n v="0.11"/>
    <n v="2230.04"/>
    <n v="61.326099999999997"/>
    <x v="0"/>
    <n v="1984.7356"/>
  </r>
  <r>
    <s v="SALE1422"/>
    <x v="185"/>
    <s v="CUST1397"/>
    <x v="64"/>
    <x v="8"/>
    <n v="2"/>
    <n v="410"/>
    <n v="0.13"/>
    <n v="820"/>
    <n v="53.300000000000004"/>
    <x v="2"/>
    <n v="713.4"/>
  </r>
  <r>
    <s v="SALE1423"/>
    <x v="628"/>
    <s v="CUST1306"/>
    <x v="50"/>
    <x v="3"/>
    <n v="2"/>
    <n v="879.93"/>
    <n v="0.28999999999999998"/>
    <n v="1759.86"/>
    <n v="255.17969999999997"/>
    <x v="2"/>
    <n v="1249.5006000000001"/>
  </r>
  <r>
    <s v="SALE1424"/>
    <x v="629"/>
    <s v="CUST1007"/>
    <x v="26"/>
    <x v="14"/>
    <n v="1"/>
    <n v="350.58"/>
    <n v="0.03"/>
    <n v="350.58"/>
    <n v="10.517399999999999"/>
    <x v="2"/>
    <n v="340.06259999999997"/>
  </r>
  <r>
    <s v="SALE1425"/>
    <x v="56"/>
    <s v="CUST1350"/>
    <x v="87"/>
    <x v="0"/>
    <n v="4"/>
    <n v="348.58"/>
    <n v="0.16"/>
    <n v="1394.32"/>
    <n v="55.772799999999997"/>
    <x v="0"/>
    <n v="1171.2288000000001"/>
  </r>
  <r>
    <s v="SALE1426"/>
    <x v="488"/>
    <s v="CUST1459"/>
    <x v="60"/>
    <x v="0"/>
    <n v="3"/>
    <n v="247.66"/>
    <n v="0.02"/>
    <n v="742.98"/>
    <n v="4.9531999999999998"/>
    <x v="2"/>
    <n v="728.12040000000002"/>
  </r>
  <r>
    <s v="SALE1427"/>
    <x v="313"/>
    <s v="CUST1388"/>
    <x v="11"/>
    <x v="10"/>
    <n v="3"/>
    <n v="836.27"/>
    <n v="0.16"/>
    <n v="2508.81"/>
    <n v="133.8032"/>
    <x v="0"/>
    <n v="2107.4004"/>
  </r>
  <r>
    <s v="SALE1428"/>
    <x v="164"/>
    <s v="CUST1195"/>
    <x v="66"/>
    <x v="15"/>
    <n v="3"/>
    <n v="696.74"/>
    <n v="0.13"/>
    <n v="2090.2200000000003"/>
    <n v="90.5762"/>
    <x v="2"/>
    <n v="1818.4914000000001"/>
  </r>
  <r>
    <s v="SALE1429"/>
    <x v="391"/>
    <s v="CUST1245"/>
    <x v="32"/>
    <x v="13"/>
    <n v="2"/>
    <n v="822.59"/>
    <n v="0.22"/>
    <n v="1645.18"/>
    <n v="180.96980000000002"/>
    <x v="1"/>
    <n v="1283.2403999999999"/>
  </r>
  <r>
    <s v="SALE1430"/>
    <x v="453"/>
    <s v="CUST1222"/>
    <x v="29"/>
    <x v="17"/>
    <n v="1"/>
    <n v="462.23"/>
    <n v="0.3"/>
    <n v="462.23"/>
    <n v="138.66900000000001"/>
    <x v="1"/>
    <n v="323.56099999999998"/>
  </r>
  <r>
    <s v="SALE1431"/>
    <x v="332"/>
    <s v="CUST1447"/>
    <x v="63"/>
    <x v="1"/>
    <n v="1"/>
    <n v="361.09"/>
    <n v="0.06"/>
    <n v="361.09"/>
    <n v="21.665399999999998"/>
    <x v="1"/>
    <n v="339.42459999999988"/>
  </r>
  <r>
    <s v="SALE1432"/>
    <x v="463"/>
    <s v="CUST1383"/>
    <x v="78"/>
    <x v="12"/>
    <n v="3"/>
    <n v="59.37"/>
    <n v="0.03"/>
    <n v="178.10999999999999"/>
    <n v="1.7810999999999999"/>
    <x v="1"/>
    <n v="172.76669999999999"/>
  </r>
  <r>
    <s v="SALE1433"/>
    <x v="165"/>
    <s v="CUST1036"/>
    <x v="43"/>
    <x v="8"/>
    <n v="3"/>
    <n v="765.21"/>
    <n v="0.14000000000000001"/>
    <n v="2295.63"/>
    <n v="107.12940000000002"/>
    <x v="2"/>
    <n v="1974.2418"/>
  </r>
  <r>
    <s v="SALE1434"/>
    <x v="469"/>
    <s v="CUST1243"/>
    <x v="79"/>
    <x v="18"/>
    <n v="4"/>
    <n v="303.56"/>
    <n v="0.2"/>
    <n v="1214.24"/>
    <n v="60.712000000000003"/>
    <x v="2"/>
    <n v="971.39200000000005"/>
  </r>
  <r>
    <s v="SALE1435"/>
    <x v="559"/>
    <s v="CUST1443"/>
    <x v="16"/>
    <x v="6"/>
    <n v="1"/>
    <n v="640.92999999999995"/>
    <n v="0.19"/>
    <n v="640.92999999999995"/>
    <n v="121.77669999999999"/>
    <x v="1"/>
    <n v="519.15329999999994"/>
  </r>
  <r>
    <s v="SALE1436"/>
    <x v="630"/>
    <s v="CUST1174"/>
    <x v="56"/>
    <x v="15"/>
    <n v="2"/>
    <n v="611.25"/>
    <n v="0.22"/>
    <n v="1222.5"/>
    <n v="134.47499999999999"/>
    <x v="0"/>
    <n v="953.55000000000007"/>
  </r>
  <r>
    <s v="SALE1437"/>
    <x v="131"/>
    <s v="CUST1461"/>
    <x v="73"/>
    <x v="8"/>
    <n v="1"/>
    <n v="209.93"/>
    <n v="0.21"/>
    <n v="209.93"/>
    <n v="44.085299999999997"/>
    <x v="0"/>
    <n v="165.84469999999999"/>
  </r>
  <r>
    <s v="SALE1438"/>
    <x v="597"/>
    <s v="CUST1110"/>
    <x v="8"/>
    <x v="15"/>
    <n v="3"/>
    <n v="130.38999999999999"/>
    <n v="0.24"/>
    <n v="391.16999999999996"/>
    <n v="31.293599999999994"/>
    <x v="1"/>
    <n v="297.28919999999999"/>
  </r>
  <r>
    <s v="SALE1439"/>
    <x v="302"/>
    <s v="CUST1291"/>
    <x v="47"/>
    <x v="4"/>
    <n v="2"/>
    <n v="846.18"/>
    <n v="0.1"/>
    <n v="1692.36"/>
    <n v="84.617999999999995"/>
    <x v="2"/>
    <n v="1523.124"/>
  </r>
  <r>
    <s v="SALE1440"/>
    <x v="14"/>
    <s v="CUST1354"/>
    <x v="7"/>
    <x v="7"/>
    <n v="2"/>
    <n v="424.53"/>
    <n v="0.14000000000000001"/>
    <n v="849.06"/>
    <n v="59.434200000000004"/>
    <x v="2"/>
    <n v="730.19159999999999"/>
  </r>
  <r>
    <s v="SALE1441"/>
    <x v="401"/>
    <s v="CUST1258"/>
    <x v="12"/>
    <x v="7"/>
    <n v="4"/>
    <n v="450.42"/>
    <n v="0.08"/>
    <n v="1801.68"/>
    <n v="36.0336"/>
    <x v="2"/>
    <n v="1657.5455999999999"/>
  </r>
  <r>
    <s v="SALE1442"/>
    <x v="534"/>
    <s v="CUST1156"/>
    <x v="33"/>
    <x v="11"/>
    <n v="4"/>
    <n v="896.91"/>
    <n v="0.1"/>
    <n v="3587.64"/>
    <n v="89.691000000000003"/>
    <x v="0"/>
    <n v="3228.8760000000002"/>
  </r>
  <r>
    <s v="SALE1443"/>
    <x v="631"/>
    <s v="CUST1485"/>
    <x v="0"/>
    <x v="15"/>
    <n v="3"/>
    <n v="679.38"/>
    <n v="0.3"/>
    <n v="2038.1399999999999"/>
    <n v="203.81399999999999"/>
    <x v="2"/>
    <n v="1426.6980000000001"/>
  </r>
  <r>
    <s v="SALE1444"/>
    <x v="506"/>
    <s v="CUST1016"/>
    <x v="61"/>
    <x v="9"/>
    <n v="3"/>
    <n v="483.63"/>
    <n v="0"/>
    <n v="1450.8899999999999"/>
    <n v="0"/>
    <x v="0"/>
    <n v="1450.89"/>
  </r>
  <r>
    <s v="SALE1445"/>
    <x v="549"/>
    <s v="CUST1030"/>
    <x v="11"/>
    <x v="6"/>
    <n v="3"/>
    <n v="158.27000000000001"/>
    <n v="0.24"/>
    <n v="474.81000000000006"/>
    <n v="37.9848"/>
    <x v="2"/>
    <n v="360.85559999999998"/>
  </r>
  <r>
    <s v="SALE1446"/>
    <x v="543"/>
    <s v="CUST1115"/>
    <x v="95"/>
    <x v="10"/>
    <n v="4"/>
    <n v="601.5"/>
    <n v="0.18"/>
    <n v="2406"/>
    <n v="108.27"/>
    <x v="0"/>
    <n v="1972.92"/>
  </r>
  <r>
    <s v="SALE1447"/>
    <x v="326"/>
    <s v="CUST1069"/>
    <x v="45"/>
    <x v="14"/>
    <n v="2"/>
    <n v="46.39"/>
    <n v="7.0000000000000007E-2"/>
    <n v="92.78"/>
    <n v="3.2473000000000005"/>
    <x v="0"/>
    <n v="86.285399999999996"/>
  </r>
  <r>
    <s v="SALE1448"/>
    <x v="92"/>
    <s v="CUST1119"/>
    <x v="74"/>
    <x v="2"/>
    <n v="4"/>
    <n v="892.28"/>
    <n v="0.23"/>
    <n v="3569.12"/>
    <n v="205.2244"/>
    <x v="0"/>
    <n v="2748.2224000000001"/>
  </r>
  <r>
    <s v="SALE1449"/>
    <x v="143"/>
    <s v="CUST1221"/>
    <x v="31"/>
    <x v="4"/>
    <n v="2"/>
    <n v="164.23"/>
    <n v="0.17"/>
    <n v="328.46"/>
    <n v="27.9191"/>
    <x v="0"/>
    <n v="272.62180000000001"/>
  </r>
  <r>
    <s v="SALE1450"/>
    <x v="632"/>
    <s v="CUST1452"/>
    <x v="93"/>
    <x v="4"/>
    <n v="1"/>
    <n v="484.23"/>
    <n v="0.12"/>
    <n v="484.23"/>
    <n v="58.107599999999998"/>
    <x v="2"/>
    <n v="426.12240000000003"/>
  </r>
  <r>
    <s v="SALE1451"/>
    <x v="613"/>
    <s v="CUST1005"/>
    <x v="68"/>
    <x v="14"/>
    <n v="3"/>
    <n v="341.51"/>
    <n v="0.22"/>
    <n v="1024.53"/>
    <n v="75.132199999999997"/>
    <x v="2"/>
    <n v="799.13340000000005"/>
  </r>
  <r>
    <s v="SALE1452"/>
    <x v="612"/>
    <s v="CUST1109"/>
    <x v="24"/>
    <x v="13"/>
    <n v="3"/>
    <n v="758.87"/>
    <n v="0.11"/>
    <n v="2276.61"/>
    <n v="83.475700000000003"/>
    <x v="1"/>
    <n v="2026.1829"/>
  </r>
  <r>
    <s v="SALE1453"/>
    <x v="375"/>
    <s v="CUST1470"/>
    <x v="6"/>
    <x v="18"/>
    <n v="3"/>
    <n v="560.52"/>
    <n v="0.17"/>
    <n v="1681.56"/>
    <n v="95.28840000000001"/>
    <x v="0"/>
    <n v="1395.6948"/>
  </r>
  <r>
    <s v="SALE1454"/>
    <x v="70"/>
    <s v="CUST1351"/>
    <x v="99"/>
    <x v="1"/>
    <n v="2"/>
    <n v="977.18"/>
    <n v="0.19"/>
    <n v="1954.36"/>
    <n v="185.66419999999999"/>
    <x v="0"/>
    <n v="1583.0316"/>
  </r>
  <r>
    <s v="SALE1455"/>
    <x v="171"/>
    <s v="CUST1236"/>
    <x v="30"/>
    <x v="7"/>
    <n v="4"/>
    <n v="761.35"/>
    <n v="0.08"/>
    <n v="3045.4"/>
    <n v="60.908000000000001"/>
    <x v="0"/>
    <n v="2801.768"/>
  </r>
  <r>
    <s v="SALE1456"/>
    <x v="584"/>
    <s v="CUST1179"/>
    <x v="22"/>
    <x v="14"/>
    <n v="2"/>
    <n v="947.56"/>
    <n v="0.02"/>
    <n v="1895.12"/>
    <n v="18.9512"/>
    <x v="2"/>
    <n v="1857.2175999999999"/>
  </r>
  <r>
    <s v="SALE1457"/>
    <x v="186"/>
    <s v="CUST1238"/>
    <x v="19"/>
    <x v="14"/>
    <n v="4"/>
    <n v="975.47"/>
    <n v="0.04"/>
    <n v="3901.88"/>
    <n v="39.018799999999999"/>
    <x v="0"/>
    <n v="3745.8047999999999"/>
  </r>
  <r>
    <s v="SALE1458"/>
    <x v="134"/>
    <s v="CUST1477"/>
    <x v="26"/>
    <x v="11"/>
    <n v="3"/>
    <n v="769.06"/>
    <n v="0.23"/>
    <n v="2307.1799999999998"/>
    <n v="176.88380000000001"/>
    <x v="2"/>
    <n v="1776.5286000000001"/>
  </r>
  <r>
    <s v="SALE1459"/>
    <x v="308"/>
    <s v="CUST1486"/>
    <x v="11"/>
    <x v="17"/>
    <n v="3"/>
    <n v="824.75"/>
    <n v="0.23"/>
    <n v="2474.25"/>
    <n v="189.6925"/>
    <x v="0"/>
    <n v="1905.1724999999999"/>
  </r>
  <r>
    <s v="SALE1460"/>
    <x v="270"/>
    <s v="CUST1401"/>
    <x v="88"/>
    <x v="5"/>
    <n v="2"/>
    <n v="821.35"/>
    <n v="0.11"/>
    <n v="1642.7"/>
    <n v="90.348500000000001"/>
    <x v="1"/>
    <n v="1462.0029999999999"/>
  </r>
  <r>
    <s v="SALE1461"/>
    <x v="122"/>
    <s v="CUST1405"/>
    <x v="26"/>
    <x v="15"/>
    <n v="1"/>
    <n v="120.57"/>
    <n v="0.06"/>
    <n v="120.57"/>
    <n v="7.2341999999999995"/>
    <x v="1"/>
    <n v="113.33580000000001"/>
  </r>
  <r>
    <s v="SALE1462"/>
    <x v="269"/>
    <s v="CUST1335"/>
    <x v="41"/>
    <x v="8"/>
    <n v="1"/>
    <n v="122.27"/>
    <n v="0.26"/>
    <n v="122.27"/>
    <n v="31.790199999999999"/>
    <x v="1"/>
    <n v="90.479799999999997"/>
  </r>
  <r>
    <s v="SALE1463"/>
    <x v="271"/>
    <s v="CUST1170"/>
    <x v="33"/>
    <x v="17"/>
    <n v="2"/>
    <n v="182.89"/>
    <n v="0.11"/>
    <n v="365.78"/>
    <n v="20.117899999999999"/>
    <x v="0"/>
    <n v="325.54419999999999"/>
  </r>
  <r>
    <s v="SALE1464"/>
    <x v="254"/>
    <s v="CUST1371"/>
    <x v="54"/>
    <x v="5"/>
    <n v="1"/>
    <n v="695.26"/>
    <n v="0.23"/>
    <n v="695.26"/>
    <n v="159.90980000000002"/>
    <x v="1"/>
    <n v="535.35019999999997"/>
  </r>
  <r>
    <s v="SALE1465"/>
    <x v="371"/>
    <s v="CUST1027"/>
    <x v="35"/>
    <x v="16"/>
    <n v="2"/>
    <n v="408.8"/>
    <n v="0.17"/>
    <n v="817.6"/>
    <n v="69.496000000000009"/>
    <x v="2"/>
    <n v="678.60799999999995"/>
  </r>
  <r>
    <s v="SALE1466"/>
    <x v="197"/>
    <s v="CUST1226"/>
    <x v="2"/>
    <x v="2"/>
    <n v="3"/>
    <n v="512.15"/>
    <n v="0.12"/>
    <n v="1536.4499999999998"/>
    <n v="61.457999999999998"/>
    <x v="0"/>
    <n v="1352.076"/>
  </r>
  <r>
    <s v="SALE1467"/>
    <x v="352"/>
    <s v="CUST1409"/>
    <x v="93"/>
    <x v="2"/>
    <n v="3"/>
    <n v="136.4"/>
    <n v="0.15"/>
    <n v="409.20000000000005"/>
    <n v="20.46"/>
    <x v="1"/>
    <n v="347.82000000000011"/>
  </r>
  <r>
    <s v="SALE1468"/>
    <x v="539"/>
    <s v="CUST1175"/>
    <x v="96"/>
    <x v="0"/>
    <n v="2"/>
    <n v="42.51"/>
    <n v="0.04"/>
    <n v="85.02"/>
    <n v="1.7003999999999999"/>
    <x v="2"/>
    <n v="81.619199999999992"/>
  </r>
  <r>
    <s v="SALE1469"/>
    <x v="132"/>
    <s v="CUST1359"/>
    <x v="28"/>
    <x v="4"/>
    <n v="3"/>
    <n v="582.1"/>
    <n v="0.12"/>
    <n v="1746.3000000000002"/>
    <n v="69.852000000000004"/>
    <x v="1"/>
    <n v="1536.7439999999999"/>
  </r>
  <r>
    <s v="SALE1470"/>
    <x v="187"/>
    <s v="CUST1219"/>
    <x v="74"/>
    <x v="1"/>
    <n v="4"/>
    <n v="461.52"/>
    <n v="0"/>
    <n v="1846.08"/>
    <n v="0"/>
    <x v="2"/>
    <n v="1846.08"/>
  </r>
  <r>
    <s v="SALE1471"/>
    <x v="25"/>
    <s v="CUST1496"/>
    <x v="30"/>
    <x v="19"/>
    <n v="1"/>
    <n v="558.41999999999996"/>
    <n v="0.03"/>
    <n v="558.41999999999996"/>
    <n v="16.752599999999997"/>
    <x v="0"/>
    <n v="541.66739999999993"/>
  </r>
  <r>
    <s v="SALE1472"/>
    <x v="519"/>
    <s v="CUST1263"/>
    <x v="21"/>
    <x v="14"/>
    <n v="4"/>
    <n v="700.98"/>
    <n v="0.12"/>
    <n v="2803.92"/>
    <n v="84.117599999999996"/>
    <x v="1"/>
    <n v="2467.4495999999999"/>
  </r>
  <r>
    <s v="SALE1473"/>
    <x v="421"/>
    <s v="CUST1405"/>
    <x v="65"/>
    <x v="14"/>
    <n v="2"/>
    <n v="227.97"/>
    <n v="0.08"/>
    <n v="455.94"/>
    <n v="18.2376"/>
    <x v="2"/>
    <n v="419.46480000000003"/>
  </r>
  <r>
    <s v="SALE1474"/>
    <x v="633"/>
    <s v="CUST1474"/>
    <x v="11"/>
    <x v="19"/>
    <n v="4"/>
    <n v="278.70999999999998"/>
    <n v="0.2"/>
    <n v="1114.8399999999999"/>
    <n v="55.741999999999997"/>
    <x v="1"/>
    <n v="891.87199999999996"/>
  </r>
  <r>
    <s v="SALE1475"/>
    <x v="411"/>
    <s v="CUST1259"/>
    <x v="8"/>
    <x v="2"/>
    <n v="2"/>
    <n v="916.12"/>
    <n v="0.05"/>
    <n v="1832.24"/>
    <n v="45.806000000000004"/>
    <x v="1"/>
    <n v="1740.6279999999999"/>
  </r>
  <r>
    <s v="SALE1476"/>
    <x v="528"/>
    <s v="CUST1133"/>
    <x v="31"/>
    <x v="18"/>
    <n v="4"/>
    <n v="228.98"/>
    <n v="0.22"/>
    <n v="915.92"/>
    <n v="50.375599999999999"/>
    <x v="1"/>
    <n v="714.41759999999999"/>
  </r>
  <r>
    <s v="SALE1477"/>
    <x v="438"/>
    <s v="CUST1234"/>
    <x v="41"/>
    <x v="10"/>
    <n v="4"/>
    <n v="904.82"/>
    <n v="0.09"/>
    <n v="3619.28"/>
    <n v="81.433800000000005"/>
    <x v="1"/>
    <n v="3293.5448000000001"/>
  </r>
  <r>
    <s v="SALE1478"/>
    <x v="330"/>
    <s v="CUST1081"/>
    <x v="34"/>
    <x v="19"/>
    <n v="1"/>
    <n v="588.61"/>
    <n v="0.1"/>
    <n v="588.61"/>
    <n v="58.861000000000004"/>
    <x v="1"/>
    <n v="529.74900000000002"/>
  </r>
  <r>
    <s v="SALE1479"/>
    <x v="269"/>
    <s v="CUST1113"/>
    <x v="9"/>
    <x v="0"/>
    <n v="4"/>
    <n v="695.97"/>
    <n v="0.02"/>
    <n v="2783.88"/>
    <n v="13.919400000000001"/>
    <x v="0"/>
    <n v="2728.2024000000001"/>
  </r>
  <r>
    <s v="SALE1480"/>
    <x v="273"/>
    <s v="CUST1301"/>
    <x v="0"/>
    <x v="19"/>
    <n v="2"/>
    <n v="181.42"/>
    <n v="0.08"/>
    <n v="362.84"/>
    <n v="14.513599999999999"/>
    <x v="1"/>
    <n v="333.81279999999998"/>
  </r>
  <r>
    <s v="SALE1481"/>
    <x v="634"/>
    <s v="CUST1023"/>
    <x v="0"/>
    <x v="13"/>
    <n v="1"/>
    <n v="439.55"/>
    <n v="0.28999999999999998"/>
    <n v="439.55"/>
    <n v="127.4695"/>
    <x v="2"/>
    <n v="312.08049999999997"/>
  </r>
  <r>
    <s v="SALE1482"/>
    <x v="295"/>
    <s v="CUST1114"/>
    <x v="76"/>
    <x v="14"/>
    <n v="3"/>
    <n v="471.27"/>
    <n v="0.27"/>
    <n v="1413.81"/>
    <n v="127.24290000000001"/>
    <x v="2"/>
    <n v="1032.0813000000001"/>
  </r>
  <r>
    <s v="SALE1483"/>
    <x v="259"/>
    <s v="CUST1044"/>
    <x v="4"/>
    <x v="18"/>
    <n v="1"/>
    <n v="758.89"/>
    <n v="0.1"/>
    <n v="758.89"/>
    <n v="75.888999999999996"/>
    <x v="0"/>
    <n v="683.00099999999998"/>
  </r>
  <r>
    <s v="SALE1484"/>
    <x v="342"/>
    <s v="CUST1485"/>
    <x v="98"/>
    <x v="10"/>
    <n v="4"/>
    <n v="918.1"/>
    <n v="0.19"/>
    <n v="3672.4"/>
    <n v="174.43899999999999"/>
    <x v="2"/>
    <n v="2974.6439999999998"/>
  </r>
  <r>
    <s v="SALE1485"/>
    <x v="368"/>
    <s v="CUST1259"/>
    <x v="32"/>
    <x v="19"/>
    <n v="1"/>
    <n v="861.5"/>
    <n v="0.05"/>
    <n v="861.5"/>
    <n v="43.075000000000003"/>
    <x v="2"/>
    <n v="818.42499999999995"/>
  </r>
  <r>
    <s v="SALE1486"/>
    <x v="629"/>
    <s v="CUST1462"/>
    <x v="62"/>
    <x v="7"/>
    <n v="1"/>
    <n v="588.29999999999995"/>
    <n v="0.26"/>
    <n v="588.29999999999995"/>
    <n v="152.958"/>
    <x v="2"/>
    <n v="435.34199999999998"/>
  </r>
  <r>
    <s v="SALE1487"/>
    <x v="606"/>
    <s v="CUST1462"/>
    <x v="76"/>
    <x v="4"/>
    <n v="1"/>
    <n v="917.26"/>
    <n v="0.05"/>
    <n v="917.26"/>
    <n v="45.863"/>
    <x v="1"/>
    <n v="871.39699999999993"/>
  </r>
  <r>
    <s v="SALE1488"/>
    <x v="635"/>
    <s v="CUST1233"/>
    <x v="96"/>
    <x v="14"/>
    <n v="4"/>
    <n v="96.78"/>
    <n v="0.11"/>
    <n v="387.12"/>
    <n v="10.645799999999999"/>
    <x v="1"/>
    <n v="344.53680000000003"/>
  </r>
  <r>
    <s v="SALE1489"/>
    <x v="434"/>
    <s v="CUST1478"/>
    <x v="77"/>
    <x v="5"/>
    <n v="3"/>
    <n v="199.41"/>
    <n v="0.16"/>
    <n v="598.23"/>
    <n v="31.9056"/>
    <x v="2"/>
    <n v="502.51319999999998"/>
  </r>
  <r>
    <s v="SALE1490"/>
    <x v="603"/>
    <s v="CUST1019"/>
    <x v="59"/>
    <x v="11"/>
    <n v="1"/>
    <n v="687.91"/>
    <n v="0.25"/>
    <n v="687.91"/>
    <n v="171.97749999999999"/>
    <x v="0"/>
    <n v="515.9325"/>
  </r>
  <r>
    <s v="SALE1491"/>
    <x v="68"/>
    <s v="CUST1039"/>
    <x v="51"/>
    <x v="17"/>
    <n v="3"/>
    <n v="769.62"/>
    <n v="0.09"/>
    <n v="2308.86"/>
    <n v="69.265799999999999"/>
    <x v="1"/>
    <n v="2101.0626000000002"/>
  </r>
  <r>
    <s v="SALE1492"/>
    <x v="636"/>
    <s v="CUST1220"/>
    <x v="83"/>
    <x v="0"/>
    <n v="1"/>
    <n v="492.05"/>
    <n v="0.27"/>
    <n v="492.05"/>
    <n v="132.85350000000003"/>
    <x v="0"/>
    <n v="359.19650000000001"/>
  </r>
  <r>
    <s v="SALE1493"/>
    <x v="442"/>
    <s v="CUST1104"/>
    <x v="53"/>
    <x v="18"/>
    <n v="2"/>
    <n v="428.55"/>
    <n v="0"/>
    <n v="857.1"/>
    <n v="0"/>
    <x v="1"/>
    <n v="857.1"/>
  </r>
  <r>
    <s v="SALE1494"/>
    <x v="378"/>
    <s v="CUST1229"/>
    <x v="31"/>
    <x v="10"/>
    <n v="4"/>
    <n v="316.18"/>
    <n v="0.12"/>
    <n v="1264.72"/>
    <n v="37.941600000000001"/>
    <x v="0"/>
    <n v="1112.9536000000001"/>
  </r>
  <r>
    <s v="SALE1495"/>
    <x v="224"/>
    <s v="CUST1007"/>
    <x v="26"/>
    <x v="0"/>
    <n v="3"/>
    <n v="162.16999999999999"/>
    <n v="0.15"/>
    <n v="486.51"/>
    <n v="24.325499999999998"/>
    <x v="1"/>
    <n v="413.5335"/>
  </r>
  <r>
    <s v="SALE1496"/>
    <x v="562"/>
    <s v="CUST1331"/>
    <x v="83"/>
    <x v="0"/>
    <n v="3"/>
    <n v="698.14"/>
    <n v="0.04"/>
    <n v="2094.42"/>
    <n v="27.925599999999999"/>
    <x v="1"/>
    <n v="2010.6432"/>
  </r>
  <r>
    <s v="SALE1497"/>
    <x v="605"/>
    <s v="CUST1310"/>
    <x v="1"/>
    <x v="14"/>
    <n v="1"/>
    <n v="478.08"/>
    <n v="7.0000000000000007E-2"/>
    <n v="478.08"/>
    <n v="33.465600000000002"/>
    <x v="2"/>
    <n v="444.61439999999988"/>
  </r>
  <r>
    <s v="SALE1498"/>
    <x v="384"/>
    <s v="CUST1208"/>
    <x v="4"/>
    <x v="4"/>
    <n v="2"/>
    <n v="958.64"/>
    <n v="0.2"/>
    <n v="1917.28"/>
    <n v="191.72800000000001"/>
    <x v="1"/>
    <n v="1533.8240000000001"/>
  </r>
  <r>
    <s v="SALE1499"/>
    <x v="424"/>
    <s v="CUST1464"/>
    <x v="89"/>
    <x v="18"/>
    <n v="2"/>
    <n v="581.19000000000005"/>
    <n v="7.0000000000000007E-2"/>
    <n v="1162.3800000000001"/>
    <n v="40.68330000000001"/>
    <x v="2"/>
    <n v="1081.0134"/>
  </r>
  <r>
    <s v="SALE1500"/>
    <x v="172"/>
    <s v="CUST1112"/>
    <x v="8"/>
    <x v="19"/>
    <n v="1"/>
    <n v="736.54"/>
    <n v="0.16"/>
    <n v="736.54"/>
    <n v="117.8464"/>
    <x v="1"/>
    <n v="618.69359999999995"/>
  </r>
  <r>
    <s v="SALE1501"/>
    <x v="426"/>
    <s v="CUST1401"/>
    <x v="15"/>
    <x v="10"/>
    <n v="1"/>
    <n v="524"/>
    <n v="0.28000000000000003"/>
    <n v="524"/>
    <n v="146.72000000000003"/>
    <x v="0"/>
    <n v="377.28"/>
  </r>
  <r>
    <s v="SALE1502"/>
    <x v="488"/>
    <s v="CUST1046"/>
    <x v="77"/>
    <x v="0"/>
    <n v="4"/>
    <n v="566.09"/>
    <n v="0.28000000000000003"/>
    <n v="2264.36"/>
    <n v="158.50520000000003"/>
    <x v="2"/>
    <n v="1630.3391999999999"/>
  </r>
  <r>
    <s v="SALE1503"/>
    <x v="359"/>
    <s v="CUST1259"/>
    <x v="39"/>
    <x v="15"/>
    <n v="1"/>
    <n v="251.99"/>
    <n v="0.09"/>
    <n v="251.99"/>
    <n v="22.679099999999998"/>
    <x v="0"/>
    <n v="229.3109"/>
  </r>
  <r>
    <s v="SALE1504"/>
    <x v="191"/>
    <s v="CUST1221"/>
    <x v="53"/>
    <x v="12"/>
    <n v="1"/>
    <n v="259.2"/>
    <n v="0.27"/>
    <n v="259.2"/>
    <n v="69.983999999999995"/>
    <x v="2"/>
    <n v="189.21600000000001"/>
  </r>
  <r>
    <s v="SALE1505"/>
    <x v="163"/>
    <s v="CUST1446"/>
    <x v="4"/>
    <x v="10"/>
    <n v="1"/>
    <n v="935.66"/>
    <n v="0.26"/>
    <n v="935.66"/>
    <n v="243.27160000000001"/>
    <x v="1"/>
    <n v="692.38839999999993"/>
  </r>
  <r>
    <s v="SALE1506"/>
    <x v="342"/>
    <s v="CUST1469"/>
    <x v="68"/>
    <x v="2"/>
    <n v="4"/>
    <n v="480.75"/>
    <n v="0.02"/>
    <n v="1923"/>
    <n v="9.6150000000000002"/>
    <x v="0"/>
    <n v="1884.54"/>
  </r>
  <r>
    <s v="SALE1507"/>
    <x v="551"/>
    <s v="CUST1369"/>
    <x v="82"/>
    <x v="10"/>
    <n v="2"/>
    <n v="457.83"/>
    <n v="0.01"/>
    <n v="915.66"/>
    <n v="4.5782999999999996"/>
    <x v="2"/>
    <n v="906.50339999999994"/>
  </r>
  <r>
    <s v="SALE1508"/>
    <x v="591"/>
    <s v="CUST1164"/>
    <x v="70"/>
    <x v="7"/>
    <n v="1"/>
    <n v="994.63"/>
    <n v="0.28000000000000003"/>
    <n v="994.63"/>
    <n v="278.49640000000005"/>
    <x v="0"/>
    <n v="716.1336"/>
  </r>
  <r>
    <s v="SALE1509"/>
    <x v="407"/>
    <s v="CUST1245"/>
    <x v="64"/>
    <x v="6"/>
    <n v="3"/>
    <n v="65.569999999999993"/>
    <n v="0.3"/>
    <n v="196.70999999999998"/>
    <n v="19.670999999999996"/>
    <x v="2"/>
    <n v="137.697"/>
  </r>
  <r>
    <s v="SALE1510"/>
    <x v="468"/>
    <s v="CUST1160"/>
    <x v="87"/>
    <x v="1"/>
    <n v="3"/>
    <n v="622.98"/>
    <n v="0.28000000000000003"/>
    <n v="1868.94"/>
    <n v="174.43440000000001"/>
    <x v="1"/>
    <n v="1345.6368"/>
  </r>
  <r>
    <s v="SALE1511"/>
    <x v="501"/>
    <s v="CUST1250"/>
    <x v="76"/>
    <x v="13"/>
    <n v="1"/>
    <n v="170.68"/>
    <n v="0.13"/>
    <n v="170.68"/>
    <n v="22.188400000000001"/>
    <x v="1"/>
    <n v="148.49160000000001"/>
  </r>
  <r>
    <s v="SALE1512"/>
    <x v="321"/>
    <s v="CUST1096"/>
    <x v="84"/>
    <x v="2"/>
    <n v="4"/>
    <n v="797.83"/>
    <n v="0.08"/>
    <n v="3191.32"/>
    <n v="63.826400000000007"/>
    <x v="0"/>
    <n v="2936.0144"/>
  </r>
  <r>
    <s v="SALE1513"/>
    <x v="637"/>
    <s v="CUST1098"/>
    <x v="95"/>
    <x v="9"/>
    <n v="1"/>
    <n v="372.75"/>
    <n v="0.12"/>
    <n v="372.75"/>
    <n v="44.73"/>
    <x v="0"/>
    <n v="328.02"/>
  </r>
  <r>
    <s v="SALE1514"/>
    <x v="471"/>
    <s v="CUST1396"/>
    <x v="86"/>
    <x v="5"/>
    <n v="1"/>
    <n v="994.18"/>
    <n v="0.05"/>
    <n v="994.18"/>
    <n v="49.709000000000003"/>
    <x v="1"/>
    <n v="944.47099999999989"/>
  </r>
  <r>
    <s v="SALE1515"/>
    <x v="255"/>
    <s v="CUST1422"/>
    <x v="42"/>
    <x v="13"/>
    <n v="1"/>
    <n v="136.12"/>
    <n v="7.0000000000000007E-2"/>
    <n v="136.12"/>
    <n v="9.5284000000000013"/>
    <x v="0"/>
    <n v="126.5916"/>
  </r>
  <r>
    <s v="SALE1516"/>
    <x v="589"/>
    <s v="CUST1030"/>
    <x v="40"/>
    <x v="14"/>
    <n v="3"/>
    <n v="634.45000000000005"/>
    <n v="0.17"/>
    <n v="1903.3500000000001"/>
    <n v="107.85650000000001"/>
    <x v="1"/>
    <n v="1579.7805000000001"/>
  </r>
  <r>
    <s v="SALE1517"/>
    <x v="140"/>
    <s v="CUST1329"/>
    <x v="91"/>
    <x v="6"/>
    <n v="4"/>
    <n v="179.62"/>
    <n v="0.05"/>
    <n v="718.48"/>
    <n v="8.9809999999999999"/>
    <x v="0"/>
    <n v="682.55600000000004"/>
  </r>
  <r>
    <s v="SALE1518"/>
    <x v="638"/>
    <s v="CUST1294"/>
    <x v="42"/>
    <x v="14"/>
    <n v="4"/>
    <n v="558.83000000000004"/>
    <n v="0.16"/>
    <n v="2235.3200000000002"/>
    <n v="89.412800000000004"/>
    <x v="1"/>
    <n v="1877.6687999999999"/>
  </r>
  <r>
    <s v="SALE1519"/>
    <x v="629"/>
    <s v="CUST1171"/>
    <x v="32"/>
    <x v="16"/>
    <n v="2"/>
    <n v="859.74"/>
    <n v="0.25"/>
    <n v="1719.48"/>
    <n v="214.935"/>
    <x v="2"/>
    <n v="1289.6099999999999"/>
  </r>
  <r>
    <s v="SALE1520"/>
    <x v="494"/>
    <s v="CUST1106"/>
    <x v="15"/>
    <x v="9"/>
    <n v="3"/>
    <n v="578.47"/>
    <n v="0.06"/>
    <n v="1735.41"/>
    <n v="34.708199999999998"/>
    <x v="2"/>
    <n v="1631.2854"/>
  </r>
  <r>
    <s v="SALE1521"/>
    <x v="431"/>
    <s v="CUST1055"/>
    <x v="39"/>
    <x v="18"/>
    <n v="1"/>
    <n v="440.48"/>
    <n v="0.11"/>
    <n v="440.48"/>
    <n v="48.452800000000003"/>
    <x v="2"/>
    <n v="392.02720000000011"/>
  </r>
  <r>
    <s v="SALE1522"/>
    <x v="37"/>
    <s v="CUST1016"/>
    <x v="30"/>
    <x v="12"/>
    <n v="2"/>
    <n v="303.67"/>
    <n v="0.05"/>
    <n v="607.34"/>
    <n v="15.183500000000002"/>
    <x v="1"/>
    <n v="576.97299999999996"/>
  </r>
  <r>
    <s v="SALE1523"/>
    <x v="371"/>
    <s v="CUST1336"/>
    <x v="1"/>
    <x v="7"/>
    <n v="2"/>
    <n v="611.21"/>
    <n v="0.22"/>
    <n v="1222.42"/>
    <n v="134.46620000000001"/>
    <x v="2"/>
    <n v="953.48760000000004"/>
  </r>
  <r>
    <s v="SALE1524"/>
    <x v="565"/>
    <s v="CUST1202"/>
    <x v="11"/>
    <x v="10"/>
    <n v="2"/>
    <n v="768.08"/>
    <n v="0.26"/>
    <n v="1536.16"/>
    <n v="199.70080000000002"/>
    <x v="1"/>
    <n v="1136.7583999999999"/>
  </r>
  <r>
    <s v="SALE1525"/>
    <x v="627"/>
    <s v="CUST1296"/>
    <x v="34"/>
    <x v="14"/>
    <n v="1"/>
    <n v="616.82000000000005"/>
    <n v="0.24"/>
    <n v="616.82000000000005"/>
    <n v="148.0368"/>
    <x v="0"/>
    <n v="468.78320000000002"/>
  </r>
  <r>
    <s v="SALE1526"/>
    <x v="265"/>
    <s v="CUST1183"/>
    <x v="43"/>
    <x v="14"/>
    <n v="1"/>
    <n v="470.34"/>
    <n v="0.18"/>
    <n v="470.34"/>
    <n v="84.661199999999994"/>
    <x v="2"/>
    <n v="385.67880000000002"/>
  </r>
  <r>
    <s v="SALE1527"/>
    <x v="5"/>
    <s v="CUST1219"/>
    <x v="27"/>
    <x v="2"/>
    <n v="2"/>
    <n v="616.36"/>
    <n v="0.12"/>
    <n v="1232.72"/>
    <n v="73.963200000000001"/>
    <x v="1"/>
    <n v="1084.7936"/>
  </r>
  <r>
    <s v="SALE1528"/>
    <x v="244"/>
    <s v="CUST1082"/>
    <x v="58"/>
    <x v="11"/>
    <n v="3"/>
    <n v="657.24"/>
    <n v="0.18"/>
    <n v="1971.72"/>
    <n v="118.3032"/>
    <x v="1"/>
    <n v="1616.8104000000001"/>
  </r>
  <r>
    <s v="SALE1529"/>
    <x v="534"/>
    <s v="CUST1034"/>
    <x v="89"/>
    <x v="12"/>
    <n v="2"/>
    <n v="392.45"/>
    <n v="0.04"/>
    <n v="784.9"/>
    <n v="15.698"/>
    <x v="1"/>
    <n v="753.50399999999991"/>
  </r>
  <r>
    <s v="SALE1530"/>
    <x v="360"/>
    <s v="CUST1245"/>
    <x v="43"/>
    <x v="7"/>
    <n v="3"/>
    <n v="62.03"/>
    <n v="0.01"/>
    <n v="186.09"/>
    <n v="0.62030000000000007"/>
    <x v="2"/>
    <n v="184.22909999999999"/>
  </r>
  <r>
    <s v="SALE1531"/>
    <x v="141"/>
    <s v="CUST1092"/>
    <x v="99"/>
    <x v="0"/>
    <n v="4"/>
    <n v="933.73"/>
    <n v="0.25"/>
    <n v="3734.92"/>
    <n v="233.4325"/>
    <x v="1"/>
    <n v="2801.19"/>
  </r>
  <r>
    <s v="SALE1532"/>
    <x v="639"/>
    <s v="CUST1155"/>
    <x v="65"/>
    <x v="9"/>
    <n v="3"/>
    <n v="615.30999999999995"/>
    <n v="0.14000000000000001"/>
    <n v="1845.9299999999998"/>
    <n v="86.1434"/>
    <x v="1"/>
    <n v="1587.4998000000001"/>
  </r>
  <r>
    <s v="SALE1533"/>
    <x v="500"/>
    <s v="CUST1373"/>
    <x v="4"/>
    <x v="14"/>
    <n v="4"/>
    <n v="790.38"/>
    <n v="0.22"/>
    <n v="3161.52"/>
    <n v="173.8836"/>
    <x v="2"/>
    <n v="2465.9856"/>
  </r>
  <r>
    <s v="SALE1534"/>
    <x v="70"/>
    <s v="CUST1269"/>
    <x v="4"/>
    <x v="1"/>
    <n v="2"/>
    <n v="102.85"/>
    <n v="0.08"/>
    <n v="205.7"/>
    <n v="8.2279999999999998"/>
    <x v="1"/>
    <n v="189.244"/>
  </r>
  <r>
    <s v="SALE1535"/>
    <x v="8"/>
    <s v="CUST1039"/>
    <x v="75"/>
    <x v="9"/>
    <n v="3"/>
    <n v="866.78"/>
    <n v="0.27"/>
    <n v="2600.34"/>
    <n v="234.03060000000002"/>
    <x v="1"/>
    <n v="1898.2482"/>
  </r>
  <r>
    <s v="SALE1536"/>
    <x v="38"/>
    <s v="CUST1208"/>
    <x v="36"/>
    <x v="9"/>
    <n v="3"/>
    <n v="392.84"/>
    <n v="0.27"/>
    <n v="1178.52"/>
    <n v="106.0668"/>
    <x v="1"/>
    <n v="860.31959999999992"/>
  </r>
  <r>
    <s v="SALE1537"/>
    <x v="298"/>
    <s v="CUST1323"/>
    <x v="93"/>
    <x v="3"/>
    <n v="2"/>
    <n v="753.1"/>
    <n v="0.19"/>
    <n v="1506.2"/>
    <n v="143.089"/>
    <x v="1"/>
    <n v="1220.0219999999999"/>
  </r>
  <r>
    <s v="SALE1538"/>
    <x v="61"/>
    <s v="CUST1007"/>
    <x v="59"/>
    <x v="1"/>
    <n v="2"/>
    <n v="700.91"/>
    <n v="0.1"/>
    <n v="1401.82"/>
    <n v="70.090999999999994"/>
    <x v="1"/>
    <n v="1261.6379999999999"/>
  </r>
  <r>
    <s v="SALE1539"/>
    <x v="169"/>
    <s v="CUST1072"/>
    <x v="5"/>
    <x v="18"/>
    <n v="4"/>
    <n v="935.98"/>
    <n v="0.11"/>
    <n v="3743.92"/>
    <n v="102.95780000000001"/>
    <x v="1"/>
    <n v="3332.0888"/>
  </r>
  <r>
    <s v="SALE1540"/>
    <x v="68"/>
    <s v="CUST1485"/>
    <x v="3"/>
    <x v="9"/>
    <n v="1"/>
    <n v="539.9"/>
    <n v="7.0000000000000007E-2"/>
    <n v="539.9"/>
    <n v="37.792999999999999"/>
    <x v="0"/>
    <n v="502.10700000000003"/>
  </r>
  <r>
    <s v="SALE1541"/>
    <x v="133"/>
    <s v="CUST1171"/>
    <x v="43"/>
    <x v="16"/>
    <n v="1"/>
    <n v="312.81"/>
    <n v="0.14000000000000001"/>
    <n v="312.81"/>
    <n v="43.793400000000005"/>
    <x v="1"/>
    <n v="269.01659999999998"/>
  </r>
  <r>
    <s v="SALE1542"/>
    <x v="187"/>
    <s v="CUST1249"/>
    <x v="70"/>
    <x v="4"/>
    <n v="3"/>
    <n v="855.96"/>
    <n v="0.28999999999999998"/>
    <n v="2567.88"/>
    <n v="248.22839999999999"/>
    <x v="2"/>
    <n v="1823.1948"/>
  </r>
  <r>
    <s v="SALE1543"/>
    <x v="387"/>
    <s v="CUST1355"/>
    <x v="55"/>
    <x v="19"/>
    <n v="3"/>
    <n v="305"/>
    <n v="0.01"/>
    <n v="915"/>
    <n v="3.0500000000000003"/>
    <x v="2"/>
    <n v="905.85"/>
  </r>
  <r>
    <s v="SALE1544"/>
    <x v="191"/>
    <s v="CUST1468"/>
    <x v="8"/>
    <x v="18"/>
    <n v="3"/>
    <n v="831.15"/>
    <n v="0.19"/>
    <n v="2493.4499999999998"/>
    <n v="157.91849999999999"/>
    <x v="0"/>
    <n v="2019.6945000000001"/>
  </r>
  <r>
    <s v="SALE1545"/>
    <x v="545"/>
    <s v="CUST1207"/>
    <x v="99"/>
    <x v="0"/>
    <n v="2"/>
    <n v="644.97"/>
    <n v="0.24"/>
    <n v="1289.94"/>
    <n v="154.7928"/>
    <x v="2"/>
    <n v="980.35440000000006"/>
  </r>
  <r>
    <s v="SALE1546"/>
    <x v="640"/>
    <s v="CUST1095"/>
    <x v="12"/>
    <x v="8"/>
    <n v="1"/>
    <n v="149.56"/>
    <n v="0.09"/>
    <n v="149.56"/>
    <n v="13.4604"/>
    <x v="0"/>
    <n v="136.09960000000001"/>
  </r>
  <r>
    <s v="SALE1547"/>
    <x v="244"/>
    <s v="CUST1217"/>
    <x v="19"/>
    <x v="12"/>
    <n v="1"/>
    <n v="661.77"/>
    <n v="0.03"/>
    <n v="661.77"/>
    <n v="19.853099999999998"/>
    <x v="1"/>
    <n v="641.91689999999994"/>
  </r>
  <r>
    <s v="SALE1548"/>
    <x v="641"/>
    <s v="CUST1108"/>
    <x v="32"/>
    <x v="4"/>
    <n v="3"/>
    <n v="99.67"/>
    <n v="0.17"/>
    <n v="299.01"/>
    <n v="16.943900000000003"/>
    <x v="0"/>
    <n v="248.17830000000001"/>
  </r>
  <r>
    <s v="SALE1549"/>
    <x v="329"/>
    <s v="CUST1221"/>
    <x v="85"/>
    <x v="8"/>
    <n v="3"/>
    <n v="103.66"/>
    <n v="0.26"/>
    <n v="310.98"/>
    <n v="26.951599999999999"/>
    <x v="2"/>
    <n v="230.12520000000001"/>
  </r>
  <r>
    <s v="SALE1550"/>
    <x v="619"/>
    <s v="CUST1436"/>
    <x v="43"/>
    <x v="17"/>
    <n v="4"/>
    <n v="54.4"/>
    <n v="0.22"/>
    <n v="217.6"/>
    <n v="11.968"/>
    <x v="0"/>
    <n v="169.72800000000001"/>
  </r>
  <r>
    <s v="SALE1551"/>
    <x v="259"/>
    <s v="CUST1490"/>
    <x v="94"/>
    <x v="7"/>
    <n v="1"/>
    <n v="46.66"/>
    <n v="0.2"/>
    <n v="46.66"/>
    <n v="9.331999999999999"/>
    <x v="0"/>
    <n v="37.328000000000003"/>
  </r>
  <r>
    <s v="SALE1552"/>
    <x v="21"/>
    <s v="CUST1007"/>
    <x v="78"/>
    <x v="19"/>
    <n v="4"/>
    <n v="871.2"/>
    <n v="0.28999999999999998"/>
    <n v="3484.8"/>
    <n v="252.648"/>
    <x v="0"/>
    <n v="2474.2080000000001"/>
  </r>
  <r>
    <s v="SALE1553"/>
    <x v="512"/>
    <s v="CUST1379"/>
    <x v="97"/>
    <x v="7"/>
    <n v="4"/>
    <n v="317.11"/>
    <n v="0.16"/>
    <n v="1268.44"/>
    <n v="50.7376"/>
    <x v="1"/>
    <n v="1065.4896000000001"/>
  </r>
  <r>
    <s v="SALE1554"/>
    <x v="214"/>
    <s v="CUST1258"/>
    <x v="60"/>
    <x v="13"/>
    <n v="2"/>
    <n v="388.34"/>
    <n v="0.09"/>
    <n v="776.68"/>
    <n v="34.950599999999994"/>
    <x v="1"/>
    <n v="706.77879999999993"/>
  </r>
  <r>
    <s v="SALE1555"/>
    <x v="336"/>
    <s v="CUST1319"/>
    <x v="37"/>
    <x v="16"/>
    <n v="4"/>
    <n v="998.2"/>
    <n v="0.15"/>
    <n v="3992.8"/>
    <n v="149.72999999999999"/>
    <x v="0"/>
    <n v="3393.88"/>
  </r>
  <r>
    <s v="SALE1556"/>
    <x v="45"/>
    <s v="CUST1493"/>
    <x v="14"/>
    <x v="6"/>
    <n v="1"/>
    <n v="887.38"/>
    <n v="0.01"/>
    <n v="887.38"/>
    <n v="8.873800000000001"/>
    <x v="2"/>
    <n v="878.50620000000004"/>
  </r>
  <r>
    <s v="SALE1557"/>
    <x v="414"/>
    <s v="CUST1312"/>
    <x v="92"/>
    <x v="18"/>
    <n v="4"/>
    <n v="332.97"/>
    <n v="0.28000000000000003"/>
    <n v="1331.88"/>
    <n v="93.231600000000014"/>
    <x v="0"/>
    <n v="958.95360000000005"/>
  </r>
  <r>
    <s v="SALE1558"/>
    <x v="642"/>
    <s v="CUST1021"/>
    <x v="54"/>
    <x v="6"/>
    <n v="2"/>
    <n v="157.91"/>
    <n v="0.09"/>
    <n v="315.82"/>
    <n v="14.2119"/>
    <x v="2"/>
    <n v="287.39620000000002"/>
  </r>
  <r>
    <s v="SALE1559"/>
    <x v="401"/>
    <s v="CUST1356"/>
    <x v="21"/>
    <x v="14"/>
    <n v="1"/>
    <n v="548.15"/>
    <n v="0.11"/>
    <n v="548.15"/>
    <n v="60.296499999999995"/>
    <x v="0"/>
    <n v="487.8535"/>
  </r>
  <r>
    <s v="SALE1560"/>
    <x v="224"/>
    <s v="CUST1209"/>
    <x v="70"/>
    <x v="10"/>
    <n v="1"/>
    <n v="135.13"/>
    <n v="0.04"/>
    <n v="135.13"/>
    <n v="5.4051999999999998"/>
    <x v="0"/>
    <n v="129.72479999999999"/>
  </r>
  <r>
    <s v="SALE1561"/>
    <x v="374"/>
    <s v="CUST1219"/>
    <x v="6"/>
    <x v="0"/>
    <n v="3"/>
    <n v="579.26"/>
    <n v="0.19"/>
    <n v="1737.78"/>
    <n v="110.0594"/>
    <x v="0"/>
    <n v="1407.6017999999999"/>
  </r>
  <r>
    <s v="SALE1562"/>
    <x v="643"/>
    <s v="CUST1389"/>
    <x v="53"/>
    <x v="6"/>
    <n v="1"/>
    <n v="465.63"/>
    <n v="0.25"/>
    <n v="465.63"/>
    <n v="116.4075"/>
    <x v="0"/>
    <n v="349.22250000000003"/>
  </r>
  <r>
    <s v="SALE1563"/>
    <x v="364"/>
    <s v="CUST1047"/>
    <x v="3"/>
    <x v="9"/>
    <n v="2"/>
    <n v="675.61"/>
    <n v="0.08"/>
    <n v="1351.22"/>
    <n v="54.0488"/>
    <x v="2"/>
    <n v="1243.1224"/>
  </r>
  <r>
    <s v="SALE1564"/>
    <x v="624"/>
    <s v="CUST1416"/>
    <x v="9"/>
    <x v="16"/>
    <n v="1"/>
    <n v="718.99"/>
    <n v="0.08"/>
    <n v="718.99"/>
    <n v="57.519200000000005"/>
    <x v="1"/>
    <n v="661.47080000000005"/>
  </r>
  <r>
    <s v="SALE1565"/>
    <x v="186"/>
    <s v="CUST1376"/>
    <x v="66"/>
    <x v="15"/>
    <n v="2"/>
    <n v="675.65"/>
    <n v="0.2"/>
    <n v="1351.3"/>
    <n v="135.13"/>
    <x v="2"/>
    <n v="1081.04"/>
  </r>
  <r>
    <s v="SALE1566"/>
    <x v="621"/>
    <s v="CUST1336"/>
    <x v="98"/>
    <x v="10"/>
    <n v="4"/>
    <n v="284.24"/>
    <n v="0.1"/>
    <n v="1136.96"/>
    <n v="28.424000000000003"/>
    <x v="0"/>
    <n v="1023.264"/>
  </r>
  <r>
    <s v="SALE1567"/>
    <x v="621"/>
    <s v="CUST1213"/>
    <x v="55"/>
    <x v="0"/>
    <n v="1"/>
    <n v="94.26"/>
    <n v="0.18"/>
    <n v="94.26"/>
    <n v="16.966799999999999"/>
    <x v="1"/>
    <n v="77.293200000000013"/>
  </r>
  <r>
    <s v="SALE1568"/>
    <x v="306"/>
    <s v="CUST1416"/>
    <x v="96"/>
    <x v="15"/>
    <n v="4"/>
    <n v="458.58"/>
    <n v="0.28999999999999998"/>
    <n v="1834.32"/>
    <n v="132.98819999999998"/>
    <x v="2"/>
    <n v="1302.3671999999999"/>
  </r>
  <r>
    <s v="SALE1569"/>
    <x v="644"/>
    <s v="CUST1113"/>
    <x v="15"/>
    <x v="15"/>
    <n v="4"/>
    <n v="704.49"/>
    <n v="0.05"/>
    <n v="2817.96"/>
    <n v="35.224499999999999"/>
    <x v="2"/>
    <n v="2677.0619999999999"/>
  </r>
  <r>
    <s v="SALE1570"/>
    <x v="195"/>
    <s v="CUST1032"/>
    <x v="16"/>
    <x v="12"/>
    <n v="4"/>
    <n v="822.32"/>
    <n v="0.26"/>
    <n v="3289.28"/>
    <n v="213.80320000000003"/>
    <x v="1"/>
    <n v="2434.0672"/>
  </r>
  <r>
    <s v="SALE1571"/>
    <x v="474"/>
    <s v="CUST1245"/>
    <x v="58"/>
    <x v="13"/>
    <n v="4"/>
    <n v="785.41"/>
    <n v="0.13"/>
    <n v="3141.64"/>
    <n v="102.1033"/>
    <x v="2"/>
    <n v="2733.2267999999999"/>
  </r>
  <r>
    <s v="SALE1572"/>
    <x v="180"/>
    <s v="CUST1031"/>
    <x v="11"/>
    <x v="7"/>
    <n v="1"/>
    <n v="405.8"/>
    <n v="0.11"/>
    <n v="405.8"/>
    <n v="44.637999999999998"/>
    <x v="1"/>
    <n v="361.16199999999998"/>
  </r>
  <r>
    <s v="SALE1573"/>
    <x v="645"/>
    <s v="CUST1433"/>
    <x v="52"/>
    <x v="11"/>
    <n v="2"/>
    <n v="976.83"/>
    <n v="0.1"/>
    <n v="1953.66"/>
    <n v="97.683000000000007"/>
    <x v="1"/>
    <n v="1758.2940000000001"/>
  </r>
  <r>
    <s v="SALE1574"/>
    <x v="469"/>
    <s v="CUST1273"/>
    <x v="91"/>
    <x v="17"/>
    <n v="1"/>
    <n v="644.15"/>
    <n v="0.06"/>
    <n v="644.15"/>
    <n v="38.648999999999994"/>
    <x v="0"/>
    <n v="605.50099999999998"/>
  </r>
  <r>
    <s v="SALE1575"/>
    <x v="67"/>
    <s v="CUST1337"/>
    <x v="22"/>
    <x v="13"/>
    <n v="1"/>
    <n v="470.55"/>
    <n v="0.23"/>
    <n v="470.55"/>
    <n v="108.2265"/>
    <x v="1"/>
    <n v="362.32350000000002"/>
  </r>
  <r>
    <s v="SALE1576"/>
    <x v="41"/>
    <s v="CUST1478"/>
    <x v="84"/>
    <x v="16"/>
    <n v="3"/>
    <n v="598.82000000000005"/>
    <n v="0.19"/>
    <n v="1796.46"/>
    <n v="113.7758"/>
    <x v="2"/>
    <n v="1455.1325999999999"/>
  </r>
  <r>
    <s v="SALE1577"/>
    <x v="103"/>
    <s v="CUST1101"/>
    <x v="42"/>
    <x v="18"/>
    <n v="4"/>
    <n v="659.17"/>
    <n v="0.12"/>
    <n v="2636.68"/>
    <n v="79.100399999999993"/>
    <x v="0"/>
    <n v="2320.2784000000001"/>
  </r>
  <r>
    <s v="SALE1578"/>
    <x v="423"/>
    <s v="CUST1104"/>
    <x v="54"/>
    <x v="8"/>
    <n v="2"/>
    <n v="216.02"/>
    <n v="0.25"/>
    <n v="432.04"/>
    <n v="54.005000000000003"/>
    <x v="0"/>
    <n v="324.02999999999997"/>
  </r>
  <r>
    <s v="SALE1579"/>
    <x v="367"/>
    <s v="CUST1030"/>
    <x v="45"/>
    <x v="15"/>
    <n v="2"/>
    <n v="613.47"/>
    <n v="0.02"/>
    <n v="1226.94"/>
    <n v="12.269400000000001"/>
    <x v="1"/>
    <n v="1202.4012"/>
  </r>
  <r>
    <s v="SALE1580"/>
    <x v="275"/>
    <s v="CUST1098"/>
    <x v="87"/>
    <x v="18"/>
    <n v="2"/>
    <n v="485.17"/>
    <n v="0.11"/>
    <n v="970.34"/>
    <n v="53.368700000000004"/>
    <x v="1"/>
    <n v="863.60260000000005"/>
  </r>
  <r>
    <s v="SALE1581"/>
    <x v="76"/>
    <s v="CUST1307"/>
    <x v="54"/>
    <x v="15"/>
    <n v="1"/>
    <n v="209.7"/>
    <n v="0.2"/>
    <n v="209.7"/>
    <n v="41.94"/>
    <x v="1"/>
    <n v="167.76"/>
  </r>
  <r>
    <s v="SALE1582"/>
    <x v="598"/>
    <s v="CUST1326"/>
    <x v="80"/>
    <x v="6"/>
    <n v="1"/>
    <n v="681.47"/>
    <n v="0.15"/>
    <n v="681.47"/>
    <n v="102.2205"/>
    <x v="0"/>
    <n v="579.24950000000001"/>
  </r>
  <r>
    <s v="SALE1583"/>
    <x v="228"/>
    <s v="CUST1440"/>
    <x v="3"/>
    <x v="1"/>
    <n v="2"/>
    <n v="877.21"/>
    <n v="0.1"/>
    <n v="1754.42"/>
    <n v="87.721000000000004"/>
    <x v="0"/>
    <n v="1578.9780000000001"/>
  </r>
  <r>
    <s v="SALE1584"/>
    <x v="465"/>
    <s v="CUST1318"/>
    <x v="36"/>
    <x v="3"/>
    <n v="2"/>
    <n v="479.77"/>
    <n v="0.21"/>
    <n v="959.54"/>
    <n v="100.75169999999999"/>
    <x v="1"/>
    <n v="758.03660000000002"/>
  </r>
  <r>
    <s v="SALE1585"/>
    <x v="53"/>
    <s v="CUST1322"/>
    <x v="50"/>
    <x v="10"/>
    <n v="1"/>
    <n v="140.72"/>
    <n v="0"/>
    <n v="140.72"/>
    <n v="0"/>
    <x v="2"/>
    <n v="140.72"/>
  </r>
  <r>
    <s v="SALE1586"/>
    <x v="646"/>
    <s v="CUST1027"/>
    <x v="46"/>
    <x v="16"/>
    <n v="2"/>
    <n v="764.25"/>
    <n v="0.23"/>
    <n v="1528.5"/>
    <n v="175.7775"/>
    <x v="1"/>
    <n v="1176.9449999999999"/>
  </r>
  <r>
    <s v="SALE1587"/>
    <x v="217"/>
    <s v="CUST1222"/>
    <x v="50"/>
    <x v="3"/>
    <n v="3"/>
    <n v="107.8"/>
    <n v="0.28999999999999998"/>
    <n v="323.39999999999998"/>
    <n v="31.261999999999997"/>
    <x v="1"/>
    <n v="229.614"/>
  </r>
  <r>
    <s v="SALE1588"/>
    <x v="234"/>
    <s v="CUST1147"/>
    <x v="62"/>
    <x v="2"/>
    <n v="4"/>
    <n v="565.37"/>
    <n v="7.0000000000000007E-2"/>
    <n v="2261.48"/>
    <n v="39.575900000000004"/>
    <x v="1"/>
    <n v="2103.1763999999998"/>
  </r>
  <r>
    <s v="SALE1589"/>
    <x v="163"/>
    <s v="CUST1034"/>
    <x v="14"/>
    <x v="5"/>
    <n v="3"/>
    <n v="811.45"/>
    <n v="0.26"/>
    <n v="2434.3500000000004"/>
    <n v="210.97700000000003"/>
    <x v="0"/>
    <n v="1801.4190000000001"/>
  </r>
  <r>
    <s v="SALE1590"/>
    <x v="513"/>
    <s v="CUST1410"/>
    <x v="9"/>
    <x v="12"/>
    <n v="4"/>
    <n v="62.25"/>
    <n v="0.11"/>
    <n v="249"/>
    <n v="6.8475000000000001"/>
    <x v="1"/>
    <n v="221.61"/>
  </r>
  <r>
    <s v="SALE1591"/>
    <x v="185"/>
    <s v="CUST1025"/>
    <x v="98"/>
    <x v="15"/>
    <n v="1"/>
    <n v="749.78"/>
    <n v="0.03"/>
    <n v="749.78"/>
    <n v="22.493399999999998"/>
    <x v="0"/>
    <n v="727.28659999999991"/>
  </r>
  <r>
    <s v="SALE1592"/>
    <x v="647"/>
    <s v="CUST1350"/>
    <x v="4"/>
    <x v="3"/>
    <n v="3"/>
    <n v="630.28"/>
    <n v="7.0000000000000007E-2"/>
    <n v="1890.84"/>
    <n v="44.119600000000005"/>
    <x v="2"/>
    <n v="1758.4811999999999"/>
  </r>
  <r>
    <s v="SALE1593"/>
    <x v="648"/>
    <s v="CUST1143"/>
    <x v="37"/>
    <x v="9"/>
    <n v="1"/>
    <n v="101.84"/>
    <n v="0.17"/>
    <n v="101.84"/>
    <n v="17.312800000000003"/>
    <x v="0"/>
    <n v="84.527199999999993"/>
  </r>
  <r>
    <s v="SALE1594"/>
    <x v="386"/>
    <s v="CUST1055"/>
    <x v="10"/>
    <x v="14"/>
    <n v="4"/>
    <n v="641.45000000000005"/>
    <n v="0.16"/>
    <n v="2565.8000000000002"/>
    <n v="102.63200000000001"/>
    <x v="2"/>
    <n v="2155.2719999999999"/>
  </r>
  <r>
    <s v="SALE1595"/>
    <x v="68"/>
    <s v="CUST1471"/>
    <x v="19"/>
    <x v="8"/>
    <n v="1"/>
    <n v="135.87"/>
    <n v="0.23"/>
    <n v="135.87"/>
    <n v="31.250100000000003"/>
    <x v="1"/>
    <n v="104.6199"/>
  </r>
  <r>
    <s v="SALE1596"/>
    <x v="431"/>
    <s v="CUST1095"/>
    <x v="39"/>
    <x v="16"/>
    <n v="1"/>
    <n v="388.35"/>
    <n v="0.01"/>
    <n v="388.35"/>
    <n v="3.8835000000000002"/>
    <x v="1"/>
    <n v="384.4665"/>
  </r>
  <r>
    <s v="SALE1597"/>
    <x v="581"/>
    <s v="CUST1486"/>
    <x v="48"/>
    <x v="11"/>
    <n v="2"/>
    <n v="999.08"/>
    <n v="0.3"/>
    <n v="1998.16"/>
    <n v="299.72399999999999"/>
    <x v="1"/>
    <n v="1398.712"/>
  </r>
  <r>
    <s v="SALE1598"/>
    <x v="649"/>
    <s v="CUST1170"/>
    <x v="48"/>
    <x v="1"/>
    <n v="3"/>
    <n v="453.19"/>
    <n v="0.08"/>
    <n v="1359.57"/>
    <n v="36.255200000000002"/>
    <x v="2"/>
    <n v="1250.8044"/>
  </r>
  <r>
    <s v="SALE1599"/>
    <x v="528"/>
    <s v="CUST1235"/>
    <x v="61"/>
    <x v="15"/>
    <n v="2"/>
    <n v="61.31"/>
    <n v="0.15"/>
    <n v="122.62"/>
    <n v="9.1965000000000003"/>
    <x v="2"/>
    <n v="104.227"/>
  </r>
  <r>
    <s v="SALE1600"/>
    <x v="389"/>
    <s v="CUST1342"/>
    <x v="82"/>
    <x v="15"/>
    <n v="2"/>
    <n v="870.13"/>
    <n v="0.23"/>
    <n v="1740.26"/>
    <n v="200.12990000000002"/>
    <x v="0"/>
    <n v="1340.0001999999999"/>
  </r>
  <r>
    <s v="SALE1601"/>
    <x v="629"/>
    <s v="CUST1067"/>
    <x v="5"/>
    <x v="12"/>
    <n v="1"/>
    <n v="336.51"/>
    <n v="0.11"/>
    <n v="336.51"/>
    <n v="37.016100000000002"/>
    <x v="1"/>
    <n v="299.4939"/>
  </r>
  <r>
    <s v="SALE1602"/>
    <x v="154"/>
    <s v="CUST1181"/>
    <x v="22"/>
    <x v="6"/>
    <n v="1"/>
    <n v="305.70999999999998"/>
    <n v="0.26"/>
    <n v="305.70999999999998"/>
    <n v="79.4846"/>
    <x v="2"/>
    <n v="226.22540000000001"/>
  </r>
  <r>
    <s v="SALE1603"/>
    <x v="183"/>
    <s v="CUST1121"/>
    <x v="31"/>
    <x v="14"/>
    <n v="2"/>
    <n v="635.39"/>
    <n v="0.28999999999999998"/>
    <n v="1270.78"/>
    <n v="184.26309999999998"/>
    <x v="2"/>
    <n v="902.25379999999996"/>
  </r>
  <r>
    <s v="SALE1604"/>
    <x v="600"/>
    <s v="CUST1116"/>
    <x v="80"/>
    <x v="12"/>
    <n v="2"/>
    <n v="253.87"/>
    <n v="0.23"/>
    <n v="507.74"/>
    <n v="58.390100000000004"/>
    <x v="2"/>
    <n v="390.95979999999997"/>
  </r>
  <r>
    <s v="SALE1605"/>
    <x v="469"/>
    <s v="CUST1484"/>
    <x v="3"/>
    <x v="1"/>
    <n v="3"/>
    <n v="915.81"/>
    <n v="0.17"/>
    <n v="2747.43"/>
    <n v="155.68770000000001"/>
    <x v="2"/>
    <n v="2280.3669"/>
  </r>
  <r>
    <s v="SALE1606"/>
    <x v="156"/>
    <s v="CUST1209"/>
    <x v="63"/>
    <x v="2"/>
    <n v="3"/>
    <n v="779.5"/>
    <n v="0.02"/>
    <n v="2338.5"/>
    <n v="15.59"/>
    <x v="0"/>
    <n v="2291.73"/>
  </r>
  <r>
    <s v="SALE1607"/>
    <x v="462"/>
    <s v="CUST1469"/>
    <x v="86"/>
    <x v="9"/>
    <n v="2"/>
    <n v="780.57"/>
    <n v="0.26"/>
    <n v="1561.14"/>
    <n v="202.94820000000001"/>
    <x v="0"/>
    <n v="1155.2436"/>
  </r>
  <r>
    <s v="SALE1608"/>
    <x v="155"/>
    <s v="CUST1383"/>
    <x v="98"/>
    <x v="12"/>
    <n v="1"/>
    <n v="511.35"/>
    <n v="0"/>
    <n v="511.35"/>
    <n v="0"/>
    <x v="0"/>
    <n v="511.35"/>
  </r>
  <r>
    <s v="SALE1609"/>
    <x v="225"/>
    <s v="CUST1016"/>
    <x v="0"/>
    <x v="0"/>
    <n v="4"/>
    <n v="44.07"/>
    <n v="0.28999999999999998"/>
    <n v="176.28"/>
    <n v="12.780299999999999"/>
    <x v="2"/>
    <n v="125.1588"/>
  </r>
  <r>
    <s v="SALE1610"/>
    <x v="475"/>
    <s v="CUST1197"/>
    <x v="20"/>
    <x v="19"/>
    <n v="2"/>
    <n v="895.92"/>
    <n v="0.15"/>
    <n v="1791.84"/>
    <n v="134.38799999999998"/>
    <x v="0"/>
    <n v="1523.0640000000001"/>
  </r>
  <r>
    <s v="SALE1611"/>
    <x v="500"/>
    <s v="CUST1305"/>
    <x v="27"/>
    <x v="17"/>
    <n v="4"/>
    <n v="456.32"/>
    <n v="0.22"/>
    <n v="1825.28"/>
    <n v="100.3904"/>
    <x v="2"/>
    <n v="1423.7184"/>
  </r>
  <r>
    <s v="SALE1612"/>
    <x v="117"/>
    <s v="CUST1420"/>
    <x v="13"/>
    <x v="6"/>
    <n v="1"/>
    <n v="905.5"/>
    <n v="0.28999999999999998"/>
    <n v="905.5"/>
    <n v="262.59499999999997"/>
    <x v="2"/>
    <n v="642.90499999999997"/>
  </r>
  <r>
    <s v="SALE1613"/>
    <x v="91"/>
    <s v="CUST1204"/>
    <x v="30"/>
    <x v="13"/>
    <n v="3"/>
    <n v="63.19"/>
    <n v="0.08"/>
    <n v="189.57"/>
    <n v="5.0552000000000001"/>
    <x v="0"/>
    <n v="174.40440000000001"/>
  </r>
  <r>
    <s v="SALE1614"/>
    <x v="312"/>
    <s v="CUST1050"/>
    <x v="7"/>
    <x v="4"/>
    <n v="3"/>
    <n v="687.66"/>
    <n v="0.06"/>
    <n v="2062.98"/>
    <n v="41.259599999999999"/>
    <x v="1"/>
    <n v="1939.2012"/>
  </r>
  <r>
    <s v="SALE1615"/>
    <x v="177"/>
    <s v="CUST1219"/>
    <x v="19"/>
    <x v="11"/>
    <n v="4"/>
    <n v="639.05999999999995"/>
    <n v="0.12"/>
    <n v="2556.2399999999998"/>
    <n v="76.68719999999999"/>
    <x v="1"/>
    <n v="2249.4911999999999"/>
  </r>
  <r>
    <s v="SALE1616"/>
    <x v="441"/>
    <s v="CUST1067"/>
    <x v="51"/>
    <x v="4"/>
    <n v="1"/>
    <n v="475.15"/>
    <n v="0.04"/>
    <n v="475.15"/>
    <n v="19.006"/>
    <x v="2"/>
    <n v="456.14399999999989"/>
  </r>
  <r>
    <s v="SALE1617"/>
    <x v="415"/>
    <s v="CUST1190"/>
    <x v="38"/>
    <x v="16"/>
    <n v="1"/>
    <n v="62.38"/>
    <n v="0.08"/>
    <n v="62.38"/>
    <n v="4.9904000000000002"/>
    <x v="2"/>
    <n v="57.389600000000002"/>
  </r>
  <r>
    <s v="SALE1618"/>
    <x v="634"/>
    <s v="CUST1354"/>
    <x v="5"/>
    <x v="4"/>
    <n v="1"/>
    <n v="977.02"/>
    <n v="0.2"/>
    <n v="977.02"/>
    <n v="195.404"/>
    <x v="2"/>
    <n v="781.61599999999999"/>
  </r>
  <r>
    <s v="SALE1619"/>
    <x v="460"/>
    <s v="CUST1074"/>
    <x v="50"/>
    <x v="5"/>
    <n v="2"/>
    <n v="898.81"/>
    <n v="0.25"/>
    <n v="1797.62"/>
    <n v="224.70249999999999"/>
    <x v="0"/>
    <n v="1348.2149999999999"/>
  </r>
  <r>
    <s v="SALE1620"/>
    <x v="406"/>
    <s v="CUST1351"/>
    <x v="71"/>
    <x v="0"/>
    <n v="2"/>
    <n v="422.13"/>
    <n v="0.28000000000000003"/>
    <n v="844.26"/>
    <n v="118.19640000000001"/>
    <x v="0"/>
    <n v="607.86720000000003"/>
  </r>
  <r>
    <s v="SALE1621"/>
    <x v="414"/>
    <s v="CUST1050"/>
    <x v="13"/>
    <x v="19"/>
    <n v="1"/>
    <n v="324.56"/>
    <n v="0.03"/>
    <n v="324.56"/>
    <n v="9.7368000000000006"/>
    <x v="2"/>
    <n v="314.82319999999999"/>
  </r>
  <r>
    <s v="SALE1622"/>
    <x v="429"/>
    <s v="CUST1468"/>
    <x v="76"/>
    <x v="9"/>
    <n v="4"/>
    <n v="570.38"/>
    <n v="0.26"/>
    <n v="2281.52"/>
    <n v="148.2988"/>
    <x v="1"/>
    <n v="1688.3248000000001"/>
  </r>
  <r>
    <s v="SALE1623"/>
    <x v="94"/>
    <s v="CUST1394"/>
    <x v="13"/>
    <x v="10"/>
    <n v="2"/>
    <n v="223.73"/>
    <n v="0.11"/>
    <n v="447.46"/>
    <n v="24.610299999999999"/>
    <x v="1"/>
    <n v="398.23939999999999"/>
  </r>
  <r>
    <s v="SALE1624"/>
    <x v="233"/>
    <s v="CUST1351"/>
    <x v="56"/>
    <x v="9"/>
    <n v="4"/>
    <n v="164.93"/>
    <n v="0.11"/>
    <n v="659.72"/>
    <n v="18.142300000000002"/>
    <x v="0"/>
    <n v="587.1508"/>
  </r>
  <r>
    <s v="SALE1625"/>
    <x v="368"/>
    <s v="CUST1249"/>
    <x v="5"/>
    <x v="4"/>
    <n v="3"/>
    <n v="326.66000000000003"/>
    <n v="0.28000000000000003"/>
    <n v="979.98"/>
    <n v="91.464800000000011"/>
    <x v="2"/>
    <n v="705.5856"/>
  </r>
  <r>
    <s v="SALE1626"/>
    <x v="408"/>
    <s v="CUST1182"/>
    <x v="55"/>
    <x v="10"/>
    <n v="2"/>
    <n v="462.93"/>
    <n v="0.17"/>
    <n v="925.86"/>
    <n v="78.698100000000011"/>
    <x v="1"/>
    <n v="768.46379999999999"/>
  </r>
  <r>
    <s v="SALE1627"/>
    <x v="77"/>
    <s v="CUST1147"/>
    <x v="90"/>
    <x v="9"/>
    <n v="3"/>
    <n v="60.26"/>
    <n v="0.04"/>
    <n v="180.78"/>
    <n v="2.4104000000000001"/>
    <x v="0"/>
    <n v="173.5488"/>
  </r>
  <r>
    <s v="SALE1628"/>
    <x v="14"/>
    <s v="CUST1071"/>
    <x v="13"/>
    <x v="11"/>
    <n v="3"/>
    <n v="109.5"/>
    <n v="0.06"/>
    <n v="328.5"/>
    <n v="6.5699999999999994"/>
    <x v="2"/>
    <n v="308.79000000000002"/>
  </r>
  <r>
    <s v="SALE1629"/>
    <x v="237"/>
    <s v="CUST1382"/>
    <x v="7"/>
    <x v="9"/>
    <n v="1"/>
    <n v="505.83"/>
    <n v="0.14000000000000001"/>
    <n v="505.83"/>
    <n v="70.816200000000009"/>
    <x v="2"/>
    <n v="435.0138"/>
  </r>
  <r>
    <s v="SALE1630"/>
    <x v="650"/>
    <s v="CUST1163"/>
    <x v="24"/>
    <x v="15"/>
    <n v="2"/>
    <n v="443.15"/>
    <n v="0.27"/>
    <n v="886.3"/>
    <n v="119.65050000000001"/>
    <x v="1"/>
    <n v="646.99899999999991"/>
  </r>
  <r>
    <s v="SALE1631"/>
    <x v="603"/>
    <s v="CUST1497"/>
    <x v="84"/>
    <x v="4"/>
    <n v="2"/>
    <n v="784.26"/>
    <n v="0.23"/>
    <n v="1568.52"/>
    <n v="180.37980000000002"/>
    <x v="1"/>
    <n v="1207.7603999999999"/>
  </r>
  <r>
    <s v="SALE1632"/>
    <x v="70"/>
    <s v="CUST1455"/>
    <x v="11"/>
    <x v="19"/>
    <n v="3"/>
    <n v="590.30999999999995"/>
    <n v="0.17"/>
    <n v="1770.9299999999998"/>
    <n v="100.3527"/>
    <x v="1"/>
    <n v="1469.8719000000001"/>
  </r>
  <r>
    <s v="SALE1633"/>
    <x v="329"/>
    <s v="CUST1120"/>
    <x v="20"/>
    <x v="9"/>
    <n v="1"/>
    <n v="696.13"/>
    <n v="0.06"/>
    <n v="696.13"/>
    <n v="41.767800000000001"/>
    <x v="2"/>
    <n v="654.36219999999992"/>
  </r>
  <r>
    <s v="SALE1634"/>
    <x v="464"/>
    <s v="CUST1104"/>
    <x v="69"/>
    <x v="16"/>
    <n v="4"/>
    <n v="194.39"/>
    <n v="0.25"/>
    <n v="777.56"/>
    <n v="48.597499999999997"/>
    <x v="0"/>
    <n v="583.16999999999996"/>
  </r>
  <r>
    <s v="SALE1635"/>
    <x v="651"/>
    <s v="CUST1330"/>
    <x v="9"/>
    <x v="8"/>
    <n v="1"/>
    <n v="339.7"/>
    <n v="0.1"/>
    <n v="339.7"/>
    <n v="33.97"/>
    <x v="0"/>
    <n v="305.73"/>
  </r>
  <r>
    <s v="SALE1636"/>
    <x v="340"/>
    <s v="CUST1048"/>
    <x v="88"/>
    <x v="13"/>
    <n v="4"/>
    <n v="463.16"/>
    <n v="0.27"/>
    <n v="1852.64"/>
    <n v="125.05320000000002"/>
    <x v="1"/>
    <n v="1352.4272000000001"/>
  </r>
  <r>
    <s v="SALE1637"/>
    <x v="326"/>
    <s v="CUST1107"/>
    <x v="23"/>
    <x v="15"/>
    <n v="2"/>
    <n v="824.91"/>
    <n v="0.09"/>
    <n v="1649.82"/>
    <n v="74.241900000000001"/>
    <x v="0"/>
    <n v="1501.3362"/>
  </r>
  <r>
    <s v="SALE1638"/>
    <x v="296"/>
    <s v="CUST1070"/>
    <x v="23"/>
    <x v="17"/>
    <n v="4"/>
    <n v="796.89"/>
    <n v="0.17"/>
    <n v="3187.56"/>
    <n v="135.47130000000001"/>
    <x v="0"/>
    <n v="2645.6747999999998"/>
  </r>
  <r>
    <s v="SALE1639"/>
    <x v="270"/>
    <s v="CUST1240"/>
    <x v="33"/>
    <x v="1"/>
    <n v="3"/>
    <n v="543.92999999999995"/>
    <n v="0.3"/>
    <n v="1631.79"/>
    <n v="163.17899999999997"/>
    <x v="2"/>
    <n v="1142.2529999999999"/>
  </r>
  <r>
    <s v="SALE1640"/>
    <x v="647"/>
    <s v="CUST1173"/>
    <x v="66"/>
    <x v="4"/>
    <n v="2"/>
    <n v="44.65"/>
    <n v="0.03"/>
    <n v="89.3"/>
    <n v="1.3394999999999999"/>
    <x v="1"/>
    <n v="86.620999999999995"/>
  </r>
  <r>
    <s v="SALE1641"/>
    <x v="177"/>
    <s v="CUST1250"/>
    <x v="6"/>
    <x v="6"/>
    <n v="4"/>
    <n v="827.39"/>
    <n v="0.06"/>
    <n v="3309.56"/>
    <n v="49.6434"/>
    <x v="2"/>
    <n v="3110.9863999999998"/>
  </r>
  <r>
    <s v="SALE1642"/>
    <x v="445"/>
    <s v="CUST1308"/>
    <x v="66"/>
    <x v="18"/>
    <n v="2"/>
    <n v="403.2"/>
    <n v="0.21"/>
    <n v="806.4"/>
    <n v="84.671999999999997"/>
    <x v="1"/>
    <n v="637.05600000000004"/>
  </r>
  <r>
    <s v="SALE1643"/>
    <x v="419"/>
    <s v="CUST1017"/>
    <x v="56"/>
    <x v="13"/>
    <n v="4"/>
    <n v="292.31"/>
    <n v="0.27"/>
    <n v="1169.24"/>
    <n v="78.923700000000011"/>
    <x v="1"/>
    <n v="853.54520000000002"/>
  </r>
  <r>
    <s v="SALE1644"/>
    <x v="330"/>
    <s v="CUST1492"/>
    <x v="95"/>
    <x v="15"/>
    <n v="1"/>
    <n v="948.33"/>
    <n v="0.11"/>
    <n v="948.33"/>
    <n v="104.3163"/>
    <x v="0"/>
    <n v="844.01370000000009"/>
  </r>
  <r>
    <s v="SALE1645"/>
    <x v="26"/>
    <s v="CUST1343"/>
    <x v="11"/>
    <x v="3"/>
    <n v="1"/>
    <n v="702.27"/>
    <n v="0.17"/>
    <n v="702.27"/>
    <n v="119.38590000000001"/>
    <x v="2"/>
    <n v="582.88409999999999"/>
  </r>
  <r>
    <s v="SALE1646"/>
    <x v="13"/>
    <s v="CUST1041"/>
    <x v="37"/>
    <x v="0"/>
    <n v="2"/>
    <n v="379.28"/>
    <n v="0.26"/>
    <n v="758.56"/>
    <n v="98.612799999999993"/>
    <x v="0"/>
    <n v="561.33439999999996"/>
  </r>
  <r>
    <s v="SALE1647"/>
    <x v="595"/>
    <s v="CUST1132"/>
    <x v="44"/>
    <x v="6"/>
    <n v="4"/>
    <n v="92.35"/>
    <n v="0.15"/>
    <n v="369.4"/>
    <n v="13.852499999999999"/>
    <x v="0"/>
    <n v="313.99"/>
  </r>
  <r>
    <s v="SALE1648"/>
    <x v="45"/>
    <s v="CUST1219"/>
    <x v="11"/>
    <x v="18"/>
    <n v="4"/>
    <n v="721.54"/>
    <n v="0.21"/>
    <n v="2886.16"/>
    <n v="151.52339999999998"/>
    <x v="0"/>
    <n v="2280.0664000000002"/>
  </r>
  <r>
    <s v="SALE1649"/>
    <x v="605"/>
    <s v="CUST1053"/>
    <x v="48"/>
    <x v="11"/>
    <n v="1"/>
    <n v="228.69"/>
    <n v="0.14000000000000001"/>
    <n v="228.69"/>
    <n v="32.016600000000004"/>
    <x v="0"/>
    <n v="196.67339999999999"/>
  </r>
  <r>
    <s v="SALE1650"/>
    <x v="308"/>
    <s v="CUST1355"/>
    <x v="27"/>
    <x v="15"/>
    <n v="1"/>
    <n v="899.09"/>
    <n v="0.2"/>
    <n v="899.09"/>
    <n v="179.81800000000001"/>
    <x v="1"/>
    <n v="719.27200000000005"/>
  </r>
  <r>
    <s v="SALE1651"/>
    <x v="411"/>
    <s v="CUST1384"/>
    <x v="67"/>
    <x v="2"/>
    <n v="4"/>
    <n v="195.75"/>
    <n v="0.17"/>
    <n v="783"/>
    <n v="33.277500000000003"/>
    <x v="0"/>
    <n v="649.89"/>
  </r>
  <r>
    <s v="SALE1652"/>
    <x v="486"/>
    <s v="CUST1426"/>
    <x v="47"/>
    <x v="10"/>
    <n v="3"/>
    <n v="199.13"/>
    <n v="0.24"/>
    <n v="597.39"/>
    <n v="47.791199999999996"/>
    <x v="0"/>
    <n v="454.01639999999998"/>
  </r>
  <r>
    <s v="SALE1653"/>
    <x v="23"/>
    <s v="CUST1160"/>
    <x v="62"/>
    <x v="7"/>
    <n v="2"/>
    <n v="833.62"/>
    <n v="0.18"/>
    <n v="1667.24"/>
    <n v="150.05160000000001"/>
    <x v="0"/>
    <n v="1367.1368"/>
  </r>
  <r>
    <s v="SALE1654"/>
    <x v="511"/>
    <s v="CUST1484"/>
    <x v="28"/>
    <x v="6"/>
    <n v="1"/>
    <n v="676.26"/>
    <n v="0.14000000000000001"/>
    <n v="676.26"/>
    <n v="94.676400000000001"/>
    <x v="0"/>
    <n v="581.58359999999993"/>
  </r>
  <r>
    <s v="SALE1655"/>
    <x v="652"/>
    <s v="CUST1032"/>
    <x v="17"/>
    <x v="11"/>
    <n v="2"/>
    <n v="666.49"/>
    <n v="0.06"/>
    <n v="1332.98"/>
    <n v="39.989399999999996"/>
    <x v="0"/>
    <n v="1253.0011999999999"/>
  </r>
  <r>
    <s v="SALE1656"/>
    <x v="226"/>
    <s v="CUST1460"/>
    <x v="5"/>
    <x v="5"/>
    <n v="3"/>
    <n v="471.19"/>
    <n v="0.28000000000000003"/>
    <n v="1413.57"/>
    <n v="131.9332"/>
    <x v="2"/>
    <n v="1017.7704"/>
  </r>
  <r>
    <s v="SALE1657"/>
    <x v="653"/>
    <s v="CUST1119"/>
    <x v="67"/>
    <x v="0"/>
    <n v="4"/>
    <n v="555.65"/>
    <n v="0.25"/>
    <n v="2222.6"/>
    <n v="138.91249999999999"/>
    <x v="2"/>
    <n v="1666.95"/>
  </r>
  <r>
    <s v="SALE1658"/>
    <x v="54"/>
    <s v="CUST1035"/>
    <x v="98"/>
    <x v="7"/>
    <n v="2"/>
    <n v="100.42"/>
    <n v="0.06"/>
    <n v="200.84"/>
    <n v="6.0251999999999999"/>
    <x v="0"/>
    <n v="188.78960000000001"/>
  </r>
  <r>
    <s v="SALE1659"/>
    <x v="556"/>
    <s v="CUST1050"/>
    <x v="24"/>
    <x v="14"/>
    <n v="3"/>
    <n v="981.69"/>
    <n v="0.05"/>
    <n v="2945.07"/>
    <n v="49.084500000000006"/>
    <x v="2"/>
    <n v="2797.8164999999999"/>
  </r>
  <r>
    <s v="SALE1660"/>
    <x v="489"/>
    <s v="CUST1327"/>
    <x v="31"/>
    <x v="9"/>
    <n v="2"/>
    <n v="848.87"/>
    <n v="0.09"/>
    <n v="1697.74"/>
    <n v="76.398299999999992"/>
    <x v="2"/>
    <n v="1544.9434000000001"/>
  </r>
  <r>
    <s v="SALE1661"/>
    <x v="636"/>
    <s v="CUST1375"/>
    <x v="99"/>
    <x v="15"/>
    <n v="3"/>
    <n v="582.32000000000005"/>
    <n v="0"/>
    <n v="1746.96"/>
    <n v="0"/>
    <x v="1"/>
    <n v="1746.96"/>
  </r>
  <r>
    <s v="SALE1662"/>
    <x v="464"/>
    <s v="CUST1171"/>
    <x v="2"/>
    <x v="1"/>
    <n v="2"/>
    <n v="869.43"/>
    <n v="0.24"/>
    <n v="1738.86"/>
    <n v="208.66319999999999"/>
    <x v="2"/>
    <n v="1321.5336"/>
  </r>
  <r>
    <s v="SALE1663"/>
    <x v="654"/>
    <s v="CUST1021"/>
    <x v="59"/>
    <x v="5"/>
    <n v="1"/>
    <n v="62.26"/>
    <n v="0.03"/>
    <n v="62.26"/>
    <n v="1.8677999999999999"/>
    <x v="2"/>
    <n v="60.392200000000003"/>
  </r>
  <r>
    <s v="SALE1664"/>
    <x v="104"/>
    <s v="CUST1152"/>
    <x v="11"/>
    <x v="7"/>
    <n v="3"/>
    <n v="343.97"/>
    <n v="0.04"/>
    <n v="1031.9100000000001"/>
    <n v="13.758800000000001"/>
    <x v="2"/>
    <n v="990.6336"/>
  </r>
  <r>
    <s v="SALE1665"/>
    <x v="655"/>
    <s v="CUST1303"/>
    <x v="10"/>
    <x v="18"/>
    <n v="3"/>
    <n v="304.67"/>
    <n v="0.11"/>
    <n v="914.01"/>
    <n v="33.5137"/>
    <x v="0"/>
    <n v="813.46889999999996"/>
  </r>
  <r>
    <s v="SALE1666"/>
    <x v="627"/>
    <s v="CUST1365"/>
    <x v="16"/>
    <x v="11"/>
    <n v="4"/>
    <n v="208.34"/>
    <n v="0.01"/>
    <n v="833.36"/>
    <n v="2.0834000000000001"/>
    <x v="1"/>
    <n v="825.02639999999997"/>
  </r>
  <r>
    <s v="SALE1667"/>
    <x v="321"/>
    <s v="CUST1312"/>
    <x v="56"/>
    <x v="8"/>
    <n v="1"/>
    <n v="119.04"/>
    <n v="0.13"/>
    <n v="119.04"/>
    <n v="15.475200000000001"/>
    <x v="2"/>
    <n v="103.56480000000001"/>
  </r>
  <r>
    <s v="SALE1668"/>
    <x v="20"/>
    <s v="CUST1321"/>
    <x v="38"/>
    <x v="11"/>
    <n v="4"/>
    <n v="791.65"/>
    <n v="0.06"/>
    <n v="3166.6"/>
    <n v="47.498999999999995"/>
    <x v="2"/>
    <n v="2976.6039999999998"/>
  </r>
  <r>
    <s v="SALE1669"/>
    <x v="589"/>
    <s v="CUST1052"/>
    <x v="66"/>
    <x v="17"/>
    <n v="2"/>
    <n v="414.86"/>
    <n v="0.23"/>
    <n v="829.72"/>
    <n v="95.417800000000014"/>
    <x v="0"/>
    <n v="638.88440000000003"/>
  </r>
  <r>
    <s v="SALE1670"/>
    <x v="562"/>
    <s v="CUST1478"/>
    <x v="48"/>
    <x v="18"/>
    <n v="2"/>
    <n v="960.81"/>
    <n v="0.28000000000000003"/>
    <n v="1921.62"/>
    <n v="269.02680000000004"/>
    <x v="1"/>
    <n v="1383.5663999999999"/>
  </r>
  <r>
    <s v="SALE1671"/>
    <x v="646"/>
    <s v="CUST1212"/>
    <x v="57"/>
    <x v="5"/>
    <n v="4"/>
    <n v="943.36"/>
    <n v="0.18"/>
    <n v="3773.44"/>
    <n v="169.8048"/>
    <x v="1"/>
    <n v="3094.2208000000001"/>
  </r>
  <r>
    <s v="SALE1672"/>
    <x v="307"/>
    <s v="CUST1213"/>
    <x v="58"/>
    <x v="13"/>
    <n v="1"/>
    <n v="830.42"/>
    <n v="0.26"/>
    <n v="830.42"/>
    <n v="215.9092"/>
    <x v="2"/>
    <n v="614.51080000000002"/>
  </r>
  <r>
    <s v="SALE1673"/>
    <x v="17"/>
    <s v="CUST1353"/>
    <x v="22"/>
    <x v="1"/>
    <n v="1"/>
    <n v="762.55"/>
    <n v="0.19"/>
    <n v="762.55"/>
    <n v="144.8845"/>
    <x v="0"/>
    <n v="617.66549999999995"/>
  </r>
  <r>
    <s v="SALE1674"/>
    <x v="640"/>
    <s v="CUST1343"/>
    <x v="1"/>
    <x v="14"/>
    <n v="2"/>
    <n v="464.43"/>
    <n v="0.24"/>
    <n v="928.86"/>
    <n v="111.4632"/>
    <x v="2"/>
    <n v="705.93360000000007"/>
  </r>
  <r>
    <s v="SALE1675"/>
    <x v="103"/>
    <s v="CUST1016"/>
    <x v="91"/>
    <x v="14"/>
    <n v="1"/>
    <n v="711.08"/>
    <n v="0.24"/>
    <n v="711.08"/>
    <n v="170.6592"/>
    <x v="1"/>
    <n v="540.42079999999999"/>
  </r>
  <r>
    <s v="SALE1676"/>
    <x v="361"/>
    <s v="CUST1251"/>
    <x v="49"/>
    <x v="7"/>
    <n v="2"/>
    <n v="984.96"/>
    <n v="0.16"/>
    <n v="1969.92"/>
    <n v="157.59360000000001"/>
    <x v="1"/>
    <n v="1654.7328"/>
  </r>
  <r>
    <s v="SALE1677"/>
    <x v="472"/>
    <s v="CUST1343"/>
    <x v="48"/>
    <x v="18"/>
    <n v="1"/>
    <n v="21.14"/>
    <n v="0.06"/>
    <n v="21.14"/>
    <n v="1.2684"/>
    <x v="2"/>
    <n v="19.871600000000001"/>
  </r>
  <r>
    <s v="SALE1678"/>
    <x v="252"/>
    <s v="CUST1106"/>
    <x v="24"/>
    <x v="2"/>
    <n v="1"/>
    <n v="343.03"/>
    <n v="0.16"/>
    <n v="343.03"/>
    <n v="54.884799999999998"/>
    <x v="0"/>
    <n v="288.14519999999999"/>
  </r>
  <r>
    <s v="SALE1679"/>
    <x v="653"/>
    <s v="CUST1247"/>
    <x v="42"/>
    <x v="14"/>
    <n v="3"/>
    <n v="94.83"/>
    <n v="0.16"/>
    <n v="284.49"/>
    <n v="15.172800000000001"/>
    <x v="2"/>
    <n v="238.9716"/>
  </r>
  <r>
    <s v="SALE1680"/>
    <x v="656"/>
    <s v="CUST1018"/>
    <x v="20"/>
    <x v="12"/>
    <n v="3"/>
    <n v="74.66"/>
    <n v="0.03"/>
    <n v="223.98"/>
    <n v="2.2397999999999998"/>
    <x v="1"/>
    <n v="217.26060000000001"/>
  </r>
  <r>
    <s v="SALE1681"/>
    <x v="76"/>
    <s v="CUST1136"/>
    <x v="92"/>
    <x v="10"/>
    <n v="3"/>
    <n v="281.95999999999998"/>
    <n v="0.01"/>
    <n v="845.87999999999988"/>
    <n v="2.8195999999999999"/>
    <x v="2"/>
    <n v="837.42119999999989"/>
  </r>
  <r>
    <s v="SALE1682"/>
    <x v="629"/>
    <s v="CUST1236"/>
    <x v="51"/>
    <x v="14"/>
    <n v="4"/>
    <n v="622.27"/>
    <n v="0.02"/>
    <n v="2489.08"/>
    <n v="12.445399999999999"/>
    <x v="1"/>
    <n v="2439.2984000000001"/>
  </r>
  <r>
    <s v="SALE1683"/>
    <x v="235"/>
    <s v="CUST1102"/>
    <x v="92"/>
    <x v="4"/>
    <n v="2"/>
    <n v="78.27"/>
    <n v="0.28999999999999998"/>
    <n v="156.54"/>
    <n v="22.698299999999996"/>
    <x v="2"/>
    <n v="111.1434"/>
  </r>
  <r>
    <s v="SALE1684"/>
    <x v="553"/>
    <s v="CUST1012"/>
    <x v="85"/>
    <x v="13"/>
    <n v="4"/>
    <n v="676.58"/>
    <n v="0.23"/>
    <n v="2706.32"/>
    <n v="155.61340000000001"/>
    <x v="2"/>
    <n v="2083.8663999999999"/>
  </r>
  <r>
    <s v="SALE1685"/>
    <x v="2"/>
    <s v="CUST1486"/>
    <x v="45"/>
    <x v="8"/>
    <n v="2"/>
    <n v="938.6"/>
    <n v="0.04"/>
    <n v="1877.2"/>
    <n v="37.544000000000004"/>
    <x v="1"/>
    <n v="1802.1120000000001"/>
  </r>
  <r>
    <s v="SALE1686"/>
    <x v="533"/>
    <s v="CUST1355"/>
    <x v="26"/>
    <x v="7"/>
    <n v="2"/>
    <n v="859.47"/>
    <n v="0.01"/>
    <n v="1718.94"/>
    <n v="8.5947000000000013"/>
    <x v="0"/>
    <n v="1701.7506000000001"/>
  </r>
  <r>
    <s v="SALE1687"/>
    <x v="657"/>
    <s v="CUST1057"/>
    <x v="16"/>
    <x v="7"/>
    <n v="3"/>
    <n v="672.98"/>
    <n v="0.23"/>
    <n v="2018.94"/>
    <n v="154.78540000000001"/>
    <x v="1"/>
    <n v="1554.5838000000001"/>
  </r>
  <r>
    <s v="SALE1688"/>
    <x v="109"/>
    <s v="CUST1206"/>
    <x v="6"/>
    <x v="14"/>
    <n v="1"/>
    <n v="75.8"/>
    <n v="0.28999999999999998"/>
    <n v="75.8"/>
    <n v="21.981999999999999"/>
    <x v="1"/>
    <n v="53.817999999999998"/>
  </r>
  <r>
    <s v="SALE1689"/>
    <x v="658"/>
    <s v="CUST1034"/>
    <x v="53"/>
    <x v="10"/>
    <n v="4"/>
    <n v="742.15"/>
    <n v="0.1"/>
    <n v="2968.6"/>
    <n v="74.215000000000003"/>
    <x v="2"/>
    <n v="2671.74"/>
  </r>
  <r>
    <s v="SALE1690"/>
    <x v="181"/>
    <s v="CUST1072"/>
    <x v="37"/>
    <x v="4"/>
    <n v="1"/>
    <n v="637.39"/>
    <n v="0.22"/>
    <n v="637.39"/>
    <n v="140.22579999999999"/>
    <x v="1"/>
    <n v="497.16419999999999"/>
  </r>
  <r>
    <s v="SALE1691"/>
    <x v="636"/>
    <s v="CUST1391"/>
    <x v="96"/>
    <x v="1"/>
    <n v="1"/>
    <n v="631"/>
    <n v="0.04"/>
    <n v="631"/>
    <n v="25.240000000000002"/>
    <x v="0"/>
    <n v="605.76"/>
  </r>
  <r>
    <s v="SALE1692"/>
    <x v="120"/>
    <s v="CUST1393"/>
    <x v="61"/>
    <x v="0"/>
    <n v="4"/>
    <n v="983.98"/>
    <n v="0.11"/>
    <n v="3935.92"/>
    <n v="108.23780000000001"/>
    <x v="2"/>
    <n v="3502.9688000000001"/>
  </r>
  <r>
    <s v="SALE1693"/>
    <x v="396"/>
    <s v="CUST1054"/>
    <x v="76"/>
    <x v="19"/>
    <n v="4"/>
    <n v="73.69"/>
    <n v="0.08"/>
    <n v="294.76"/>
    <n v="5.8952"/>
    <x v="0"/>
    <n v="271.17919999999998"/>
  </r>
  <r>
    <s v="SALE1694"/>
    <x v="412"/>
    <s v="CUST1433"/>
    <x v="75"/>
    <x v="4"/>
    <n v="3"/>
    <n v="110.99"/>
    <n v="0.21"/>
    <n v="332.96999999999997"/>
    <n v="23.307899999999997"/>
    <x v="0"/>
    <n v="263.04629999999997"/>
  </r>
  <r>
    <s v="SALE1695"/>
    <x v="6"/>
    <s v="CUST1083"/>
    <x v="31"/>
    <x v="4"/>
    <n v="1"/>
    <n v="66.86"/>
    <n v="0.22"/>
    <n v="66.86"/>
    <n v="14.709199999999999"/>
    <x v="2"/>
    <n v="52.150799999999997"/>
  </r>
  <r>
    <s v="SALE1696"/>
    <x v="60"/>
    <s v="CUST1417"/>
    <x v="22"/>
    <x v="14"/>
    <n v="1"/>
    <n v="980.26"/>
    <n v="0.14000000000000001"/>
    <n v="980.26"/>
    <n v="137.2364"/>
    <x v="1"/>
    <n v="843.02359999999999"/>
  </r>
  <r>
    <s v="SALE1697"/>
    <x v="302"/>
    <s v="CUST1037"/>
    <x v="97"/>
    <x v="14"/>
    <n v="1"/>
    <n v="235.28"/>
    <n v="0.05"/>
    <n v="235.28"/>
    <n v="11.764000000000001"/>
    <x v="1"/>
    <n v="223.51599999999999"/>
  </r>
  <r>
    <s v="SALE1698"/>
    <x v="549"/>
    <s v="CUST1416"/>
    <x v="90"/>
    <x v="10"/>
    <n v="3"/>
    <n v="407.39"/>
    <n v="0.08"/>
    <n v="1222.17"/>
    <n v="32.591200000000001"/>
    <x v="1"/>
    <n v="1124.3964000000001"/>
  </r>
  <r>
    <s v="SALE1699"/>
    <x v="659"/>
    <s v="CUST1068"/>
    <x v="16"/>
    <x v="7"/>
    <n v="4"/>
    <n v="459.83"/>
    <n v="0.12"/>
    <n v="1839.32"/>
    <n v="55.179599999999994"/>
    <x v="2"/>
    <n v="1618.6016"/>
  </r>
  <r>
    <s v="SALE1700"/>
    <x v="348"/>
    <s v="CUST1147"/>
    <x v="47"/>
    <x v="5"/>
    <n v="3"/>
    <n v="706.6"/>
    <n v="0.17"/>
    <n v="2119.8000000000002"/>
    <n v="120.12200000000001"/>
    <x v="1"/>
    <n v="1759.434"/>
  </r>
  <r>
    <s v="SALE1701"/>
    <x v="641"/>
    <s v="CUST1462"/>
    <x v="52"/>
    <x v="12"/>
    <n v="3"/>
    <n v="811.16"/>
    <n v="0.1"/>
    <n v="2433.48"/>
    <n v="81.116"/>
    <x v="2"/>
    <n v="2190.1320000000001"/>
  </r>
  <r>
    <s v="SALE1702"/>
    <x v="76"/>
    <s v="CUST1217"/>
    <x v="92"/>
    <x v="4"/>
    <n v="2"/>
    <n v="985.79"/>
    <n v="0.04"/>
    <n v="1971.58"/>
    <n v="39.431599999999996"/>
    <x v="1"/>
    <n v="1892.7167999999999"/>
  </r>
  <r>
    <s v="SALE1703"/>
    <x v="660"/>
    <s v="CUST1187"/>
    <x v="9"/>
    <x v="7"/>
    <n v="1"/>
    <n v="255.02"/>
    <n v="0.3"/>
    <n v="255.02"/>
    <n v="76.506"/>
    <x v="0"/>
    <n v="178.51400000000001"/>
  </r>
  <r>
    <s v="SALE1704"/>
    <x v="227"/>
    <s v="CUST1095"/>
    <x v="46"/>
    <x v="2"/>
    <n v="1"/>
    <n v="153.57"/>
    <n v="0.01"/>
    <n v="153.57"/>
    <n v="1.5357000000000001"/>
    <x v="1"/>
    <n v="152.0343"/>
  </r>
  <r>
    <s v="SALE1705"/>
    <x v="480"/>
    <s v="CUST1253"/>
    <x v="19"/>
    <x v="14"/>
    <n v="3"/>
    <n v="962.98"/>
    <n v="0.21"/>
    <n v="2888.94"/>
    <n v="202.22579999999999"/>
    <x v="0"/>
    <n v="2282.2626"/>
  </r>
  <r>
    <s v="SALE1706"/>
    <x v="532"/>
    <s v="CUST1057"/>
    <x v="38"/>
    <x v="2"/>
    <n v="3"/>
    <n v="884.46"/>
    <n v="0.25"/>
    <n v="2653.38"/>
    <n v="221.11500000000001"/>
    <x v="0"/>
    <n v="1990.0350000000001"/>
  </r>
  <r>
    <s v="SALE1707"/>
    <x v="428"/>
    <s v="CUST1437"/>
    <x v="22"/>
    <x v="15"/>
    <n v="4"/>
    <n v="359.71"/>
    <n v="0.05"/>
    <n v="1438.84"/>
    <n v="17.985499999999998"/>
    <x v="1"/>
    <n v="1366.8979999999999"/>
  </r>
  <r>
    <s v="SALE1708"/>
    <x v="388"/>
    <s v="CUST1051"/>
    <x v="57"/>
    <x v="5"/>
    <n v="3"/>
    <n v="766.47"/>
    <n v="0.18"/>
    <n v="2299.41"/>
    <n v="137.96459999999999"/>
    <x v="0"/>
    <n v="1885.5162"/>
  </r>
  <r>
    <s v="SALE1709"/>
    <x v="661"/>
    <s v="CUST1223"/>
    <x v="6"/>
    <x v="14"/>
    <n v="1"/>
    <n v="772.07"/>
    <n v="0.26"/>
    <n v="772.07"/>
    <n v="200.73820000000001"/>
    <x v="1"/>
    <n v="571.33180000000004"/>
  </r>
  <r>
    <s v="SALE1710"/>
    <x v="442"/>
    <s v="CUST1277"/>
    <x v="46"/>
    <x v="3"/>
    <n v="3"/>
    <n v="108.31"/>
    <n v="0.26"/>
    <n v="324.93"/>
    <n v="28.160600000000002"/>
    <x v="2"/>
    <n v="240.44820000000001"/>
  </r>
  <r>
    <s v="SALE1711"/>
    <x v="229"/>
    <s v="CUST1218"/>
    <x v="29"/>
    <x v="16"/>
    <n v="1"/>
    <n v="502.53"/>
    <n v="0"/>
    <n v="502.53"/>
    <n v="0"/>
    <x v="1"/>
    <n v="502.53"/>
  </r>
  <r>
    <s v="SALE1712"/>
    <x v="488"/>
    <s v="CUST1076"/>
    <x v="55"/>
    <x v="9"/>
    <n v="2"/>
    <n v="508.52"/>
    <n v="0.11"/>
    <n v="1017.04"/>
    <n v="55.937199999999997"/>
    <x v="2"/>
    <n v="905.16559999999993"/>
  </r>
  <r>
    <s v="SALE1713"/>
    <x v="423"/>
    <s v="CUST1468"/>
    <x v="1"/>
    <x v="0"/>
    <n v="1"/>
    <n v="492"/>
    <n v="0.26"/>
    <n v="492"/>
    <n v="127.92"/>
    <x v="1"/>
    <n v="364.08"/>
  </r>
  <r>
    <s v="SALE1714"/>
    <x v="121"/>
    <s v="CUST1485"/>
    <x v="92"/>
    <x v="7"/>
    <n v="4"/>
    <n v="746.36"/>
    <n v="0.02"/>
    <n v="2985.44"/>
    <n v="14.927200000000001"/>
    <x v="0"/>
    <n v="2925.7312000000002"/>
  </r>
  <r>
    <s v="SALE1715"/>
    <x v="260"/>
    <s v="CUST1433"/>
    <x v="21"/>
    <x v="8"/>
    <n v="1"/>
    <n v="120.83"/>
    <n v="0.08"/>
    <n v="120.83"/>
    <n v="9.6663999999999994"/>
    <x v="0"/>
    <n v="111.1636"/>
  </r>
  <r>
    <s v="SALE1716"/>
    <x v="22"/>
    <s v="CUST1399"/>
    <x v="25"/>
    <x v="14"/>
    <n v="2"/>
    <n v="68.31"/>
    <n v="0.28999999999999998"/>
    <n v="136.62"/>
    <n v="19.809899999999999"/>
    <x v="2"/>
    <n v="97.000199999999992"/>
  </r>
  <r>
    <s v="SALE1717"/>
    <x v="493"/>
    <s v="CUST1062"/>
    <x v="62"/>
    <x v="14"/>
    <n v="2"/>
    <n v="761.71"/>
    <n v="0.02"/>
    <n v="1523.42"/>
    <n v="15.234200000000001"/>
    <x v="1"/>
    <n v="1492.9516000000001"/>
  </r>
  <r>
    <s v="SALE1718"/>
    <x v="615"/>
    <s v="CUST1066"/>
    <x v="36"/>
    <x v="0"/>
    <n v="4"/>
    <n v="346.37"/>
    <n v="0.18"/>
    <n v="1385.48"/>
    <n v="62.346599999999995"/>
    <x v="2"/>
    <n v="1136.0935999999999"/>
  </r>
  <r>
    <s v="SALE1719"/>
    <x v="404"/>
    <s v="CUST1007"/>
    <x v="76"/>
    <x v="18"/>
    <n v="1"/>
    <n v="846.3"/>
    <n v="0.14000000000000001"/>
    <n v="846.3"/>
    <n v="118.482"/>
    <x v="1"/>
    <n v="727.81799999999998"/>
  </r>
  <r>
    <s v="SALE1720"/>
    <x v="248"/>
    <s v="CUST1432"/>
    <x v="90"/>
    <x v="12"/>
    <n v="1"/>
    <n v="458.97"/>
    <n v="0.1"/>
    <n v="458.97"/>
    <n v="45.897000000000006"/>
    <x v="1"/>
    <n v="413.07299999999998"/>
  </r>
  <r>
    <s v="SALE1721"/>
    <x v="324"/>
    <s v="CUST1289"/>
    <x v="19"/>
    <x v="4"/>
    <n v="2"/>
    <n v="536.61"/>
    <n v="0.14000000000000001"/>
    <n v="1073.22"/>
    <n v="75.125400000000013"/>
    <x v="0"/>
    <n v="922.9692"/>
  </r>
  <r>
    <s v="SALE1722"/>
    <x v="326"/>
    <s v="CUST1420"/>
    <x v="87"/>
    <x v="6"/>
    <n v="3"/>
    <n v="130.41"/>
    <n v="0.14000000000000001"/>
    <n v="391.23"/>
    <n v="18.257400000000001"/>
    <x v="1"/>
    <n v="336.45780000000002"/>
  </r>
  <r>
    <s v="SALE1723"/>
    <x v="102"/>
    <s v="CUST1496"/>
    <x v="41"/>
    <x v="18"/>
    <n v="4"/>
    <n v="706.67"/>
    <n v="0.01"/>
    <n v="2826.68"/>
    <n v="7.0667"/>
    <x v="0"/>
    <n v="2798.4132"/>
  </r>
  <r>
    <s v="SALE1724"/>
    <x v="662"/>
    <s v="CUST1392"/>
    <x v="16"/>
    <x v="0"/>
    <n v="3"/>
    <n v="523.45000000000005"/>
    <n v="0.17"/>
    <n v="1570.3500000000001"/>
    <n v="88.986500000000021"/>
    <x v="0"/>
    <n v="1303.3905"/>
  </r>
  <r>
    <s v="SALE1725"/>
    <x v="437"/>
    <s v="CUST1009"/>
    <x v="52"/>
    <x v="14"/>
    <n v="3"/>
    <n v="482.2"/>
    <n v="0.23"/>
    <n v="1446.6"/>
    <n v="110.90600000000001"/>
    <x v="2"/>
    <n v="1113.8820000000001"/>
  </r>
  <r>
    <s v="SALE1726"/>
    <x v="142"/>
    <s v="CUST1124"/>
    <x v="81"/>
    <x v="3"/>
    <n v="4"/>
    <n v="688.86"/>
    <n v="0.02"/>
    <n v="2755.44"/>
    <n v="13.777200000000001"/>
    <x v="2"/>
    <n v="2700.3312000000001"/>
  </r>
  <r>
    <s v="SALE1727"/>
    <x v="98"/>
    <s v="CUST1023"/>
    <x v="21"/>
    <x v="6"/>
    <n v="1"/>
    <n v="145.47999999999999"/>
    <n v="0.1"/>
    <n v="145.47999999999999"/>
    <n v="14.548"/>
    <x v="2"/>
    <n v="130.93199999999999"/>
  </r>
  <r>
    <s v="SALE1728"/>
    <x v="419"/>
    <s v="CUST1052"/>
    <x v="45"/>
    <x v="19"/>
    <n v="4"/>
    <n v="862.25"/>
    <n v="0.28000000000000003"/>
    <n v="3449"/>
    <n v="241.43000000000004"/>
    <x v="1"/>
    <n v="2483.2800000000002"/>
  </r>
  <r>
    <s v="SALE1729"/>
    <x v="627"/>
    <s v="CUST1292"/>
    <x v="55"/>
    <x v="7"/>
    <n v="4"/>
    <n v="146.12"/>
    <n v="0.12"/>
    <n v="584.48"/>
    <n v="17.534400000000002"/>
    <x v="2"/>
    <n v="514.3424"/>
  </r>
  <r>
    <s v="SALE1730"/>
    <x v="583"/>
    <s v="CUST1478"/>
    <x v="45"/>
    <x v="14"/>
    <n v="2"/>
    <n v="695.02"/>
    <n v="0.3"/>
    <n v="1390.04"/>
    <n v="208.506"/>
    <x v="2"/>
    <n v="973.02799999999991"/>
  </r>
  <r>
    <s v="SALE1731"/>
    <x v="602"/>
    <s v="CUST1219"/>
    <x v="32"/>
    <x v="15"/>
    <n v="2"/>
    <n v="886.67"/>
    <n v="0.24"/>
    <n v="1773.34"/>
    <n v="212.80079999999998"/>
    <x v="1"/>
    <n v="1347.7384"/>
  </r>
  <r>
    <s v="SALE1732"/>
    <x v="312"/>
    <s v="CUST1054"/>
    <x v="73"/>
    <x v="14"/>
    <n v="2"/>
    <n v="864.09"/>
    <n v="0.06"/>
    <n v="1728.18"/>
    <n v="51.845399999999998"/>
    <x v="2"/>
    <n v="1624.4892"/>
  </r>
  <r>
    <s v="SALE1733"/>
    <x v="589"/>
    <s v="CUST1003"/>
    <x v="21"/>
    <x v="11"/>
    <n v="1"/>
    <n v="437.65"/>
    <n v="0.02"/>
    <n v="437.65"/>
    <n v="8.7530000000000001"/>
    <x v="1"/>
    <n v="428.89699999999999"/>
  </r>
  <r>
    <s v="SALE1734"/>
    <x v="20"/>
    <s v="CUST1202"/>
    <x v="14"/>
    <x v="13"/>
    <n v="2"/>
    <n v="208.09"/>
    <n v="0.27"/>
    <n v="416.18"/>
    <n v="56.184300000000007"/>
    <x v="0"/>
    <n v="303.81139999999999"/>
  </r>
  <r>
    <s v="SALE1735"/>
    <x v="107"/>
    <s v="CUST1054"/>
    <x v="47"/>
    <x v="1"/>
    <n v="4"/>
    <n v="825.78"/>
    <n v="0.02"/>
    <n v="3303.12"/>
    <n v="16.515599999999999"/>
    <x v="0"/>
    <n v="3237.0576000000001"/>
  </r>
  <r>
    <s v="SALE1736"/>
    <x v="154"/>
    <s v="CUST1116"/>
    <x v="60"/>
    <x v="1"/>
    <n v="3"/>
    <n v="849.77"/>
    <n v="0.12"/>
    <n v="2549.31"/>
    <n v="101.97239999999999"/>
    <x v="1"/>
    <n v="2243.3928000000001"/>
  </r>
  <r>
    <s v="SALE1737"/>
    <x v="158"/>
    <s v="CUST1344"/>
    <x v="17"/>
    <x v="5"/>
    <n v="1"/>
    <n v="88.78"/>
    <n v="0.18"/>
    <n v="88.78"/>
    <n v="15.980399999999999"/>
    <x v="0"/>
    <n v="72.799600000000012"/>
  </r>
  <r>
    <s v="SALE1738"/>
    <x v="455"/>
    <s v="CUST1191"/>
    <x v="36"/>
    <x v="5"/>
    <n v="4"/>
    <n v="507.22"/>
    <n v="0.14000000000000001"/>
    <n v="2028.88"/>
    <n v="71.010800000000017"/>
    <x v="1"/>
    <n v="1744.8368"/>
  </r>
  <r>
    <s v="SALE1739"/>
    <x v="649"/>
    <s v="CUST1316"/>
    <x v="99"/>
    <x v="6"/>
    <n v="3"/>
    <n v="330.98"/>
    <n v="0.11"/>
    <n v="992.94"/>
    <n v="36.407800000000002"/>
    <x v="0"/>
    <n v="883.71660000000008"/>
  </r>
  <r>
    <s v="SALE1740"/>
    <x v="663"/>
    <s v="CUST1051"/>
    <x v="92"/>
    <x v="12"/>
    <n v="4"/>
    <n v="442.87"/>
    <n v="0.08"/>
    <n v="1771.48"/>
    <n v="35.429600000000001"/>
    <x v="0"/>
    <n v="1629.7616"/>
  </r>
  <r>
    <s v="SALE1741"/>
    <x v="200"/>
    <s v="CUST1009"/>
    <x v="99"/>
    <x v="17"/>
    <n v="2"/>
    <n v="939.66"/>
    <n v="0.14000000000000001"/>
    <n v="1879.32"/>
    <n v="131.55240000000001"/>
    <x v="1"/>
    <n v="1616.2152000000001"/>
  </r>
  <r>
    <s v="SALE1742"/>
    <x v="90"/>
    <s v="CUST1293"/>
    <x v="78"/>
    <x v="0"/>
    <n v="1"/>
    <n v="24.13"/>
    <n v="0"/>
    <n v="24.13"/>
    <n v="0"/>
    <x v="0"/>
    <n v="24.13"/>
  </r>
  <r>
    <s v="SALE1743"/>
    <x v="648"/>
    <s v="CUST1364"/>
    <x v="89"/>
    <x v="0"/>
    <n v="3"/>
    <n v="239.54"/>
    <n v="0.28999999999999998"/>
    <n v="718.62"/>
    <n v="69.4666"/>
    <x v="2"/>
    <n v="510.22019999999998"/>
  </r>
  <r>
    <s v="SALE1744"/>
    <x v="313"/>
    <s v="CUST1482"/>
    <x v="54"/>
    <x v="7"/>
    <n v="1"/>
    <n v="588.53"/>
    <n v="0.1"/>
    <n v="588.53"/>
    <n v="58.853000000000002"/>
    <x v="0"/>
    <n v="529.67700000000002"/>
  </r>
  <r>
    <s v="SALE1745"/>
    <x v="198"/>
    <s v="CUST1288"/>
    <x v="17"/>
    <x v="10"/>
    <n v="1"/>
    <n v="145.96"/>
    <n v="0.3"/>
    <n v="145.96"/>
    <n v="43.788000000000004"/>
    <x v="0"/>
    <n v="102.172"/>
  </r>
  <r>
    <s v="SALE1746"/>
    <x v="133"/>
    <s v="CUST1101"/>
    <x v="7"/>
    <x v="5"/>
    <n v="4"/>
    <n v="640.91"/>
    <n v="0.06"/>
    <n v="2563.64"/>
    <n v="38.454599999999999"/>
    <x v="0"/>
    <n v="2409.8216000000002"/>
  </r>
  <r>
    <s v="SALE1747"/>
    <x v="420"/>
    <s v="CUST1042"/>
    <x v="91"/>
    <x v="19"/>
    <n v="3"/>
    <n v="773.86"/>
    <n v="0.22"/>
    <n v="2321.58"/>
    <n v="170.2492"/>
    <x v="0"/>
    <n v="1810.8324"/>
  </r>
  <r>
    <s v="SALE1748"/>
    <x v="299"/>
    <s v="CUST1463"/>
    <x v="45"/>
    <x v="10"/>
    <n v="2"/>
    <n v="31.28"/>
    <n v="0.2"/>
    <n v="62.56"/>
    <n v="6.2560000000000002"/>
    <x v="2"/>
    <n v="50.048000000000002"/>
  </r>
  <r>
    <s v="SALE1749"/>
    <x v="253"/>
    <s v="CUST1373"/>
    <x v="74"/>
    <x v="16"/>
    <n v="4"/>
    <n v="389.22"/>
    <n v="0.18"/>
    <n v="1556.88"/>
    <n v="70.059600000000003"/>
    <x v="0"/>
    <n v="1276.6415999999999"/>
  </r>
  <r>
    <s v="SALE1750"/>
    <x v="137"/>
    <s v="CUST1015"/>
    <x v="91"/>
    <x v="10"/>
    <n v="3"/>
    <n v="543.44000000000005"/>
    <n v="0.13"/>
    <n v="1630.3200000000002"/>
    <n v="70.647200000000012"/>
    <x v="1"/>
    <n v="1418.3784000000001"/>
  </r>
  <r>
    <s v="SALE1751"/>
    <x v="627"/>
    <s v="CUST1257"/>
    <x v="0"/>
    <x v="12"/>
    <n v="4"/>
    <n v="715.42"/>
    <n v="0.28999999999999998"/>
    <n v="2861.68"/>
    <n v="207.47179999999997"/>
    <x v="1"/>
    <n v="2031.7927999999999"/>
  </r>
  <r>
    <s v="SALE1752"/>
    <x v="115"/>
    <s v="CUST1051"/>
    <x v="21"/>
    <x v="5"/>
    <n v="4"/>
    <n v="676.14"/>
    <n v="0.11"/>
    <n v="2704.56"/>
    <n v="74.375399999999999"/>
    <x v="2"/>
    <n v="2407.0583999999999"/>
  </r>
  <r>
    <s v="SALE1753"/>
    <x v="664"/>
    <s v="CUST1089"/>
    <x v="11"/>
    <x v="8"/>
    <n v="4"/>
    <n v="352.72"/>
    <n v="0.25"/>
    <n v="1410.88"/>
    <n v="88.18"/>
    <x v="0"/>
    <n v="1058.1600000000001"/>
  </r>
  <r>
    <s v="SALE1754"/>
    <x v="343"/>
    <s v="CUST1173"/>
    <x v="75"/>
    <x v="18"/>
    <n v="1"/>
    <n v="470.18"/>
    <n v="0.19"/>
    <n v="470.18"/>
    <n v="89.334199999999996"/>
    <x v="1"/>
    <n v="380.84580000000011"/>
  </r>
  <r>
    <s v="SALE1755"/>
    <x v="665"/>
    <s v="CUST1230"/>
    <x v="73"/>
    <x v="19"/>
    <n v="1"/>
    <n v="891.79"/>
    <n v="0.03"/>
    <n v="891.79"/>
    <n v="26.753699999999998"/>
    <x v="0"/>
    <n v="865.03629999999998"/>
  </r>
  <r>
    <s v="SALE1756"/>
    <x v="155"/>
    <s v="CUST1348"/>
    <x v="41"/>
    <x v="1"/>
    <n v="2"/>
    <n v="433.07"/>
    <n v="0.25"/>
    <n v="866.14"/>
    <n v="108.2675"/>
    <x v="2"/>
    <n v="649.60500000000002"/>
  </r>
  <r>
    <s v="SALE1757"/>
    <x v="648"/>
    <s v="CUST1012"/>
    <x v="73"/>
    <x v="12"/>
    <n v="3"/>
    <n v="626.71"/>
    <n v="7.0000000000000007E-2"/>
    <n v="1880.13"/>
    <n v="43.869700000000009"/>
    <x v="2"/>
    <n v="1748.5209"/>
  </r>
  <r>
    <s v="SALE1758"/>
    <x v="120"/>
    <s v="CUST1076"/>
    <x v="14"/>
    <x v="6"/>
    <n v="2"/>
    <n v="324.18"/>
    <n v="0.06"/>
    <n v="648.36"/>
    <n v="19.450800000000001"/>
    <x v="2"/>
    <n v="609.45839999999998"/>
  </r>
  <r>
    <s v="SALE1759"/>
    <x v="134"/>
    <s v="CUST1013"/>
    <x v="66"/>
    <x v="1"/>
    <n v="4"/>
    <n v="839.74"/>
    <n v="0.13"/>
    <n v="3358.96"/>
    <n v="109.1662"/>
    <x v="1"/>
    <n v="2922.2952"/>
  </r>
  <r>
    <s v="SALE1760"/>
    <x v="598"/>
    <s v="CUST1156"/>
    <x v="85"/>
    <x v="10"/>
    <n v="3"/>
    <n v="252.63"/>
    <n v="0.28000000000000003"/>
    <n v="757.89"/>
    <n v="70.736400000000003"/>
    <x v="0"/>
    <n v="545.68079999999998"/>
  </r>
  <r>
    <s v="SALE1761"/>
    <x v="436"/>
    <s v="CUST1255"/>
    <x v="29"/>
    <x v="12"/>
    <n v="2"/>
    <n v="60.53"/>
    <n v="0.18"/>
    <n v="121.06"/>
    <n v="10.8954"/>
    <x v="0"/>
    <n v="99.269200000000012"/>
  </r>
  <r>
    <s v="SALE1762"/>
    <x v="291"/>
    <s v="CUST1054"/>
    <x v="94"/>
    <x v="13"/>
    <n v="4"/>
    <n v="341.95"/>
    <n v="0.25"/>
    <n v="1367.8"/>
    <n v="85.487499999999997"/>
    <x v="0"/>
    <n v="1025.8499999999999"/>
  </r>
  <r>
    <s v="SALE1763"/>
    <x v="240"/>
    <s v="CUST1283"/>
    <x v="62"/>
    <x v="9"/>
    <n v="4"/>
    <n v="300.12"/>
    <n v="0.05"/>
    <n v="1200.48"/>
    <n v="15.006"/>
    <x v="1"/>
    <n v="1140.4559999999999"/>
  </r>
  <r>
    <s v="SALE1764"/>
    <x v="105"/>
    <s v="CUST1115"/>
    <x v="77"/>
    <x v="1"/>
    <n v="2"/>
    <n v="289.14"/>
    <n v="0.12"/>
    <n v="578.28"/>
    <n v="34.696799999999996"/>
    <x v="2"/>
    <n v="508.88639999999998"/>
  </r>
  <r>
    <s v="SALE1765"/>
    <x v="379"/>
    <s v="CUST1045"/>
    <x v="60"/>
    <x v="6"/>
    <n v="2"/>
    <n v="596.84"/>
    <n v="0.01"/>
    <n v="1193.68"/>
    <n v="5.9684000000000008"/>
    <x v="1"/>
    <n v="1181.7431999999999"/>
  </r>
  <r>
    <s v="SALE1766"/>
    <x v="506"/>
    <s v="CUST1436"/>
    <x v="46"/>
    <x v="2"/>
    <n v="4"/>
    <n v="466.24"/>
    <n v="0.16"/>
    <n v="1864.96"/>
    <n v="74.598399999999998"/>
    <x v="0"/>
    <n v="1566.5663999999999"/>
  </r>
  <r>
    <s v="SALE1767"/>
    <x v="128"/>
    <s v="CUST1252"/>
    <x v="26"/>
    <x v="9"/>
    <n v="2"/>
    <n v="330.59"/>
    <n v="0.14000000000000001"/>
    <n v="661.18"/>
    <n v="46.282600000000002"/>
    <x v="0"/>
    <n v="568.61479999999995"/>
  </r>
  <r>
    <s v="SALE1768"/>
    <x v="243"/>
    <s v="CUST1493"/>
    <x v="62"/>
    <x v="16"/>
    <n v="2"/>
    <n v="616.42999999999995"/>
    <n v="0.02"/>
    <n v="1232.8599999999999"/>
    <n v="12.3286"/>
    <x v="2"/>
    <n v="1208.2028"/>
  </r>
  <r>
    <s v="SALE1769"/>
    <x v="53"/>
    <s v="CUST1403"/>
    <x v="81"/>
    <x v="16"/>
    <n v="3"/>
    <n v="195.89"/>
    <n v="0.16"/>
    <n v="587.66999999999996"/>
    <n v="31.342399999999998"/>
    <x v="1"/>
    <n v="493.64280000000002"/>
  </r>
  <r>
    <s v="SALE1770"/>
    <x v="666"/>
    <s v="CUST1343"/>
    <x v="84"/>
    <x v="15"/>
    <n v="4"/>
    <n v="614.76"/>
    <n v="0.16"/>
    <n v="2459.04"/>
    <n v="98.361599999999996"/>
    <x v="0"/>
    <n v="2065.5936000000002"/>
  </r>
  <r>
    <s v="SALE1771"/>
    <x v="150"/>
    <s v="CUST1404"/>
    <x v="29"/>
    <x v="4"/>
    <n v="1"/>
    <n v="224.49"/>
    <n v="0.11"/>
    <n v="224.49"/>
    <n v="24.693900000000003"/>
    <x v="1"/>
    <n v="199.7961"/>
  </r>
  <r>
    <s v="SALE1772"/>
    <x v="214"/>
    <s v="CUST1356"/>
    <x v="76"/>
    <x v="18"/>
    <n v="1"/>
    <n v="967.76"/>
    <n v="0.09"/>
    <n v="967.76"/>
    <n v="87.098399999999998"/>
    <x v="0"/>
    <n v="880.66160000000002"/>
  </r>
  <r>
    <s v="SALE1773"/>
    <x v="390"/>
    <s v="CUST1067"/>
    <x v="89"/>
    <x v="12"/>
    <n v="2"/>
    <n v="56.52"/>
    <n v="0.17"/>
    <n v="113.04"/>
    <n v="9.6084000000000014"/>
    <x v="1"/>
    <n v="93.8232"/>
  </r>
  <r>
    <s v="SALE1774"/>
    <x v="301"/>
    <s v="CUST1490"/>
    <x v="22"/>
    <x v="8"/>
    <n v="4"/>
    <n v="921.84"/>
    <n v="0.04"/>
    <n v="3687.36"/>
    <n v="36.873600000000003"/>
    <x v="0"/>
    <n v="3539.8656000000001"/>
  </r>
  <r>
    <s v="SALE1775"/>
    <x v="667"/>
    <s v="CUST1328"/>
    <x v="56"/>
    <x v="9"/>
    <n v="3"/>
    <n v="738.47"/>
    <n v="0.28000000000000003"/>
    <n v="2215.41"/>
    <n v="206.77160000000003"/>
    <x v="0"/>
    <n v="1595.0952"/>
  </r>
  <r>
    <s v="SALE1776"/>
    <x v="33"/>
    <s v="CUST1328"/>
    <x v="23"/>
    <x v="6"/>
    <n v="4"/>
    <n v="477.83"/>
    <n v="0.05"/>
    <n v="1911.32"/>
    <n v="23.891500000000001"/>
    <x v="2"/>
    <n v="1815.7539999999999"/>
  </r>
  <r>
    <s v="SALE1777"/>
    <x v="668"/>
    <s v="CUST1168"/>
    <x v="63"/>
    <x v="18"/>
    <n v="3"/>
    <n v="605.83000000000004"/>
    <n v="0.28000000000000003"/>
    <n v="1817.4900000000002"/>
    <n v="169.63240000000002"/>
    <x v="2"/>
    <n v="1308.5927999999999"/>
  </r>
  <r>
    <s v="SALE1778"/>
    <x v="297"/>
    <s v="CUST1067"/>
    <x v="19"/>
    <x v="0"/>
    <n v="2"/>
    <n v="521.44000000000005"/>
    <n v="0.25"/>
    <n v="1042.8800000000001"/>
    <n v="130.36000000000001"/>
    <x v="2"/>
    <n v="782.16000000000008"/>
  </r>
  <r>
    <s v="SALE1779"/>
    <x v="198"/>
    <s v="CUST1373"/>
    <x v="31"/>
    <x v="4"/>
    <n v="4"/>
    <n v="499.02"/>
    <n v="0.06"/>
    <n v="1996.08"/>
    <n v="29.941199999999998"/>
    <x v="0"/>
    <n v="1876.3152"/>
  </r>
  <r>
    <s v="SALE1780"/>
    <x v="543"/>
    <s v="CUST1153"/>
    <x v="83"/>
    <x v="14"/>
    <n v="4"/>
    <n v="299.45999999999998"/>
    <n v="0.18"/>
    <n v="1197.8399999999999"/>
    <n v="53.902799999999992"/>
    <x v="2"/>
    <n v="982.22879999999998"/>
  </r>
  <r>
    <s v="SALE1781"/>
    <x v="1"/>
    <s v="CUST1457"/>
    <x v="11"/>
    <x v="6"/>
    <n v="1"/>
    <n v="609.29"/>
    <n v="0.15"/>
    <n v="609.29"/>
    <n v="91.393499999999989"/>
    <x v="0"/>
    <n v="517.89649999999995"/>
  </r>
  <r>
    <s v="SALE1782"/>
    <x v="361"/>
    <s v="CUST1101"/>
    <x v="95"/>
    <x v="2"/>
    <n v="1"/>
    <n v="213.74"/>
    <n v="7.0000000000000007E-2"/>
    <n v="213.74"/>
    <n v="14.961800000000002"/>
    <x v="2"/>
    <n v="198.7782"/>
  </r>
  <r>
    <s v="SALE1783"/>
    <x v="132"/>
    <s v="CUST1153"/>
    <x v="76"/>
    <x v="9"/>
    <n v="4"/>
    <n v="613.16999999999996"/>
    <n v="0.26"/>
    <n v="2452.6799999999998"/>
    <n v="159.42419999999998"/>
    <x v="0"/>
    <n v="1814.9831999999999"/>
  </r>
  <r>
    <s v="SALE1784"/>
    <x v="655"/>
    <s v="CUST1357"/>
    <x v="4"/>
    <x v="19"/>
    <n v="2"/>
    <n v="687.36"/>
    <n v="7.0000000000000007E-2"/>
    <n v="1374.72"/>
    <n v="48.115200000000009"/>
    <x v="2"/>
    <n v="1278.4896000000001"/>
  </r>
  <r>
    <s v="SALE1785"/>
    <x v="192"/>
    <s v="CUST1326"/>
    <x v="22"/>
    <x v="13"/>
    <n v="3"/>
    <n v="115.39"/>
    <n v="0.02"/>
    <n v="346.17"/>
    <n v="2.3077999999999999"/>
    <x v="1"/>
    <n v="339.2466"/>
  </r>
  <r>
    <s v="SALE1786"/>
    <x v="669"/>
    <s v="CUST1179"/>
    <x v="10"/>
    <x v="18"/>
    <n v="2"/>
    <n v="722.06"/>
    <n v="7.0000000000000007E-2"/>
    <n v="1444.12"/>
    <n v="50.544200000000004"/>
    <x v="0"/>
    <n v="1343.0316"/>
  </r>
  <r>
    <s v="SALE1787"/>
    <x v="413"/>
    <s v="CUST1425"/>
    <x v="84"/>
    <x v="10"/>
    <n v="1"/>
    <n v="384.57"/>
    <n v="0.06"/>
    <n v="384.57"/>
    <n v="23.074199999999998"/>
    <x v="1"/>
    <n v="361.49579999999997"/>
  </r>
  <r>
    <s v="SALE1788"/>
    <x v="226"/>
    <s v="CUST1210"/>
    <x v="67"/>
    <x v="13"/>
    <n v="2"/>
    <n v="194.09"/>
    <n v="0.18"/>
    <n v="388.18"/>
    <n v="34.936199999999999"/>
    <x v="1"/>
    <n v="318.30759999999998"/>
  </r>
  <r>
    <s v="SALE1789"/>
    <x v="140"/>
    <s v="CUST1172"/>
    <x v="12"/>
    <x v="0"/>
    <n v="2"/>
    <n v="403.91"/>
    <n v="7.0000000000000007E-2"/>
    <n v="807.82"/>
    <n v="28.273700000000005"/>
    <x v="0"/>
    <n v="751.27260000000001"/>
  </r>
  <r>
    <s v="SALE1790"/>
    <x v="237"/>
    <s v="CUST1076"/>
    <x v="53"/>
    <x v="7"/>
    <n v="1"/>
    <n v="878.69"/>
    <n v="0.3"/>
    <n v="878.69"/>
    <n v="263.60700000000003"/>
    <x v="1"/>
    <n v="615.08299999999997"/>
  </r>
  <r>
    <s v="SALE1791"/>
    <x v="2"/>
    <s v="CUST1381"/>
    <x v="9"/>
    <x v="10"/>
    <n v="1"/>
    <n v="161.16999999999999"/>
    <n v="0.05"/>
    <n v="161.16999999999999"/>
    <n v="8.0585000000000004"/>
    <x v="0"/>
    <n v="153.11150000000001"/>
  </r>
  <r>
    <s v="SALE1792"/>
    <x v="570"/>
    <s v="CUST1214"/>
    <x v="78"/>
    <x v="7"/>
    <n v="2"/>
    <n v="720.15"/>
    <n v="0.22"/>
    <n v="1440.3"/>
    <n v="158.43299999999999"/>
    <x v="2"/>
    <n v="1123.434"/>
  </r>
  <r>
    <s v="SALE1793"/>
    <x v="383"/>
    <s v="CUST1347"/>
    <x v="33"/>
    <x v="2"/>
    <n v="1"/>
    <n v="361.8"/>
    <n v="0.02"/>
    <n v="361.8"/>
    <n v="7.2360000000000007"/>
    <x v="2"/>
    <n v="354.56400000000002"/>
  </r>
  <r>
    <s v="SALE1794"/>
    <x v="598"/>
    <s v="CUST1230"/>
    <x v="98"/>
    <x v="16"/>
    <n v="1"/>
    <n v="779.84"/>
    <n v="0.28999999999999998"/>
    <n v="779.84"/>
    <n v="226.15359999999998"/>
    <x v="1"/>
    <n v="553.68640000000005"/>
  </r>
  <r>
    <s v="SALE1795"/>
    <x v="670"/>
    <s v="CUST1004"/>
    <x v="99"/>
    <x v="5"/>
    <n v="2"/>
    <n v="649.89"/>
    <n v="0.17"/>
    <n v="1299.78"/>
    <n v="110.4813"/>
    <x v="2"/>
    <n v="1078.8173999999999"/>
  </r>
  <r>
    <s v="SALE1796"/>
    <x v="485"/>
    <s v="CUST1204"/>
    <x v="27"/>
    <x v="16"/>
    <n v="1"/>
    <n v="952.73"/>
    <n v="0.17"/>
    <n v="952.73"/>
    <n v="161.9641"/>
    <x v="0"/>
    <n v="790.76589999999999"/>
  </r>
  <r>
    <s v="SALE1797"/>
    <x v="13"/>
    <s v="CUST1084"/>
    <x v="8"/>
    <x v="9"/>
    <n v="4"/>
    <n v="820.78"/>
    <n v="0.25"/>
    <n v="3283.12"/>
    <n v="205.19499999999999"/>
    <x v="0"/>
    <n v="2462.34"/>
  </r>
  <r>
    <s v="SALE1798"/>
    <x v="397"/>
    <s v="CUST1342"/>
    <x v="48"/>
    <x v="0"/>
    <n v="4"/>
    <n v="247.55"/>
    <n v="0.05"/>
    <n v="990.2"/>
    <n v="12.377500000000001"/>
    <x v="0"/>
    <n v="940.69"/>
  </r>
  <r>
    <s v="SALE1799"/>
    <x v="19"/>
    <s v="CUST1227"/>
    <x v="8"/>
    <x v="2"/>
    <n v="3"/>
    <n v="561.44000000000005"/>
    <n v="0.2"/>
    <n v="1684.3200000000002"/>
    <n v="112.28800000000001"/>
    <x v="2"/>
    <n v="1347.4559999999999"/>
  </r>
  <r>
    <s v="SALE1800"/>
    <x v="394"/>
    <s v="CUST1281"/>
    <x v="18"/>
    <x v="2"/>
    <n v="4"/>
    <n v="214.37"/>
    <n v="0.11"/>
    <n v="857.48"/>
    <n v="23.5807"/>
    <x v="2"/>
    <n v="763.15719999999999"/>
  </r>
  <r>
    <s v="SALE1801"/>
    <x v="478"/>
    <s v="CUST1417"/>
    <x v="53"/>
    <x v="9"/>
    <n v="3"/>
    <n v="123.74"/>
    <n v="0.23"/>
    <n v="371.21999999999997"/>
    <n v="28.4602"/>
    <x v="1"/>
    <n v="285.83940000000001"/>
  </r>
  <r>
    <s v="SALE1802"/>
    <x v="80"/>
    <s v="CUST1013"/>
    <x v="22"/>
    <x v="19"/>
    <n v="4"/>
    <n v="645.71"/>
    <n v="0.1"/>
    <n v="2582.84"/>
    <n v="64.571000000000012"/>
    <x v="1"/>
    <n v="2324.556"/>
  </r>
  <r>
    <s v="SALE1803"/>
    <x v="324"/>
    <s v="CUST1033"/>
    <x v="39"/>
    <x v="18"/>
    <n v="3"/>
    <n v="587.12"/>
    <n v="0.3"/>
    <n v="1761.3600000000001"/>
    <n v="176.136"/>
    <x v="0"/>
    <n v="1232.952"/>
  </r>
  <r>
    <s v="SALE1804"/>
    <x v="458"/>
    <s v="CUST1241"/>
    <x v="60"/>
    <x v="14"/>
    <n v="1"/>
    <n v="401.18"/>
    <n v="0.15"/>
    <n v="401.18"/>
    <n v="60.177"/>
    <x v="2"/>
    <n v="341.00299999999999"/>
  </r>
  <r>
    <s v="SALE1805"/>
    <x v="40"/>
    <s v="CUST1366"/>
    <x v="87"/>
    <x v="14"/>
    <n v="3"/>
    <n v="658.33"/>
    <n v="0.12"/>
    <n v="1974.9900000000002"/>
    <n v="78.999600000000001"/>
    <x v="2"/>
    <n v="1737.9911999999999"/>
  </r>
  <r>
    <s v="SALE1806"/>
    <x v="452"/>
    <s v="CUST1201"/>
    <x v="2"/>
    <x v="19"/>
    <n v="4"/>
    <n v="450.3"/>
    <n v="0.02"/>
    <n v="1801.2"/>
    <n v="9.0060000000000002"/>
    <x v="0"/>
    <n v="1765.1759999999999"/>
  </r>
  <r>
    <s v="SALE1807"/>
    <x v="234"/>
    <s v="CUST1145"/>
    <x v="32"/>
    <x v="15"/>
    <n v="4"/>
    <n v="33.630000000000003"/>
    <n v="0.05"/>
    <n v="134.52000000000001"/>
    <n v="1.6815000000000002"/>
    <x v="0"/>
    <n v="127.794"/>
  </r>
  <r>
    <s v="SALE1808"/>
    <x v="235"/>
    <s v="CUST1035"/>
    <x v="30"/>
    <x v="6"/>
    <n v="3"/>
    <n v="168.89"/>
    <n v="0.03"/>
    <n v="506.66999999999996"/>
    <n v="5.0666999999999991"/>
    <x v="2"/>
    <n v="491.46989999999988"/>
  </r>
  <r>
    <s v="SALE1809"/>
    <x v="460"/>
    <s v="CUST1095"/>
    <x v="17"/>
    <x v="19"/>
    <n v="1"/>
    <n v="141.85"/>
    <n v="0.06"/>
    <n v="141.85"/>
    <n v="8.5109999999999992"/>
    <x v="1"/>
    <n v="133.339"/>
  </r>
  <r>
    <s v="SALE1810"/>
    <x v="296"/>
    <s v="CUST1306"/>
    <x v="68"/>
    <x v="4"/>
    <n v="1"/>
    <n v="617.4"/>
    <n v="0.21"/>
    <n v="617.4"/>
    <n v="129.654"/>
    <x v="0"/>
    <n v="487.74599999999998"/>
  </r>
  <r>
    <s v="SALE1811"/>
    <x v="415"/>
    <s v="CUST1147"/>
    <x v="27"/>
    <x v="8"/>
    <n v="3"/>
    <n v="841.47"/>
    <n v="0.15"/>
    <n v="2524.41"/>
    <n v="126.2205"/>
    <x v="2"/>
    <n v="2145.7485000000001"/>
  </r>
  <r>
    <s v="SALE1812"/>
    <x v="427"/>
    <s v="CUST1059"/>
    <x v="39"/>
    <x v="13"/>
    <n v="2"/>
    <n v="960.41"/>
    <n v="0.18"/>
    <n v="1920.82"/>
    <n v="172.87379999999999"/>
    <x v="0"/>
    <n v="1575.0724"/>
  </r>
  <r>
    <s v="SALE1813"/>
    <x v="671"/>
    <s v="CUST1451"/>
    <x v="28"/>
    <x v="14"/>
    <n v="3"/>
    <n v="717.22"/>
    <n v="0.24"/>
    <n v="2151.66"/>
    <n v="172.1328"/>
    <x v="1"/>
    <n v="1635.2616"/>
  </r>
  <r>
    <s v="SALE1814"/>
    <x v="448"/>
    <s v="CUST1115"/>
    <x v="21"/>
    <x v="6"/>
    <n v="1"/>
    <n v="281.83"/>
    <n v="0.16"/>
    <n v="281.83"/>
    <n v="45.092799999999997"/>
    <x v="2"/>
    <n v="236.7372"/>
  </r>
  <r>
    <s v="SALE1815"/>
    <x v="560"/>
    <s v="CUST1204"/>
    <x v="4"/>
    <x v="7"/>
    <n v="1"/>
    <n v="509.08"/>
    <n v="0.04"/>
    <n v="509.08"/>
    <n v="20.363199999999999"/>
    <x v="1"/>
    <n v="488.71679999999998"/>
  </r>
  <r>
    <s v="SALE1816"/>
    <x v="516"/>
    <s v="CUST1400"/>
    <x v="99"/>
    <x v="17"/>
    <n v="4"/>
    <n v="827.09"/>
    <n v="0.3"/>
    <n v="3308.36"/>
    <n v="248.12700000000001"/>
    <x v="0"/>
    <n v="2315.8519999999999"/>
  </r>
  <r>
    <s v="SALE1817"/>
    <x v="672"/>
    <s v="CUST1210"/>
    <x v="35"/>
    <x v="5"/>
    <n v="2"/>
    <n v="823.36"/>
    <n v="0.23"/>
    <n v="1646.72"/>
    <n v="189.37280000000001"/>
    <x v="0"/>
    <n v="1267.9744000000001"/>
  </r>
  <r>
    <s v="SALE1818"/>
    <x v="631"/>
    <s v="CUST1137"/>
    <x v="33"/>
    <x v="3"/>
    <n v="4"/>
    <n v="282.18"/>
    <n v="0.13"/>
    <n v="1128.72"/>
    <n v="36.683399999999999"/>
    <x v="2"/>
    <n v="981.9864"/>
  </r>
  <r>
    <s v="SALE1819"/>
    <x v="100"/>
    <s v="CUST1172"/>
    <x v="39"/>
    <x v="8"/>
    <n v="1"/>
    <n v="486.39"/>
    <n v="0.09"/>
    <n v="486.39"/>
    <n v="43.775099999999995"/>
    <x v="2"/>
    <n v="442.61489999999998"/>
  </r>
  <r>
    <s v="SALE1820"/>
    <x v="86"/>
    <s v="CUST1044"/>
    <x v="97"/>
    <x v="0"/>
    <n v="2"/>
    <n v="603.62"/>
    <n v="0.18"/>
    <n v="1207.24"/>
    <n v="108.6516"/>
    <x v="2"/>
    <n v="989.93680000000006"/>
  </r>
  <r>
    <s v="SALE1821"/>
    <x v="110"/>
    <s v="CUST1147"/>
    <x v="92"/>
    <x v="2"/>
    <n v="3"/>
    <n v="204.17"/>
    <n v="0.1"/>
    <n v="612.51"/>
    <n v="20.417000000000002"/>
    <x v="1"/>
    <n v="551.25900000000001"/>
  </r>
  <r>
    <s v="SALE1822"/>
    <x v="489"/>
    <s v="CUST1137"/>
    <x v="67"/>
    <x v="10"/>
    <n v="1"/>
    <n v="43.58"/>
    <n v="0.01"/>
    <n v="43.58"/>
    <n v="0.43579999999999997"/>
    <x v="2"/>
    <n v="43.144199999999998"/>
  </r>
  <r>
    <s v="SALE1823"/>
    <x v="139"/>
    <s v="CUST1332"/>
    <x v="44"/>
    <x v="17"/>
    <n v="3"/>
    <n v="469.33"/>
    <n v="0.14000000000000001"/>
    <n v="1407.99"/>
    <n v="65.70620000000001"/>
    <x v="1"/>
    <n v="1210.8714"/>
  </r>
  <r>
    <s v="SALE1824"/>
    <x v="263"/>
    <s v="CUST1209"/>
    <x v="67"/>
    <x v="2"/>
    <n v="4"/>
    <n v="836.23"/>
    <n v="0.12"/>
    <n v="3344.92"/>
    <n v="100.3476"/>
    <x v="0"/>
    <n v="2943.5295999999998"/>
  </r>
  <r>
    <s v="SALE1825"/>
    <x v="583"/>
    <s v="CUST1178"/>
    <x v="22"/>
    <x v="12"/>
    <n v="2"/>
    <n v="661.53"/>
    <n v="0.2"/>
    <n v="1323.06"/>
    <n v="132.30600000000001"/>
    <x v="1"/>
    <n v="1058.4480000000001"/>
  </r>
  <r>
    <s v="SALE1826"/>
    <x v="673"/>
    <s v="CUST1118"/>
    <x v="6"/>
    <x v="9"/>
    <n v="3"/>
    <n v="753.47"/>
    <n v="0.25"/>
    <n v="2260.41"/>
    <n v="188.36750000000001"/>
    <x v="1"/>
    <n v="1695.3074999999999"/>
  </r>
  <r>
    <s v="SALE1827"/>
    <x v="435"/>
    <s v="CUST1156"/>
    <x v="91"/>
    <x v="6"/>
    <n v="3"/>
    <n v="713.95"/>
    <n v="0"/>
    <n v="2141.8500000000004"/>
    <n v="0"/>
    <x v="0"/>
    <n v="2141.85"/>
  </r>
  <r>
    <s v="SALE1828"/>
    <x v="511"/>
    <s v="CUST1099"/>
    <x v="75"/>
    <x v="3"/>
    <n v="3"/>
    <n v="596"/>
    <n v="0.28000000000000003"/>
    <n v="1788"/>
    <n v="166.88000000000002"/>
    <x v="2"/>
    <n v="1287.3599999999999"/>
  </r>
  <r>
    <s v="SALE1829"/>
    <x v="411"/>
    <s v="CUST1334"/>
    <x v="93"/>
    <x v="11"/>
    <n v="2"/>
    <n v="169.46"/>
    <n v="0.03"/>
    <n v="338.92"/>
    <n v="5.0838000000000001"/>
    <x v="1"/>
    <n v="328.75240000000002"/>
  </r>
  <r>
    <s v="SALE1830"/>
    <x v="321"/>
    <s v="CUST1300"/>
    <x v="15"/>
    <x v="7"/>
    <n v="4"/>
    <n v="611.91999999999996"/>
    <n v="0.2"/>
    <n v="2447.6799999999998"/>
    <n v="122.384"/>
    <x v="1"/>
    <n v="1958.144"/>
  </r>
  <r>
    <s v="SALE1831"/>
    <x v="563"/>
    <s v="CUST1003"/>
    <x v="1"/>
    <x v="10"/>
    <n v="2"/>
    <n v="25.3"/>
    <n v="0.21"/>
    <n v="50.6"/>
    <n v="5.3129999999999997"/>
    <x v="0"/>
    <n v="39.973999999999997"/>
  </r>
  <r>
    <s v="SALE1832"/>
    <x v="179"/>
    <s v="CUST1433"/>
    <x v="78"/>
    <x v="15"/>
    <n v="4"/>
    <n v="166.93"/>
    <n v="0.02"/>
    <n v="667.72"/>
    <n v="3.3386"/>
    <x v="1"/>
    <n v="654.36559999999997"/>
  </r>
  <r>
    <s v="SALE1833"/>
    <x v="237"/>
    <s v="CUST1280"/>
    <x v="17"/>
    <x v="19"/>
    <n v="4"/>
    <n v="861.55"/>
    <n v="0.12"/>
    <n v="3446.2"/>
    <n v="103.386"/>
    <x v="0"/>
    <n v="3032.6559999999999"/>
  </r>
  <r>
    <s v="SALE1834"/>
    <x v="253"/>
    <s v="CUST1360"/>
    <x v="19"/>
    <x v="3"/>
    <n v="3"/>
    <n v="56.17"/>
    <n v="0.01"/>
    <n v="168.51"/>
    <n v="0.56169999999999998"/>
    <x v="2"/>
    <n v="166.82490000000001"/>
  </r>
  <r>
    <s v="SALE1835"/>
    <x v="589"/>
    <s v="CUST1266"/>
    <x v="5"/>
    <x v="12"/>
    <n v="1"/>
    <n v="582.29"/>
    <n v="0.2"/>
    <n v="582.29"/>
    <n v="116.458"/>
    <x v="0"/>
    <n v="465.83199999999999"/>
  </r>
  <r>
    <s v="SALE1836"/>
    <x v="551"/>
    <s v="CUST1261"/>
    <x v="50"/>
    <x v="6"/>
    <n v="3"/>
    <n v="63.96"/>
    <n v="0.02"/>
    <n v="191.88"/>
    <n v="1.2792000000000001"/>
    <x v="0"/>
    <n v="188.04239999999999"/>
  </r>
  <r>
    <s v="SALE1837"/>
    <x v="130"/>
    <s v="CUST1065"/>
    <x v="93"/>
    <x v="18"/>
    <n v="1"/>
    <n v="829.83"/>
    <n v="0.26"/>
    <n v="829.83"/>
    <n v="215.75580000000002"/>
    <x v="2"/>
    <n v="614.07420000000002"/>
  </r>
  <r>
    <s v="SALE1838"/>
    <x v="426"/>
    <s v="CUST1370"/>
    <x v="13"/>
    <x v="9"/>
    <n v="2"/>
    <n v="858.15"/>
    <n v="0.03"/>
    <n v="1716.3"/>
    <n v="25.744499999999999"/>
    <x v="0"/>
    <n v="1664.8109999999999"/>
  </r>
  <r>
    <s v="SALE1839"/>
    <x v="481"/>
    <s v="CUST1359"/>
    <x v="78"/>
    <x v="13"/>
    <n v="3"/>
    <n v="717.32"/>
    <n v="0.23"/>
    <n v="2151.96"/>
    <n v="164.98360000000002"/>
    <x v="2"/>
    <n v="1657.0092"/>
  </r>
  <r>
    <s v="SALE1840"/>
    <x v="319"/>
    <s v="CUST1428"/>
    <x v="50"/>
    <x v="18"/>
    <n v="1"/>
    <n v="163.19999999999999"/>
    <n v="0.22"/>
    <n v="163.19999999999999"/>
    <n v="35.903999999999996"/>
    <x v="1"/>
    <n v="127.29600000000001"/>
  </r>
  <r>
    <s v="SALE1841"/>
    <x v="282"/>
    <s v="CUST1126"/>
    <x v="82"/>
    <x v="18"/>
    <n v="2"/>
    <n v="966.71"/>
    <n v="0.11"/>
    <n v="1933.42"/>
    <n v="106.33810000000001"/>
    <x v="0"/>
    <n v="1720.7438"/>
  </r>
  <r>
    <s v="SALE1842"/>
    <x v="533"/>
    <s v="CUST1348"/>
    <x v="68"/>
    <x v="13"/>
    <n v="2"/>
    <n v="873.94"/>
    <n v="0.14000000000000001"/>
    <n v="1747.88"/>
    <n v="122.35160000000002"/>
    <x v="2"/>
    <n v="1503.1768"/>
  </r>
  <r>
    <s v="SALE1843"/>
    <x v="411"/>
    <s v="CUST1149"/>
    <x v="90"/>
    <x v="0"/>
    <n v="1"/>
    <n v="140.24"/>
    <n v="0.27"/>
    <n v="140.24"/>
    <n v="37.864800000000002"/>
    <x v="0"/>
    <n v="102.37520000000001"/>
  </r>
  <r>
    <s v="SALE1844"/>
    <x v="59"/>
    <s v="CUST1201"/>
    <x v="19"/>
    <x v="3"/>
    <n v="2"/>
    <n v="549.91999999999996"/>
    <n v="0.28000000000000003"/>
    <n v="1099.8399999999999"/>
    <n v="153.9776"/>
    <x v="0"/>
    <n v="791.88479999999993"/>
  </r>
  <r>
    <s v="SALE1845"/>
    <x v="344"/>
    <s v="CUST1111"/>
    <x v="53"/>
    <x v="3"/>
    <n v="4"/>
    <n v="715.88"/>
    <n v="0.19"/>
    <n v="2863.52"/>
    <n v="136.0172"/>
    <x v="1"/>
    <n v="2319.4512"/>
  </r>
  <r>
    <s v="SALE1846"/>
    <x v="385"/>
    <s v="CUST1371"/>
    <x v="95"/>
    <x v="2"/>
    <n v="3"/>
    <n v="591.9"/>
    <n v="0.27"/>
    <n v="1775.6999999999998"/>
    <n v="159.81300000000002"/>
    <x v="0"/>
    <n v="1296.261"/>
  </r>
  <r>
    <s v="SALE1847"/>
    <x v="144"/>
    <s v="CUST1375"/>
    <x v="62"/>
    <x v="15"/>
    <n v="2"/>
    <n v="523.14"/>
    <n v="0.13"/>
    <n v="1046.28"/>
    <n v="68.008200000000002"/>
    <x v="1"/>
    <n v="910.2636"/>
  </r>
  <r>
    <s v="SALE1848"/>
    <x v="471"/>
    <s v="CUST1226"/>
    <x v="20"/>
    <x v="7"/>
    <n v="2"/>
    <n v="478.62"/>
    <n v="0.17"/>
    <n v="957.24"/>
    <n v="81.365400000000008"/>
    <x v="2"/>
    <n v="794.50919999999996"/>
  </r>
  <r>
    <s v="SALE1849"/>
    <x v="90"/>
    <s v="CUST1299"/>
    <x v="74"/>
    <x v="8"/>
    <n v="4"/>
    <n v="740.5"/>
    <n v="0.17"/>
    <n v="2962"/>
    <n v="125.88500000000001"/>
    <x v="1"/>
    <n v="2458.46"/>
  </r>
  <r>
    <s v="SALE1850"/>
    <x v="180"/>
    <s v="CUST1112"/>
    <x v="54"/>
    <x v="17"/>
    <n v="1"/>
    <n v="780.24"/>
    <n v="0.04"/>
    <n v="780.24"/>
    <n v="31.209600000000002"/>
    <x v="2"/>
    <n v="749.03039999999999"/>
  </r>
  <r>
    <s v="SALE1851"/>
    <x v="25"/>
    <s v="CUST1107"/>
    <x v="7"/>
    <x v="9"/>
    <n v="4"/>
    <n v="579.24"/>
    <n v="0.04"/>
    <n v="2316.96"/>
    <n v="23.169599999999999"/>
    <x v="2"/>
    <n v="2224.2815999999998"/>
  </r>
  <r>
    <s v="SALE1852"/>
    <x v="36"/>
    <s v="CUST1371"/>
    <x v="55"/>
    <x v="17"/>
    <n v="3"/>
    <n v="268.95"/>
    <n v="0.04"/>
    <n v="806.84999999999991"/>
    <n v="10.757999999999999"/>
    <x v="1"/>
    <n v="774.57599999999991"/>
  </r>
  <r>
    <s v="SALE1853"/>
    <x v="459"/>
    <s v="CUST1305"/>
    <x v="23"/>
    <x v="5"/>
    <n v="1"/>
    <n v="47.47"/>
    <n v="0.28000000000000003"/>
    <n v="47.47"/>
    <n v="13.291600000000001"/>
    <x v="0"/>
    <n v="34.178400000000003"/>
  </r>
  <r>
    <s v="SALE1854"/>
    <x v="254"/>
    <s v="CUST1257"/>
    <x v="9"/>
    <x v="1"/>
    <n v="3"/>
    <n v="858.81"/>
    <n v="7.0000000000000007E-2"/>
    <n v="2576.4299999999998"/>
    <n v="60.116700000000002"/>
    <x v="0"/>
    <n v="2396.0799000000002"/>
  </r>
  <r>
    <s v="SALE1855"/>
    <x v="27"/>
    <s v="CUST1310"/>
    <x v="46"/>
    <x v="15"/>
    <n v="3"/>
    <n v="569.98"/>
    <n v="0.05"/>
    <n v="1709.94"/>
    <n v="28.499000000000002"/>
    <x v="0"/>
    <n v="1624.443"/>
  </r>
  <r>
    <s v="SALE1856"/>
    <x v="247"/>
    <s v="CUST1327"/>
    <x v="1"/>
    <x v="18"/>
    <n v="3"/>
    <n v="306.52"/>
    <n v="0.01"/>
    <n v="919.56"/>
    <n v="3.0651999999999999"/>
    <x v="2"/>
    <n v="910.36439999999993"/>
  </r>
  <r>
    <s v="SALE1857"/>
    <x v="166"/>
    <s v="CUST1064"/>
    <x v="6"/>
    <x v="13"/>
    <n v="3"/>
    <n v="184.67"/>
    <n v="0.03"/>
    <n v="554.01"/>
    <n v="5.5400999999999998"/>
    <x v="2"/>
    <n v="537.38969999999995"/>
  </r>
  <r>
    <s v="SALE1858"/>
    <x v="504"/>
    <s v="CUST1482"/>
    <x v="33"/>
    <x v="3"/>
    <n v="4"/>
    <n v="189.56"/>
    <n v="0"/>
    <n v="758.24"/>
    <n v="0"/>
    <x v="2"/>
    <n v="758.24"/>
  </r>
  <r>
    <s v="SALE1859"/>
    <x v="650"/>
    <s v="CUST1208"/>
    <x v="28"/>
    <x v="3"/>
    <n v="1"/>
    <n v="805.24"/>
    <n v="0.04"/>
    <n v="805.24"/>
    <n v="32.209600000000002"/>
    <x v="1"/>
    <n v="773.03039999999999"/>
  </r>
  <r>
    <s v="SALE1860"/>
    <x v="583"/>
    <s v="CUST1188"/>
    <x v="59"/>
    <x v="1"/>
    <n v="3"/>
    <n v="683.74"/>
    <n v="0.24"/>
    <n v="2051.2200000000003"/>
    <n v="164.0976"/>
    <x v="0"/>
    <n v="1558.9272000000001"/>
  </r>
  <r>
    <s v="SALE1861"/>
    <x v="133"/>
    <s v="CUST1210"/>
    <x v="6"/>
    <x v="14"/>
    <n v="3"/>
    <n v="439.21"/>
    <n v="0.28000000000000003"/>
    <n v="1317.6299999999999"/>
    <n v="122.97880000000001"/>
    <x v="2"/>
    <n v="948.69359999999983"/>
  </r>
  <r>
    <s v="SALE1862"/>
    <x v="173"/>
    <s v="CUST1119"/>
    <x v="73"/>
    <x v="16"/>
    <n v="1"/>
    <n v="126.92"/>
    <n v="0.24"/>
    <n v="126.92"/>
    <n v="30.460799999999999"/>
    <x v="2"/>
    <n v="96.459199999999996"/>
  </r>
  <r>
    <s v="SALE1863"/>
    <x v="282"/>
    <s v="CUST1004"/>
    <x v="78"/>
    <x v="5"/>
    <n v="4"/>
    <n v="834.7"/>
    <n v="0.14000000000000001"/>
    <n v="3338.8"/>
    <n v="116.85800000000002"/>
    <x v="0"/>
    <n v="2871.3679999999999"/>
  </r>
  <r>
    <s v="SALE1864"/>
    <x v="318"/>
    <s v="CUST1341"/>
    <x v="63"/>
    <x v="19"/>
    <n v="2"/>
    <n v="271.88"/>
    <n v="0.11"/>
    <n v="543.76"/>
    <n v="29.9068"/>
    <x v="2"/>
    <n v="483.94639999999998"/>
  </r>
  <r>
    <s v="SALE1865"/>
    <x v="554"/>
    <s v="CUST1480"/>
    <x v="75"/>
    <x v="8"/>
    <n v="4"/>
    <n v="972.14"/>
    <n v="0.25"/>
    <n v="3888.56"/>
    <n v="243.035"/>
    <x v="0"/>
    <n v="2916.42"/>
  </r>
  <r>
    <s v="SALE1866"/>
    <x v="668"/>
    <s v="CUST1093"/>
    <x v="19"/>
    <x v="5"/>
    <n v="3"/>
    <n v="523.66"/>
    <n v="0.27"/>
    <n v="1570.98"/>
    <n v="141.38820000000001"/>
    <x v="1"/>
    <n v="1146.8154"/>
  </r>
  <r>
    <s v="SALE1867"/>
    <x v="392"/>
    <s v="CUST1148"/>
    <x v="91"/>
    <x v="17"/>
    <n v="4"/>
    <n v="838.99"/>
    <n v="0.16"/>
    <n v="3355.96"/>
    <n v="134.23840000000001"/>
    <x v="0"/>
    <n v="2819.0064000000002"/>
  </r>
  <r>
    <s v="SALE1868"/>
    <x v="578"/>
    <s v="CUST1135"/>
    <x v="75"/>
    <x v="1"/>
    <n v="4"/>
    <n v="838.7"/>
    <n v="0.21"/>
    <n v="3354.8"/>
    <n v="176.12700000000001"/>
    <x v="2"/>
    <n v="2650.2919999999999"/>
  </r>
  <r>
    <s v="SALE1869"/>
    <x v="473"/>
    <s v="CUST1420"/>
    <x v="1"/>
    <x v="2"/>
    <n v="3"/>
    <n v="943.24"/>
    <n v="0.21"/>
    <n v="2829.7200000000003"/>
    <n v="198.0804"/>
    <x v="0"/>
    <n v="2235.4787999999999"/>
  </r>
  <r>
    <s v="SALE1870"/>
    <x v="616"/>
    <s v="CUST1299"/>
    <x v="90"/>
    <x v="1"/>
    <n v="2"/>
    <n v="310.33"/>
    <n v="0.26"/>
    <n v="620.66"/>
    <n v="80.6858"/>
    <x v="0"/>
    <n v="459.28840000000002"/>
  </r>
  <r>
    <s v="SALE1871"/>
    <x v="286"/>
    <s v="CUST1346"/>
    <x v="49"/>
    <x v="6"/>
    <n v="3"/>
    <n v="201.05"/>
    <n v="0.23"/>
    <n v="603.15000000000009"/>
    <n v="46.241500000000002"/>
    <x v="1"/>
    <n v="464.42550000000011"/>
  </r>
  <r>
    <s v="SALE1872"/>
    <x v="674"/>
    <s v="CUST1252"/>
    <x v="87"/>
    <x v="1"/>
    <n v="1"/>
    <n v="803.37"/>
    <n v="0.3"/>
    <n v="803.37"/>
    <n v="241.011"/>
    <x v="1"/>
    <n v="562.35899999999992"/>
  </r>
  <r>
    <s v="SALE1873"/>
    <x v="115"/>
    <s v="CUST1036"/>
    <x v="86"/>
    <x v="10"/>
    <n v="3"/>
    <n v="259.98"/>
    <n v="7.0000000000000007E-2"/>
    <n v="779.94"/>
    <n v="18.198600000000003"/>
    <x v="2"/>
    <n v="725.3442"/>
  </r>
  <r>
    <s v="SALE1874"/>
    <x v="601"/>
    <s v="CUST1124"/>
    <x v="95"/>
    <x v="0"/>
    <n v="4"/>
    <n v="591.9"/>
    <n v="0.2"/>
    <n v="2367.6"/>
    <n v="118.38"/>
    <x v="1"/>
    <n v="1894.08"/>
  </r>
  <r>
    <s v="SALE1875"/>
    <x v="536"/>
    <s v="CUST1031"/>
    <x v="17"/>
    <x v="18"/>
    <n v="2"/>
    <n v="396.9"/>
    <n v="0.18"/>
    <n v="793.8"/>
    <n v="71.441999999999993"/>
    <x v="1"/>
    <n v="650.91600000000005"/>
  </r>
  <r>
    <s v="SALE1876"/>
    <x v="201"/>
    <s v="CUST1453"/>
    <x v="24"/>
    <x v="17"/>
    <n v="1"/>
    <n v="176.84"/>
    <n v="0.19"/>
    <n v="176.84"/>
    <n v="33.599600000000002"/>
    <x v="0"/>
    <n v="143.24039999999999"/>
  </r>
  <r>
    <s v="SALE1877"/>
    <x v="539"/>
    <s v="CUST1254"/>
    <x v="33"/>
    <x v="6"/>
    <n v="2"/>
    <n v="614.21"/>
    <n v="0.11"/>
    <n v="1228.42"/>
    <n v="67.563100000000006"/>
    <x v="1"/>
    <n v="1093.2937999999999"/>
  </r>
  <r>
    <s v="SALE1878"/>
    <x v="675"/>
    <s v="CUST1108"/>
    <x v="58"/>
    <x v="4"/>
    <n v="3"/>
    <n v="604.66"/>
    <n v="0.18"/>
    <n v="1813.98"/>
    <n v="108.83879999999999"/>
    <x v="2"/>
    <n v="1487.4636"/>
  </r>
  <r>
    <s v="SALE1879"/>
    <x v="415"/>
    <s v="CUST1498"/>
    <x v="95"/>
    <x v="18"/>
    <n v="3"/>
    <n v="24.29"/>
    <n v="0.12"/>
    <n v="72.87"/>
    <n v="2.9147999999999996"/>
    <x v="1"/>
    <n v="64.125600000000006"/>
  </r>
  <r>
    <s v="SALE1880"/>
    <x v="107"/>
    <s v="CUST1121"/>
    <x v="81"/>
    <x v="19"/>
    <n v="1"/>
    <n v="503.95"/>
    <n v="0.24"/>
    <n v="503.95"/>
    <n v="120.94799999999999"/>
    <x v="1"/>
    <n v="383.00200000000001"/>
  </r>
  <r>
    <s v="SALE1881"/>
    <x v="235"/>
    <s v="CUST1319"/>
    <x v="69"/>
    <x v="7"/>
    <n v="4"/>
    <n v="860.78"/>
    <n v="0.03"/>
    <n v="3443.12"/>
    <n v="25.823399999999999"/>
    <x v="0"/>
    <n v="3339.8263999999999"/>
  </r>
  <r>
    <s v="SALE1882"/>
    <x v="610"/>
    <s v="CUST1197"/>
    <x v="63"/>
    <x v="0"/>
    <n v="3"/>
    <n v="41.97"/>
    <n v="0.03"/>
    <n v="125.91"/>
    <n v="1.2590999999999999"/>
    <x v="2"/>
    <n v="122.1327"/>
  </r>
  <r>
    <s v="SALE1883"/>
    <x v="433"/>
    <s v="CUST1033"/>
    <x v="5"/>
    <x v="3"/>
    <n v="1"/>
    <n v="649.59"/>
    <n v="0.12"/>
    <n v="649.59"/>
    <n v="77.950800000000001"/>
    <x v="2"/>
    <n v="571.63920000000007"/>
  </r>
  <r>
    <s v="SALE1884"/>
    <x v="137"/>
    <s v="CUST1053"/>
    <x v="81"/>
    <x v="11"/>
    <n v="2"/>
    <n v="386.09"/>
    <n v="0.19"/>
    <n v="772.18"/>
    <n v="73.357100000000003"/>
    <x v="1"/>
    <n v="625.46579999999994"/>
  </r>
  <r>
    <s v="SALE1885"/>
    <x v="350"/>
    <s v="CUST1099"/>
    <x v="69"/>
    <x v="18"/>
    <n v="1"/>
    <n v="891.62"/>
    <n v="0.06"/>
    <n v="891.62"/>
    <n v="53.497199999999999"/>
    <x v="1"/>
    <n v="838.12279999999998"/>
  </r>
  <r>
    <s v="SALE1886"/>
    <x v="136"/>
    <s v="CUST1381"/>
    <x v="91"/>
    <x v="10"/>
    <n v="2"/>
    <n v="558.9"/>
    <n v="0.05"/>
    <n v="1117.8"/>
    <n v="27.945"/>
    <x v="2"/>
    <n v="1061.9100000000001"/>
  </r>
  <r>
    <s v="SALE1887"/>
    <x v="343"/>
    <s v="CUST1352"/>
    <x v="55"/>
    <x v="0"/>
    <n v="2"/>
    <n v="99.04"/>
    <n v="0.26"/>
    <n v="198.08"/>
    <n v="25.750400000000003"/>
    <x v="2"/>
    <n v="146.57919999999999"/>
  </r>
  <r>
    <s v="SALE1888"/>
    <x v="459"/>
    <s v="CUST1291"/>
    <x v="58"/>
    <x v="2"/>
    <n v="4"/>
    <n v="625.13"/>
    <n v="0.06"/>
    <n v="2500.52"/>
    <n v="37.507799999999996"/>
    <x v="0"/>
    <n v="2350.4888000000001"/>
  </r>
  <r>
    <s v="SALE1889"/>
    <x v="317"/>
    <s v="CUST1036"/>
    <x v="43"/>
    <x v="14"/>
    <n v="4"/>
    <n v="38.380000000000003"/>
    <n v="0.16"/>
    <n v="153.52000000000001"/>
    <n v="6.1408000000000005"/>
    <x v="2"/>
    <n v="128.95679999999999"/>
  </r>
  <r>
    <s v="SALE1890"/>
    <x v="676"/>
    <s v="CUST1492"/>
    <x v="32"/>
    <x v="15"/>
    <n v="4"/>
    <n v="731.72"/>
    <n v="0.22"/>
    <n v="2926.88"/>
    <n v="160.97839999999999"/>
    <x v="2"/>
    <n v="2282.9663999999998"/>
  </r>
  <r>
    <s v="SALE1891"/>
    <x v="120"/>
    <s v="CUST1457"/>
    <x v="82"/>
    <x v="12"/>
    <n v="3"/>
    <n v="825.33"/>
    <n v="0.21"/>
    <n v="2475.9900000000002"/>
    <n v="173.3193"/>
    <x v="0"/>
    <n v="1956.0320999999999"/>
  </r>
  <r>
    <s v="SALE1892"/>
    <x v="152"/>
    <s v="CUST1059"/>
    <x v="7"/>
    <x v="7"/>
    <n v="2"/>
    <n v="47.3"/>
    <n v="0.01"/>
    <n v="94.6"/>
    <n v="0.47299999999999998"/>
    <x v="1"/>
    <n v="93.653999999999996"/>
  </r>
  <r>
    <s v="SALE1893"/>
    <x v="508"/>
    <s v="CUST1171"/>
    <x v="18"/>
    <x v="1"/>
    <n v="1"/>
    <n v="389.12"/>
    <n v="0.18"/>
    <n v="389.12"/>
    <n v="70.041600000000003"/>
    <x v="1"/>
    <n v="319.07839999999999"/>
  </r>
  <r>
    <s v="SALE1894"/>
    <x v="114"/>
    <s v="CUST1458"/>
    <x v="74"/>
    <x v="14"/>
    <n v="3"/>
    <n v="543.83000000000004"/>
    <n v="0.05"/>
    <n v="1631.4900000000002"/>
    <n v="27.191500000000005"/>
    <x v="0"/>
    <n v="1549.9155000000001"/>
  </r>
  <r>
    <s v="SALE1895"/>
    <x v="677"/>
    <s v="CUST1024"/>
    <x v="66"/>
    <x v="8"/>
    <n v="2"/>
    <n v="660.27"/>
    <n v="0.01"/>
    <n v="1320.54"/>
    <n v="6.6026999999999996"/>
    <x v="1"/>
    <n v="1307.3345999999999"/>
  </r>
  <r>
    <s v="SALE1896"/>
    <x v="208"/>
    <s v="CUST1434"/>
    <x v="26"/>
    <x v="2"/>
    <n v="4"/>
    <n v="729.31"/>
    <n v="0.03"/>
    <n v="2917.24"/>
    <n v="21.879299999999997"/>
    <x v="0"/>
    <n v="2829.7228"/>
  </r>
  <r>
    <s v="SALE1897"/>
    <x v="593"/>
    <s v="CUST1421"/>
    <x v="72"/>
    <x v="16"/>
    <n v="2"/>
    <n v="152.91"/>
    <n v="0.24"/>
    <n v="305.82"/>
    <n v="36.698399999999999"/>
    <x v="1"/>
    <n v="232.42320000000001"/>
  </r>
  <r>
    <s v="SALE1898"/>
    <x v="431"/>
    <s v="CUST1461"/>
    <x v="1"/>
    <x v="10"/>
    <n v="4"/>
    <n v="592.14"/>
    <n v="0.12"/>
    <n v="2368.56"/>
    <n v="71.056799999999996"/>
    <x v="2"/>
    <n v="2084.3328000000001"/>
  </r>
  <r>
    <s v="SALE1899"/>
    <x v="492"/>
    <s v="CUST1062"/>
    <x v="36"/>
    <x v="18"/>
    <n v="1"/>
    <n v="984.37"/>
    <n v="0"/>
    <n v="984.37"/>
    <n v="0"/>
    <x v="1"/>
    <n v="984.37"/>
  </r>
  <r>
    <s v="SALE1900"/>
    <x v="37"/>
    <s v="CUST1292"/>
    <x v="55"/>
    <x v="18"/>
    <n v="2"/>
    <n v="237.59"/>
    <n v="0.12"/>
    <n v="475.18"/>
    <n v="28.5108"/>
    <x v="0"/>
    <n v="418.15839999999997"/>
  </r>
  <r>
    <s v="SALE1901"/>
    <x v="400"/>
    <s v="CUST1431"/>
    <x v="60"/>
    <x v="2"/>
    <n v="1"/>
    <n v="52.06"/>
    <n v="0.27"/>
    <n v="52.06"/>
    <n v="14.056200000000002"/>
    <x v="2"/>
    <n v="38.003799999999998"/>
  </r>
  <r>
    <s v="SALE1902"/>
    <x v="501"/>
    <s v="CUST1455"/>
    <x v="58"/>
    <x v="8"/>
    <n v="2"/>
    <n v="594.63"/>
    <n v="0.12"/>
    <n v="1189.26"/>
    <n v="71.355599999999995"/>
    <x v="0"/>
    <n v="1046.5488"/>
  </r>
  <r>
    <s v="SALE1903"/>
    <x v="350"/>
    <s v="CUST1167"/>
    <x v="58"/>
    <x v="6"/>
    <n v="3"/>
    <n v="476.1"/>
    <n v="0.05"/>
    <n v="1428.3000000000002"/>
    <n v="23.805000000000003"/>
    <x v="2"/>
    <n v="1356.885"/>
  </r>
  <r>
    <s v="SALE1904"/>
    <x v="678"/>
    <s v="CUST1061"/>
    <x v="86"/>
    <x v="16"/>
    <n v="1"/>
    <n v="546.47"/>
    <n v="0.08"/>
    <n v="546.47"/>
    <n v="43.717600000000004"/>
    <x v="2"/>
    <n v="502.75240000000002"/>
  </r>
  <r>
    <s v="SALE1905"/>
    <x v="451"/>
    <s v="CUST1176"/>
    <x v="28"/>
    <x v="18"/>
    <n v="1"/>
    <n v="979.49"/>
    <n v="0.19"/>
    <n v="979.49"/>
    <n v="186.10310000000001"/>
    <x v="2"/>
    <n v="793.38690000000008"/>
  </r>
  <r>
    <s v="SALE1906"/>
    <x v="671"/>
    <s v="CUST1193"/>
    <x v="53"/>
    <x v="17"/>
    <n v="3"/>
    <n v="988.53"/>
    <n v="0.3"/>
    <n v="2965.59"/>
    <n v="296.55899999999997"/>
    <x v="2"/>
    <n v="2075.913"/>
  </r>
  <r>
    <s v="SALE1907"/>
    <x v="563"/>
    <s v="CUST1255"/>
    <x v="3"/>
    <x v="0"/>
    <n v="4"/>
    <n v="849.29"/>
    <n v="0.26"/>
    <n v="3397.16"/>
    <n v="220.81540000000001"/>
    <x v="0"/>
    <n v="2513.8984"/>
  </r>
  <r>
    <s v="SALE1908"/>
    <x v="405"/>
    <s v="CUST1343"/>
    <x v="98"/>
    <x v="7"/>
    <n v="2"/>
    <n v="452.29"/>
    <n v="0.01"/>
    <n v="904.58"/>
    <n v="4.5228999999999999"/>
    <x v="2"/>
    <n v="895.53420000000006"/>
  </r>
  <r>
    <s v="SALE1909"/>
    <x v="123"/>
    <s v="CUST1445"/>
    <x v="59"/>
    <x v="14"/>
    <n v="2"/>
    <n v="810.81"/>
    <n v="0.11"/>
    <n v="1621.62"/>
    <n v="89.189099999999996"/>
    <x v="2"/>
    <n v="1443.2418"/>
  </r>
  <r>
    <s v="SALE1910"/>
    <x v="590"/>
    <s v="CUST1031"/>
    <x v="86"/>
    <x v="2"/>
    <n v="1"/>
    <n v="846.67"/>
    <n v="0.1"/>
    <n v="846.67"/>
    <n v="84.667000000000002"/>
    <x v="2"/>
    <n v="762.00299999999993"/>
  </r>
  <r>
    <s v="SALE1911"/>
    <x v="581"/>
    <s v="CUST1017"/>
    <x v="10"/>
    <x v="16"/>
    <n v="4"/>
    <n v="73.55"/>
    <n v="0.24"/>
    <n v="294.2"/>
    <n v="17.651999999999997"/>
    <x v="2"/>
    <n v="223.59200000000001"/>
  </r>
  <r>
    <s v="SALE1912"/>
    <x v="206"/>
    <s v="CUST1278"/>
    <x v="80"/>
    <x v="16"/>
    <n v="1"/>
    <n v="882.03"/>
    <n v="0.04"/>
    <n v="882.03"/>
    <n v="35.281199999999998"/>
    <x v="2"/>
    <n v="846.74879999999996"/>
  </r>
  <r>
    <s v="SALE1913"/>
    <x v="53"/>
    <s v="CUST1008"/>
    <x v="62"/>
    <x v="7"/>
    <n v="1"/>
    <n v="958.44"/>
    <n v="0.21"/>
    <n v="958.44"/>
    <n v="201.2724"/>
    <x v="0"/>
    <n v="757.16760000000011"/>
  </r>
  <r>
    <s v="SALE1914"/>
    <x v="590"/>
    <s v="CUST1008"/>
    <x v="8"/>
    <x v="17"/>
    <n v="1"/>
    <n v="716.29"/>
    <n v="0.01"/>
    <n v="716.29"/>
    <n v="7.1628999999999996"/>
    <x v="1"/>
    <n v="709.12709999999993"/>
  </r>
  <r>
    <s v="SALE1915"/>
    <x v="674"/>
    <s v="CUST1323"/>
    <x v="93"/>
    <x v="9"/>
    <n v="2"/>
    <n v="409.14"/>
    <n v="0.01"/>
    <n v="818.28"/>
    <n v="4.0914000000000001"/>
    <x v="1"/>
    <n v="810.09719999999993"/>
  </r>
  <r>
    <s v="SALE1916"/>
    <x v="679"/>
    <s v="CUST1084"/>
    <x v="8"/>
    <x v="11"/>
    <n v="4"/>
    <n v="261.73"/>
    <n v="0.1"/>
    <n v="1046.92"/>
    <n v="26.173000000000002"/>
    <x v="1"/>
    <n v="942.22800000000007"/>
  </r>
  <r>
    <s v="SALE1917"/>
    <x v="232"/>
    <s v="CUST1466"/>
    <x v="21"/>
    <x v="6"/>
    <n v="2"/>
    <n v="687.35"/>
    <n v="0.2"/>
    <n v="1374.7"/>
    <n v="137.47"/>
    <x v="2"/>
    <n v="1099.76"/>
  </r>
  <r>
    <s v="SALE1918"/>
    <x v="275"/>
    <s v="CUST1207"/>
    <x v="94"/>
    <x v="2"/>
    <n v="2"/>
    <n v="30.14"/>
    <n v="0.21"/>
    <n v="60.28"/>
    <n v="6.3293999999999997"/>
    <x v="0"/>
    <n v="47.621200000000002"/>
  </r>
  <r>
    <s v="SALE1919"/>
    <x v="609"/>
    <s v="CUST1099"/>
    <x v="13"/>
    <x v="2"/>
    <n v="3"/>
    <n v="570.12"/>
    <n v="0.12"/>
    <n v="1710.3600000000001"/>
    <n v="68.414400000000001"/>
    <x v="1"/>
    <n v="1505.1168"/>
  </r>
  <r>
    <s v="SALE1920"/>
    <x v="144"/>
    <s v="CUST1281"/>
    <x v="25"/>
    <x v="12"/>
    <n v="3"/>
    <n v="401.87"/>
    <n v="0.28999999999999998"/>
    <n v="1205.6100000000001"/>
    <n v="116.5423"/>
    <x v="2"/>
    <n v="855.98310000000004"/>
  </r>
  <r>
    <s v="SALE1921"/>
    <x v="248"/>
    <s v="CUST1496"/>
    <x v="29"/>
    <x v="18"/>
    <n v="4"/>
    <n v="619.35"/>
    <n v="0.3"/>
    <n v="2477.4"/>
    <n v="185.80500000000001"/>
    <x v="0"/>
    <n v="1734.18"/>
  </r>
  <r>
    <s v="SALE1922"/>
    <x v="149"/>
    <s v="CUST1247"/>
    <x v="54"/>
    <x v="1"/>
    <n v="4"/>
    <n v="569.36"/>
    <n v="0.27"/>
    <n v="2277.44"/>
    <n v="153.72720000000001"/>
    <x v="1"/>
    <n v="1662.5311999999999"/>
  </r>
  <r>
    <s v="SALE1923"/>
    <x v="431"/>
    <s v="CUST1476"/>
    <x v="16"/>
    <x v="5"/>
    <n v="2"/>
    <n v="846.35"/>
    <n v="0.3"/>
    <n v="1692.7"/>
    <n v="253.905"/>
    <x v="2"/>
    <n v="1184.8900000000001"/>
  </r>
  <r>
    <s v="SALE1924"/>
    <x v="68"/>
    <s v="CUST1434"/>
    <x v="37"/>
    <x v="17"/>
    <n v="1"/>
    <n v="788.45"/>
    <n v="0.28999999999999998"/>
    <n v="788.45"/>
    <n v="228.65049999999999"/>
    <x v="1"/>
    <n v="559.79949999999997"/>
  </r>
  <r>
    <s v="SALE1925"/>
    <x v="200"/>
    <s v="CUST1360"/>
    <x v="68"/>
    <x v="18"/>
    <n v="2"/>
    <n v="338.81"/>
    <n v="7.0000000000000007E-2"/>
    <n v="677.62"/>
    <n v="23.716700000000003"/>
    <x v="2"/>
    <n v="630.1866"/>
  </r>
  <r>
    <s v="SALE1926"/>
    <x v="96"/>
    <s v="CUST1026"/>
    <x v="66"/>
    <x v="3"/>
    <n v="4"/>
    <n v="94.48"/>
    <n v="0.06"/>
    <n v="377.92"/>
    <n v="5.6688000000000001"/>
    <x v="2"/>
    <n v="355.2448"/>
  </r>
  <r>
    <s v="SALE1927"/>
    <x v="81"/>
    <s v="CUST1477"/>
    <x v="46"/>
    <x v="13"/>
    <n v="3"/>
    <n v="941.85"/>
    <n v="0.16"/>
    <n v="2825.55"/>
    <n v="150.696"/>
    <x v="1"/>
    <n v="2373.462"/>
  </r>
  <r>
    <s v="SALE1928"/>
    <x v="57"/>
    <s v="CUST1161"/>
    <x v="49"/>
    <x v="3"/>
    <n v="2"/>
    <n v="336.97"/>
    <n v="0.14000000000000001"/>
    <n v="673.94"/>
    <n v="47.17580000000001"/>
    <x v="1"/>
    <n v="579.58840000000009"/>
  </r>
  <r>
    <s v="SALE1929"/>
    <x v="23"/>
    <s v="CUST1310"/>
    <x v="23"/>
    <x v="3"/>
    <n v="2"/>
    <n v="344.16"/>
    <n v="0.09"/>
    <n v="688.32"/>
    <n v="30.974400000000003"/>
    <x v="1"/>
    <n v="626.37120000000004"/>
  </r>
  <r>
    <s v="SALE1930"/>
    <x v="597"/>
    <s v="CUST1300"/>
    <x v="70"/>
    <x v="11"/>
    <n v="1"/>
    <n v="841.53"/>
    <n v="0.15"/>
    <n v="841.53"/>
    <n v="126.22949999999999"/>
    <x v="0"/>
    <n v="715.30049999999994"/>
  </r>
  <r>
    <s v="SALE1931"/>
    <x v="680"/>
    <s v="CUST1424"/>
    <x v="50"/>
    <x v="1"/>
    <n v="3"/>
    <n v="63.36"/>
    <n v="0.28999999999999998"/>
    <n v="190.07999999999998"/>
    <n v="18.374399999999998"/>
    <x v="2"/>
    <n v="134.95679999999999"/>
  </r>
  <r>
    <s v="SALE1932"/>
    <x v="640"/>
    <s v="CUST1496"/>
    <x v="36"/>
    <x v="2"/>
    <n v="2"/>
    <n v="552.49"/>
    <n v="0.1"/>
    <n v="1104.98"/>
    <n v="55.249000000000002"/>
    <x v="0"/>
    <n v="994.48200000000008"/>
  </r>
  <r>
    <s v="SALE1933"/>
    <x v="554"/>
    <s v="CUST1236"/>
    <x v="10"/>
    <x v="16"/>
    <n v="3"/>
    <n v="447.38"/>
    <n v="0.03"/>
    <n v="1342.1399999999999"/>
    <n v="13.4214"/>
    <x v="0"/>
    <n v="1301.8758"/>
  </r>
  <r>
    <s v="SALE1934"/>
    <x v="400"/>
    <s v="CUST1450"/>
    <x v="78"/>
    <x v="12"/>
    <n v="1"/>
    <n v="727.7"/>
    <n v="0.21"/>
    <n v="727.7"/>
    <n v="152.81700000000001"/>
    <x v="2"/>
    <n v="574.88300000000004"/>
  </r>
  <r>
    <s v="SALE1935"/>
    <x v="619"/>
    <s v="CUST1436"/>
    <x v="69"/>
    <x v="4"/>
    <n v="4"/>
    <n v="581.34"/>
    <n v="0.08"/>
    <n v="2325.36"/>
    <n v="46.507200000000005"/>
    <x v="0"/>
    <n v="2139.3312000000001"/>
  </r>
  <r>
    <s v="SALE1936"/>
    <x v="376"/>
    <s v="CUST1096"/>
    <x v="73"/>
    <x v="8"/>
    <n v="1"/>
    <n v="338.83"/>
    <n v="0.19"/>
    <n v="338.83"/>
    <n v="64.377700000000004"/>
    <x v="1"/>
    <n v="274.45229999999998"/>
  </r>
  <r>
    <s v="SALE1937"/>
    <x v="493"/>
    <s v="CUST1285"/>
    <x v="2"/>
    <x v="13"/>
    <n v="4"/>
    <n v="568.80999999999995"/>
    <n v="0.25"/>
    <n v="2275.2399999999998"/>
    <n v="142.20249999999999"/>
    <x v="0"/>
    <n v="1706.43"/>
  </r>
  <r>
    <s v="SALE1938"/>
    <x v="48"/>
    <s v="CUST1375"/>
    <x v="86"/>
    <x v="1"/>
    <n v="2"/>
    <n v="352.63"/>
    <n v="0.15"/>
    <n v="705.26"/>
    <n v="52.894500000000001"/>
    <x v="1"/>
    <n v="599.471"/>
  </r>
  <r>
    <s v="SALE1939"/>
    <x v="408"/>
    <s v="CUST1156"/>
    <x v="99"/>
    <x v="13"/>
    <n v="2"/>
    <n v="629.86"/>
    <n v="0.15"/>
    <n v="1259.72"/>
    <n v="94.478999999999999"/>
    <x v="1"/>
    <n v="1070.7619999999999"/>
  </r>
  <r>
    <s v="SALE1940"/>
    <x v="376"/>
    <s v="CUST1493"/>
    <x v="24"/>
    <x v="0"/>
    <n v="3"/>
    <n v="212.08"/>
    <n v="7.0000000000000007E-2"/>
    <n v="636.24"/>
    <n v="14.845600000000003"/>
    <x v="0"/>
    <n v="591.70319999999992"/>
  </r>
  <r>
    <s v="SALE1941"/>
    <x v="424"/>
    <s v="CUST1161"/>
    <x v="71"/>
    <x v="17"/>
    <n v="3"/>
    <n v="878.62"/>
    <n v="0.05"/>
    <n v="2635.86"/>
    <n v="43.931000000000004"/>
    <x v="1"/>
    <n v="2504.067"/>
  </r>
  <r>
    <s v="SALE1942"/>
    <x v="252"/>
    <s v="CUST1261"/>
    <x v="61"/>
    <x v="15"/>
    <n v="4"/>
    <n v="87.83"/>
    <n v="0.23"/>
    <n v="351.32"/>
    <n v="20.200900000000001"/>
    <x v="1"/>
    <n v="270.51639999999998"/>
  </r>
  <r>
    <s v="SALE1943"/>
    <x v="631"/>
    <s v="CUST1275"/>
    <x v="6"/>
    <x v="11"/>
    <n v="3"/>
    <n v="442.64"/>
    <n v="0.15"/>
    <n v="1327.92"/>
    <n v="66.396000000000001"/>
    <x v="2"/>
    <n v="1128.732"/>
  </r>
  <r>
    <s v="SALE1944"/>
    <x v="156"/>
    <s v="CUST1093"/>
    <x v="48"/>
    <x v="17"/>
    <n v="3"/>
    <n v="410.04"/>
    <n v="0.09"/>
    <n v="1230.1200000000001"/>
    <n v="36.903599999999997"/>
    <x v="2"/>
    <n v="1119.4092000000001"/>
  </r>
  <r>
    <s v="SALE1945"/>
    <x v="343"/>
    <s v="CUST1133"/>
    <x v="32"/>
    <x v="1"/>
    <n v="1"/>
    <n v="355.31"/>
    <n v="0.27"/>
    <n v="355.31"/>
    <n v="95.933700000000002"/>
    <x v="0"/>
    <n v="259.37630000000001"/>
  </r>
  <r>
    <s v="SALE1946"/>
    <x v="48"/>
    <s v="CUST1376"/>
    <x v="93"/>
    <x v="13"/>
    <n v="4"/>
    <n v="243.13"/>
    <n v="0.25"/>
    <n v="972.52"/>
    <n v="60.782499999999999"/>
    <x v="2"/>
    <n v="729.39"/>
  </r>
  <r>
    <s v="SALE1947"/>
    <x v="339"/>
    <s v="CUST1229"/>
    <x v="4"/>
    <x v="19"/>
    <n v="2"/>
    <n v="410.63"/>
    <n v="0.28000000000000003"/>
    <n v="821.26"/>
    <n v="114.97640000000001"/>
    <x v="2"/>
    <n v="591.30719999999997"/>
  </r>
  <r>
    <s v="SALE1948"/>
    <x v="655"/>
    <s v="CUST1425"/>
    <x v="32"/>
    <x v="15"/>
    <n v="4"/>
    <n v="101.25"/>
    <n v="0.16"/>
    <n v="405"/>
    <n v="16.2"/>
    <x v="1"/>
    <n v="340.2"/>
  </r>
  <r>
    <s v="SALE1949"/>
    <x v="445"/>
    <s v="CUST1226"/>
    <x v="84"/>
    <x v="1"/>
    <n v="4"/>
    <n v="716.39"/>
    <n v="0.03"/>
    <n v="2865.56"/>
    <n v="21.491699999999998"/>
    <x v="1"/>
    <n v="2779.5931999999998"/>
  </r>
  <r>
    <s v="SALE1950"/>
    <x v="331"/>
    <s v="CUST1094"/>
    <x v="78"/>
    <x v="8"/>
    <n v="1"/>
    <n v="721.74"/>
    <n v="0.24"/>
    <n v="721.74"/>
    <n v="173.2176"/>
    <x v="1"/>
    <n v="548.52240000000006"/>
  </r>
  <r>
    <s v="SALE1951"/>
    <x v="404"/>
    <s v="CUST1054"/>
    <x v="85"/>
    <x v="19"/>
    <n v="2"/>
    <n v="527.91"/>
    <n v="0.02"/>
    <n v="1055.82"/>
    <n v="10.558199999999999"/>
    <x v="0"/>
    <n v="1034.7036000000001"/>
  </r>
  <r>
    <s v="SALE1952"/>
    <x v="492"/>
    <s v="CUST1319"/>
    <x v="40"/>
    <x v="13"/>
    <n v="2"/>
    <n v="945.92"/>
    <n v="0.19"/>
    <n v="1891.84"/>
    <n v="179.72479999999999"/>
    <x v="2"/>
    <n v="1532.3904"/>
  </r>
  <r>
    <s v="SALE1953"/>
    <x v="208"/>
    <s v="CUST1081"/>
    <x v="6"/>
    <x v="1"/>
    <n v="2"/>
    <n v="981.35"/>
    <n v="0.16"/>
    <n v="1962.7"/>
    <n v="157.01600000000002"/>
    <x v="1"/>
    <n v="1648.6679999999999"/>
  </r>
  <r>
    <s v="SALE1954"/>
    <x v="641"/>
    <s v="CUST1223"/>
    <x v="4"/>
    <x v="0"/>
    <n v="1"/>
    <n v="913.99"/>
    <n v="0.14000000000000001"/>
    <n v="913.99"/>
    <n v="127.95860000000002"/>
    <x v="0"/>
    <n v="786.03139999999996"/>
  </r>
  <r>
    <s v="SALE1955"/>
    <x v="198"/>
    <s v="CUST1011"/>
    <x v="73"/>
    <x v="2"/>
    <n v="4"/>
    <n v="270.69"/>
    <n v="0.18"/>
    <n v="1082.76"/>
    <n v="48.724199999999996"/>
    <x v="1"/>
    <n v="887.86320000000001"/>
  </r>
  <r>
    <s v="SALE1956"/>
    <x v="456"/>
    <s v="CUST1161"/>
    <x v="25"/>
    <x v="16"/>
    <n v="3"/>
    <n v="998.58"/>
    <n v="0.02"/>
    <n v="2995.7400000000002"/>
    <n v="19.971600000000002"/>
    <x v="0"/>
    <n v="2935.8252000000002"/>
  </r>
  <r>
    <s v="SALE1957"/>
    <x v="330"/>
    <s v="CUST1456"/>
    <x v="92"/>
    <x v="11"/>
    <n v="3"/>
    <n v="765.12"/>
    <n v="0.18"/>
    <n v="2295.36"/>
    <n v="137.7216"/>
    <x v="0"/>
    <n v="1882.1952000000001"/>
  </r>
  <r>
    <s v="SALE1958"/>
    <x v="592"/>
    <s v="CUST1072"/>
    <x v="91"/>
    <x v="12"/>
    <n v="3"/>
    <n v="449.99"/>
    <n v="0.17"/>
    <n v="1349.97"/>
    <n v="76.4983"/>
    <x v="2"/>
    <n v="1120.4751000000001"/>
  </r>
  <r>
    <s v="SALE1959"/>
    <x v="236"/>
    <s v="CUST1252"/>
    <x v="19"/>
    <x v="19"/>
    <n v="2"/>
    <n v="249.02"/>
    <n v="0.01"/>
    <n v="498.04"/>
    <n v="2.4902000000000002"/>
    <x v="2"/>
    <n v="493.05959999999999"/>
  </r>
  <r>
    <s v="SALE1960"/>
    <x v="146"/>
    <s v="CUST1137"/>
    <x v="71"/>
    <x v="12"/>
    <n v="3"/>
    <n v="223.64"/>
    <n v="0.05"/>
    <n v="670.92"/>
    <n v="11.182"/>
    <x v="0"/>
    <n v="637.37399999999991"/>
  </r>
  <r>
    <s v="SALE1961"/>
    <x v="642"/>
    <s v="CUST1106"/>
    <x v="10"/>
    <x v="5"/>
    <n v="2"/>
    <n v="92.94"/>
    <n v="0.12"/>
    <n v="185.88"/>
    <n v="11.152799999999999"/>
    <x v="0"/>
    <n v="163.5744"/>
  </r>
  <r>
    <s v="SALE1962"/>
    <x v="410"/>
    <s v="CUST1361"/>
    <x v="30"/>
    <x v="17"/>
    <n v="4"/>
    <n v="268.3"/>
    <n v="0.02"/>
    <n v="1073.2"/>
    <n v="5.3660000000000005"/>
    <x v="2"/>
    <n v="1051.7360000000001"/>
  </r>
  <r>
    <s v="SALE1963"/>
    <x v="505"/>
    <s v="CUST1442"/>
    <x v="4"/>
    <x v="12"/>
    <n v="4"/>
    <n v="835.61"/>
    <n v="0.03"/>
    <n v="3342.44"/>
    <n v="25.068300000000001"/>
    <x v="0"/>
    <n v="3242.1668"/>
  </r>
  <r>
    <s v="SALE1964"/>
    <x v="111"/>
    <s v="CUST1382"/>
    <x v="88"/>
    <x v="3"/>
    <n v="3"/>
    <n v="120.97"/>
    <n v="0.11"/>
    <n v="362.90999999999997"/>
    <n v="13.306699999999999"/>
    <x v="0"/>
    <n v="322.98989999999998"/>
  </r>
  <r>
    <s v="SALE1965"/>
    <x v="557"/>
    <s v="CUST1030"/>
    <x v="43"/>
    <x v="11"/>
    <n v="2"/>
    <n v="26.36"/>
    <n v="0.03"/>
    <n v="52.72"/>
    <n v="0.79079999999999995"/>
    <x v="2"/>
    <n v="51.138399999999997"/>
  </r>
  <r>
    <s v="SALE1966"/>
    <x v="377"/>
    <s v="CUST1033"/>
    <x v="25"/>
    <x v="16"/>
    <n v="1"/>
    <n v="918.87"/>
    <n v="0.11"/>
    <n v="918.87"/>
    <n v="101.0757"/>
    <x v="1"/>
    <n v="817.79430000000002"/>
  </r>
  <r>
    <s v="SALE1967"/>
    <x v="473"/>
    <s v="CUST1031"/>
    <x v="22"/>
    <x v="19"/>
    <n v="2"/>
    <n v="924.73"/>
    <n v="0.28999999999999998"/>
    <n v="1849.46"/>
    <n v="268.17169999999999"/>
    <x v="1"/>
    <n v="1313.1166000000001"/>
  </r>
  <r>
    <s v="SALE1968"/>
    <x v="439"/>
    <s v="CUST1021"/>
    <x v="21"/>
    <x v="15"/>
    <n v="3"/>
    <n v="195.31"/>
    <n v="0.13"/>
    <n v="585.93000000000006"/>
    <n v="25.3903"/>
    <x v="2"/>
    <n v="509.75909999999999"/>
  </r>
  <r>
    <s v="SALE1969"/>
    <x v="376"/>
    <s v="CUST1142"/>
    <x v="48"/>
    <x v="2"/>
    <n v="1"/>
    <n v="91.38"/>
    <n v="0.14000000000000001"/>
    <n v="91.38"/>
    <n v="12.793200000000001"/>
    <x v="0"/>
    <n v="78.586799999999997"/>
  </r>
  <r>
    <s v="SALE1970"/>
    <x v="681"/>
    <s v="CUST1483"/>
    <x v="56"/>
    <x v="19"/>
    <n v="2"/>
    <n v="494.35"/>
    <n v="0.1"/>
    <n v="988.7"/>
    <n v="49.435000000000002"/>
    <x v="0"/>
    <n v="889.83"/>
  </r>
  <r>
    <s v="SALE1971"/>
    <x v="85"/>
    <s v="CUST1255"/>
    <x v="10"/>
    <x v="15"/>
    <n v="1"/>
    <n v="412.2"/>
    <n v="0.11"/>
    <n v="412.2"/>
    <n v="45.341999999999999"/>
    <x v="0"/>
    <n v="366.858"/>
  </r>
  <r>
    <s v="SALE1972"/>
    <x v="23"/>
    <s v="CUST1394"/>
    <x v="29"/>
    <x v="9"/>
    <n v="1"/>
    <n v="650.47"/>
    <n v="0.13"/>
    <n v="650.47"/>
    <n v="84.56110000000001"/>
    <x v="1"/>
    <n v="565.90890000000002"/>
  </r>
  <r>
    <s v="SALE1973"/>
    <x v="386"/>
    <s v="CUST1155"/>
    <x v="66"/>
    <x v="18"/>
    <n v="1"/>
    <n v="68.209999999999994"/>
    <n v="0.05"/>
    <n v="68.209999999999994"/>
    <n v="3.4104999999999999"/>
    <x v="1"/>
    <n v="64.799499999999995"/>
  </r>
  <r>
    <s v="SALE1974"/>
    <x v="115"/>
    <s v="CUST1135"/>
    <x v="27"/>
    <x v="4"/>
    <n v="2"/>
    <n v="842.89"/>
    <n v="0.25"/>
    <n v="1685.78"/>
    <n v="210.7225"/>
    <x v="2"/>
    <n v="1264.335"/>
  </r>
  <r>
    <s v="SALE1975"/>
    <x v="155"/>
    <s v="CUST1300"/>
    <x v="23"/>
    <x v="5"/>
    <n v="2"/>
    <n v="227.95"/>
    <n v="0.24"/>
    <n v="455.9"/>
    <n v="54.707999999999998"/>
    <x v="2"/>
    <n v="346.48399999999998"/>
  </r>
  <r>
    <s v="SALE1976"/>
    <x v="432"/>
    <s v="CUST1192"/>
    <x v="73"/>
    <x v="18"/>
    <n v="3"/>
    <n v="685.97"/>
    <n v="0.24"/>
    <n v="2057.91"/>
    <n v="164.6328"/>
    <x v="1"/>
    <n v="1564.0116"/>
  </r>
  <r>
    <s v="SALE1977"/>
    <x v="376"/>
    <s v="CUST1365"/>
    <x v="35"/>
    <x v="17"/>
    <n v="1"/>
    <n v="722.57"/>
    <n v="0.18"/>
    <n v="722.57"/>
    <n v="130.0626"/>
    <x v="0"/>
    <n v="592.50740000000008"/>
  </r>
  <r>
    <s v="SALE1978"/>
    <x v="250"/>
    <s v="CUST1140"/>
    <x v="68"/>
    <x v="3"/>
    <n v="3"/>
    <n v="585.54999999999995"/>
    <n v="0.14000000000000001"/>
    <n v="1756.6499999999999"/>
    <n v="81.977000000000004"/>
    <x v="2"/>
    <n v="1510.7190000000001"/>
  </r>
  <r>
    <s v="SALE1979"/>
    <x v="193"/>
    <s v="CUST1309"/>
    <x v="54"/>
    <x v="13"/>
    <n v="2"/>
    <n v="635.80999999999995"/>
    <n v="0.13"/>
    <n v="1271.6199999999999"/>
    <n v="82.655299999999997"/>
    <x v="1"/>
    <n v="1106.3094000000001"/>
  </r>
  <r>
    <s v="SALE1980"/>
    <x v="350"/>
    <s v="CUST1277"/>
    <x v="66"/>
    <x v="5"/>
    <n v="2"/>
    <n v="353.74"/>
    <n v="0.01"/>
    <n v="707.48"/>
    <n v="3.5374000000000003"/>
    <x v="0"/>
    <n v="700.40520000000004"/>
  </r>
  <r>
    <s v="SALE1981"/>
    <x v="221"/>
    <s v="CUST1264"/>
    <x v="14"/>
    <x v="4"/>
    <n v="1"/>
    <n v="377.52"/>
    <n v="0.15"/>
    <n v="377.52"/>
    <n v="56.627999999999993"/>
    <x v="0"/>
    <n v="320.892"/>
  </r>
  <r>
    <s v="SALE1982"/>
    <x v="73"/>
    <s v="CUST1205"/>
    <x v="88"/>
    <x v="17"/>
    <n v="3"/>
    <n v="901.49"/>
    <n v="0"/>
    <n v="2704.4700000000003"/>
    <n v="0"/>
    <x v="0"/>
    <n v="2704.47"/>
  </r>
  <r>
    <s v="SALE1983"/>
    <x v="330"/>
    <s v="CUST1200"/>
    <x v="37"/>
    <x v="3"/>
    <n v="1"/>
    <n v="563.01"/>
    <n v="0.1"/>
    <n v="563.01"/>
    <n v="56.301000000000002"/>
    <x v="0"/>
    <n v="506.709"/>
  </r>
  <r>
    <s v="SALE1984"/>
    <x v="425"/>
    <s v="CUST1052"/>
    <x v="7"/>
    <x v="16"/>
    <n v="4"/>
    <n v="167.25"/>
    <n v="0.11"/>
    <n v="669"/>
    <n v="18.397500000000001"/>
    <x v="0"/>
    <n v="595.41"/>
  </r>
  <r>
    <s v="SALE1985"/>
    <x v="365"/>
    <s v="CUST1454"/>
    <x v="17"/>
    <x v="14"/>
    <n v="3"/>
    <n v="345.43"/>
    <n v="0.08"/>
    <n v="1036.29"/>
    <n v="27.634399999999999"/>
    <x v="2"/>
    <n v="953.38679999999999"/>
  </r>
  <r>
    <s v="SALE1986"/>
    <x v="209"/>
    <s v="CUST1308"/>
    <x v="74"/>
    <x v="11"/>
    <n v="4"/>
    <n v="752.48"/>
    <n v="0.23"/>
    <n v="3009.92"/>
    <n v="173.07040000000001"/>
    <x v="0"/>
    <n v="2317.6383999999998"/>
  </r>
  <r>
    <s v="SALE1987"/>
    <x v="115"/>
    <s v="CUST1449"/>
    <x v="71"/>
    <x v="12"/>
    <n v="1"/>
    <n v="120.02"/>
    <n v="0.26"/>
    <n v="120.02"/>
    <n v="31.205200000000001"/>
    <x v="0"/>
    <n v="88.814799999999991"/>
  </r>
  <r>
    <s v="SALE1988"/>
    <x v="669"/>
    <s v="CUST1323"/>
    <x v="89"/>
    <x v="2"/>
    <n v="3"/>
    <n v="146.71"/>
    <n v="0.28000000000000003"/>
    <n v="440.13"/>
    <n v="41.078800000000008"/>
    <x v="0"/>
    <n v="316.89359999999999"/>
  </r>
  <r>
    <s v="SALE1989"/>
    <x v="536"/>
    <s v="CUST1082"/>
    <x v="91"/>
    <x v="6"/>
    <n v="2"/>
    <n v="358.87"/>
    <n v="0.24"/>
    <n v="717.74"/>
    <n v="86.128799999999998"/>
    <x v="0"/>
    <n v="545.48239999999998"/>
  </r>
  <r>
    <s v="SALE1990"/>
    <x v="441"/>
    <s v="CUST1241"/>
    <x v="40"/>
    <x v="0"/>
    <n v="4"/>
    <n v="212.75"/>
    <n v="0.11"/>
    <n v="851"/>
    <n v="23.4025"/>
    <x v="2"/>
    <n v="757.39"/>
  </r>
  <r>
    <s v="SALE1991"/>
    <x v="682"/>
    <s v="CUST1327"/>
    <x v="49"/>
    <x v="19"/>
    <n v="1"/>
    <n v="183.47"/>
    <n v="0.17"/>
    <n v="183.47"/>
    <n v="31.189900000000002"/>
    <x v="1"/>
    <n v="152.2801"/>
  </r>
  <r>
    <s v="SALE1992"/>
    <x v="508"/>
    <s v="CUST1068"/>
    <x v="41"/>
    <x v="10"/>
    <n v="4"/>
    <n v="569.98"/>
    <n v="0.23"/>
    <n v="2279.92"/>
    <n v="131.09540000000001"/>
    <x v="0"/>
    <n v="1755.5383999999999"/>
  </r>
  <r>
    <s v="SALE1993"/>
    <x v="113"/>
    <s v="CUST1472"/>
    <x v="39"/>
    <x v="18"/>
    <n v="3"/>
    <n v="984.12"/>
    <n v="0.27"/>
    <n v="2952.36"/>
    <n v="265.7124"/>
    <x v="0"/>
    <n v="2155.2228"/>
  </r>
  <r>
    <s v="SALE1994"/>
    <x v="309"/>
    <s v="CUST1473"/>
    <x v="94"/>
    <x v="2"/>
    <n v="1"/>
    <n v="905.23"/>
    <n v="0"/>
    <n v="905.23"/>
    <n v="0"/>
    <x v="0"/>
    <n v="905.23"/>
  </r>
  <r>
    <s v="SALE1995"/>
    <x v="39"/>
    <s v="CUST1186"/>
    <x v="8"/>
    <x v="12"/>
    <n v="3"/>
    <n v="112.77"/>
    <n v="0.19"/>
    <n v="338.31"/>
    <n v="21.426300000000001"/>
    <x v="0"/>
    <n v="274.03109999999998"/>
  </r>
  <r>
    <s v="SALE1996"/>
    <x v="218"/>
    <s v="CUST1161"/>
    <x v="68"/>
    <x v="2"/>
    <n v="3"/>
    <n v="875.99"/>
    <n v="0.09"/>
    <n v="2627.9700000000003"/>
    <n v="78.839100000000002"/>
    <x v="1"/>
    <n v="2391.4526999999998"/>
  </r>
  <r>
    <s v="SALE1997"/>
    <x v="325"/>
    <s v="CUST1128"/>
    <x v="41"/>
    <x v="15"/>
    <n v="2"/>
    <n v="685.31"/>
    <n v="0.26"/>
    <n v="1370.62"/>
    <n v="178.1806"/>
    <x v="1"/>
    <n v="1014.2588"/>
  </r>
  <r>
    <s v="SALE1998"/>
    <x v="48"/>
    <s v="CUST1052"/>
    <x v="86"/>
    <x v="19"/>
    <n v="3"/>
    <n v="945.37"/>
    <n v="0.05"/>
    <n v="2836.11"/>
    <n v="47.268500000000003"/>
    <x v="0"/>
    <n v="2694.3045000000002"/>
  </r>
  <r>
    <s v="SALE1999"/>
    <x v="157"/>
    <s v="CUST1023"/>
    <x v="3"/>
    <x v="12"/>
    <n v="3"/>
    <n v="68.45"/>
    <n v="0.17"/>
    <n v="205.35000000000002"/>
    <n v="11.636500000000002"/>
    <x v="1"/>
    <n v="170.4404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1CD809-9350-4C1B-97BB-C8DBB10EFC75}" name="Cust Id &amp; Gender" cacheId="4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Gender">
  <location ref="F9:J13" firstHeaderRow="1" firstDataRow="2" firstDataCol="1"/>
  <pivotFields count="3">
    <pivotField dataField="1" subtotalTop="0" showAll="0" defaultSubtotal="0"/>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s>
  <rowFields count="1">
    <field x="1"/>
  </rowFields>
  <rowItems count="3">
    <i>
      <x/>
    </i>
    <i>
      <x v="1"/>
    </i>
    <i t="grand">
      <x/>
    </i>
  </rowItems>
  <colFields count="1">
    <field x="2"/>
  </colFields>
  <colItems count="4">
    <i>
      <x/>
    </i>
    <i>
      <x v="1"/>
    </i>
    <i>
      <x v="2"/>
    </i>
    <i t="grand">
      <x/>
    </i>
  </colItems>
  <dataFields count="1">
    <dataField name="Count of Customer_ID" fld="0" subtotal="count" baseField="0" baseItem="0"/>
  </dataFields>
  <chartFormats count="1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3">
          <reference field="4294967294" count="1" selected="0">
            <x v="0"/>
          </reference>
          <reference field="1" count="1" selected="0">
            <x v="1"/>
          </reference>
          <reference field="2" count="1" selected="0">
            <x v="2"/>
          </reference>
        </references>
      </pivotArea>
    </chartFormat>
    <chartFormat chart="0" format="4">
      <pivotArea type="data" outline="0" fieldPosition="0">
        <references count="3">
          <reference field="4294967294" count="1" selected="0">
            <x v="0"/>
          </reference>
          <reference field="1" count="1" selected="0">
            <x v="1"/>
          </reference>
          <reference field="2" count="1" selected="0">
            <x v="1"/>
          </reference>
        </references>
      </pivotArea>
    </chartFormat>
    <chartFormat chart="0" format="5">
      <pivotArea type="data" outline="0" fieldPosition="0">
        <references count="3">
          <reference field="4294967294" count="1" selected="0">
            <x v="0"/>
          </reference>
          <reference field="1" count="1" selected="0">
            <x v="1"/>
          </reference>
          <reference field="2" count="1" selected="0">
            <x v="0"/>
          </reference>
        </references>
      </pivotArea>
    </chartFormat>
    <chartFormat chart="0" format="6">
      <pivotArea type="data" outline="0" fieldPosition="0">
        <references count="3">
          <reference field="4294967294" count="1" selected="0">
            <x v="0"/>
          </reference>
          <reference field="1" count="1" selected="0">
            <x v="0"/>
          </reference>
          <reference field="2" count="1" selected="0">
            <x v="2"/>
          </reference>
        </references>
      </pivotArea>
    </chartFormat>
    <chartFormat chart="0" format="7">
      <pivotArea type="data" outline="0" fieldPosition="0">
        <references count="3">
          <reference field="4294967294" count="1" selected="0">
            <x v="0"/>
          </reference>
          <reference field="1" count="1" selected="0">
            <x v="0"/>
          </reference>
          <reference field="2" count="1" selected="0">
            <x v="1"/>
          </reference>
        </references>
      </pivotArea>
    </chartFormat>
    <chartFormat chart="0" format="8">
      <pivotArea type="data" outline="0" fieldPosition="0">
        <references count="3">
          <reference field="4294967294" count="1" selected="0">
            <x v="0"/>
          </reference>
          <reference field="1" count="1" selected="0">
            <x v="0"/>
          </reference>
          <reference field="2" count="1" selected="0">
            <x v="0"/>
          </reference>
        </references>
      </pivotArea>
    </chartFormat>
    <chartFormat chart="4" format="18" series="1">
      <pivotArea type="data" outline="0" fieldPosition="0">
        <references count="2">
          <reference field="4294967294" count="1" selected="0">
            <x v="0"/>
          </reference>
          <reference field="2" count="1" selected="0">
            <x v="0"/>
          </reference>
        </references>
      </pivotArea>
    </chartFormat>
    <chartFormat chart="4" format="19">
      <pivotArea type="data" outline="0" fieldPosition="0">
        <references count="3">
          <reference field="4294967294" count="1" selected="0">
            <x v="0"/>
          </reference>
          <reference field="1" count="1" selected="0">
            <x v="0"/>
          </reference>
          <reference field="2" count="1" selected="0">
            <x v="0"/>
          </reference>
        </references>
      </pivotArea>
    </chartFormat>
    <chartFormat chart="4" format="20">
      <pivotArea type="data" outline="0" fieldPosition="0">
        <references count="3">
          <reference field="4294967294" count="1" selected="0">
            <x v="0"/>
          </reference>
          <reference field="1" count="1" selected="0">
            <x v="1"/>
          </reference>
          <reference field="2" count="1" selected="0">
            <x v="0"/>
          </reference>
        </references>
      </pivotArea>
    </chartFormat>
    <chartFormat chart="4" format="21" series="1">
      <pivotArea type="data" outline="0" fieldPosition="0">
        <references count="2">
          <reference field="4294967294" count="1" selected="0">
            <x v="0"/>
          </reference>
          <reference field="2" count="1" selected="0">
            <x v="1"/>
          </reference>
        </references>
      </pivotArea>
    </chartFormat>
    <chartFormat chart="4" format="22">
      <pivotArea type="data" outline="0" fieldPosition="0">
        <references count="3">
          <reference field="4294967294" count="1" selected="0">
            <x v="0"/>
          </reference>
          <reference field="1" count="1" selected="0">
            <x v="0"/>
          </reference>
          <reference field="2" count="1" selected="0">
            <x v="1"/>
          </reference>
        </references>
      </pivotArea>
    </chartFormat>
    <chartFormat chart="4" format="23">
      <pivotArea type="data" outline="0" fieldPosition="0">
        <references count="3">
          <reference field="4294967294" count="1" selected="0">
            <x v="0"/>
          </reference>
          <reference field="1" count="1" selected="0">
            <x v="1"/>
          </reference>
          <reference field="2" count="1" selected="0">
            <x v="1"/>
          </reference>
        </references>
      </pivotArea>
    </chartFormat>
    <chartFormat chart="4" format="24" series="1">
      <pivotArea type="data" outline="0" fieldPosition="0">
        <references count="2">
          <reference field="4294967294" count="1" selected="0">
            <x v="0"/>
          </reference>
          <reference field="2" count="1" selected="0">
            <x v="2"/>
          </reference>
        </references>
      </pivotArea>
    </chartFormat>
    <chartFormat chart="4" format="25">
      <pivotArea type="data" outline="0" fieldPosition="0">
        <references count="3">
          <reference field="4294967294" count="1" selected="0">
            <x v="0"/>
          </reference>
          <reference field="1" count="1" selected="0">
            <x v="0"/>
          </reference>
          <reference field="2" count="1" selected="0">
            <x v="2"/>
          </reference>
        </references>
      </pivotArea>
    </chartFormat>
    <chartFormat chart="4" format="26">
      <pivotArea type="data" outline="0" fieldPosition="0">
        <references count="3">
          <reference field="4294967294" count="1" selected="0">
            <x v="0"/>
          </reference>
          <reference field="1" count="1" selected="0">
            <x v="1"/>
          </reference>
          <reference field="2"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 Id &amp; Gender!$A$3:$C$2003">
        <x15:activeTabTopLevelEntity name="[Range]"/>
        <x15:activeTabTopLevelEntity name="[Customer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9AAFC2-7EED-49F6-88D3-6244947482ED}" name="Region wise Type of Stores" cacheId="48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rowHeaderCaption="Region" colHeaderCaption="No. of Stores">
  <location ref="A3:E9" firstHeaderRow="1" firstDataRow="2"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Fields count="1">
    <field x="2"/>
  </colFields>
  <colItems count="4">
    <i>
      <x/>
    </i>
    <i>
      <x v="1"/>
    </i>
    <i>
      <x v="2"/>
    </i>
    <i t="grand">
      <x/>
    </i>
  </colItems>
  <dataFields count="1">
    <dataField name="Store_Type" fld="0" subtotal="count" baseField="0" baseItem="0"/>
  </dataFields>
  <formats count="19">
    <format dxfId="651">
      <pivotArea type="all" dataOnly="0" outline="0" fieldPosition="0"/>
    </format>
    <format dxfId="652">
      <pivotArea outline="0" collapsedLevelsAreSubtotals="1" fieldPosition="0"/>
    </format>
    <format dxfId="653">
      <pivotArea type="origin" dataOnly="0" labelOnly="1" outline="0" fieldPosition="0"/>
    </format>
    <format dxfId="654">
      <pivotArea field="2" type="button" dataOnly="0" labelOnly="1" outline="0" axis="axisCol" fieldPosition="0"/>
    </format>
    <format dxfId="655">
      <pivotArea type="topRight" dataOnly="0" labelOnly="1" outline="0" fieldPosition="0"/>
    </format>
    <format dxfId="656">
      <pivotArea field="1" type="button" dataOnly="0" labelOnly="1" outline="0" axis="axisRow" fieldPosition="0"/>
    </format>
    <format dxfId="657">
      <pivotArea dataOnly="0" labelOnly="1" fieldPosition="0">
        <references count="1">
          <reference field="1" count="0"/>
        </references>
      </pivotArea>
    </format>
    <format dxfId="658">
      <pivotArea dataOnly="0" labelOnly="1" grandRow="1" outline="0" fieldPosition="0"/>
    </format>
    <format dxfId="659">
      <pivotArea dataOnly="0" labelOnly="1" fieldPosition="0">
        <references count="1">
          <reference field="2" count="0"/>
        </references>
      </pivotArea>
    </format>
    <format dxfId="660">
      <pivotArea dataOnly="0" labelOnly="1" grandCol="1" outline="0" fieldPosition="0"/>
    </format>
    <format dxfId="661">
      <pivotArea type="origin" dataOnly="0" labelOnly="1" outline="0" fieldPosition="0"/>
    </format>
    <format dxfId="662">
      <pivotArea field="2" type="button" dataOnly="0" labelOnly="1" outline="0" axis="axisCol" fieldPosition="0"/>
    </format>
    <format dxfId="663">
      <pivotArea type="topRight" dataOnly="0" labelOnly="1" outline="0" fieldPosition="0"/>
    </format>
    <format dxfId="664">
      <pivotArea field="1" type="button" dataOnly="0" labelOnly="1" outline="0" axis="axisRow" fieldPosition="0"/>
    </format>
    <format dxfId="665">
      <pivotArea dataOnly="0" labelOnly="1" fieldPosition="0">
        <references count="1">
          <reference field="2" count="0"/>
        </references>
      </pivotArea>
    </format>
    <format dxfId="666">
      <pivotArea dataOnly="0" labelOnly="1" grandCol="1" outline="0" fieldPosition="0"/>
    </format>
    <format dxfId="667">
      <pivotArea grandRow="1" outline="0" collapsedLevelsAreSubtotals="1" fieldPosition="0"/>
    </format>
    <format dxfId="668">
      <pivotArea dataOnly="0" labelOnly="1" grandRow="1" outline="0" fieldPosition="0"/>
    </format>
    <format dxfId="669">
      <pivotArea type="all" dataOnly="0" outline="0" fieldPosition="0"/>
    </format>
  </format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5"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tore_Typ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5" name="[Sales_Fact].[Order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Store_Dim">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9182D9-87D3-451D-A0AD-E9B8082FEB3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ayment Type">
  <location ref="A3:C7" firstHeaderRow="0" firstDataRow="1" firstDataCol="1"/>
  <pivotFields count="15">
    <pivotField dataField="1"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numFmtId="1" showAll="0"/>
    <pivotField numFmtId="165" showAll="0"/>
    <pivotField numFmtId="165" showAll="0"/>
    <pivotField numFmtId="165" showAll="0"/>
    <pivotField numFmtId="165" showAll="0"/>
    <pivotField axis="axisRow" showAll="0">
      <items count="4">
        <item x="2"/>
        <item x="0"/>
        <item x="1"/>
        <item t="default"/>
      </items>
    </pivotField>
    <pivotField dataField="1"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4">
    <i>
      <x/>
    </i>
    <i>
      <x v="1"/>
    </i>
    <i>
      <x v="2"/>
    </i>
    <i t="grand">
      <x/>
    </i>
  </rowItems>
  <colFields count="1">
    <field x="-2"/>
  </colFields>
  <colItems count="2">
    <i>
      <x/>
    </i>
    <i i="1">
      <x v="1"/>
    </i>
  </colItems>
  <dataFields count="2">
    <dataField name="Total Sales" fld="0" subtotal="count" baseField="10" baseItem="0"/>
    <dataField name="Sum of Total_Amount" fld="11" baseField="0" baseItem="0" numFmtId="165"/>
  </dataFields>
  <formats count="13">
    <format dxfId="5754">
      <pivotArea type="all" dataOnly="0" outline="0" fieldPosition="0"/>
    </format>
    <format dxfId="5753">
      <pivotArea outline="0" collapsedLevelsAreSubtotals="1" fieldPosition="0"/>
    </format>
    <format dxfId="5752">
      <pivotArea field="10" type="button" dataOnly="0" labelOnly="1" outline="0" axis="axisRow" fieldPosition="0"/>
    </format>
    <format dxfId="5751">
      <pivotArea dataOnly="0" labelOnly="1" fieldPosition="0">
        <references count="1">
          <reference field="10" count="0"/>
        </references>
      </pivotArea>
    </format>
    <format dxfId="5750">
      <pivotArea dataOnly="0" labelOnly="1" grandRow="1" outline="0" fieldPosition="0"/>
    </format>
    <format dxfId="5749">
      <pivotArea dataOnly="0" labelOnly="1" outline="0" fieldPosition="0">
        <references count="1">
          <reference field="4294967294" count="2">
            <x v="0"/>
            <x v="1"/>
          </reference>
        </references>
      </pivotArea>
    </format>
    <format dxfId="5748">
      <pivotArea type="all" dataOnly="0" outline="0" fieldPosition="0"/>
    </format>
    <format dxfId="5747">
      <pivotArea outline="0" collapsedLevelsAreSubtotals="1" fieldPosition="0"/>
    </format>
    <format dxfId="5746">
      <pivotArea field="10" type="button" dataOnly="0" labelOnly="1" outline="0" axis="axisRow" fieldPosition="0"/>
    </format>
    <format dxfId="5745">
      <pivotArea dataOnly="0" labelOnly="1" fieldPosition="0">
        <references count="1">
          <reference field="10" count="0"/>
        </references>
      </pivotArea>
    </format>
    <format dxfId="5744">
      <pivotArea dataOnly="0" labelOnly="1" grandRow="1" outline="0" fieldPosition="0"/>
    </format>
    <format dxfId="5743">
      <pivotArea dataOnly="0" labelOnly="1" outline="0" fieldPosition="0">
        <references count="1">
          <reference field="4294967294" count="2">
            <x v="0"/>
            <x v="1"/>
          </reference>
        </references>
      </pivotArea>
    </format>
    <format dxfId="5742">
      <pivotArea outline="0" collapsedLevelsAreSubtotals="1" fieldPosition="0">
        <references count="1">
          <reference field="4294967294" count="1" selected="0">
            <x v="1"/>
          </reference>
        </references>
      </pivotArea>
    </format>
  </formats>
  <conditionalFormats count="1">
    <conditionalFormat priority="1">
      <pivotAreas count="1">
        <pivotArea type="data" collapsedLevelsAreSubtotals="1" fieldPosition="0">
          <references count="2">
            <reference field="4294967294" count="1" selected="0">
              <x v="1"/>
            </reference>
            <reference field="10" count="3">
              <x v="0"/>
              <x v="1"/>
              <x v="2"/>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397F69-3BE9-45DC-860C-D98BEB28EEB7}" name="Loyalty WIse Age and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Gender" colHeaderCaption="Loyalty_Level">
  <location ref="A3:F7" firstHeaderRow="1" firstDataRow="2" firstDataCol="1"/>
  <pivotFields count="8">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dataField="1" numFmtId="1" showAll="0">
      <items count="48">
        <item x="17"/>
        <item x="28"/>
        <item x="24"/>
        <item x="27"/>
        <item x="36"/>
        <item x="32"/>
        <item x="5"/>
        <item x="23"/>
        <item x="1"/>
        <item x="19"/>
        <item x="7"/>
        <item x="2"/>
        <item x="41"/>
        <item x="18"/>
        <item x="8"/>
        <item x="14"/>
        <item x="30"/>
        <item x="25"/>
        <item x="13"/>
        <item x="33"/>
        <item x="42"/>
        <item x="38"/>
        <item x="16"/>
        <item x="21"/>
        <item x="45"/>
        <item x="11"/>
        <item x="39"/>
        <item x="29"/>
        <item x="12"/>
        <item x="46"/>
        <item x="22"/>
        <item x="9"/>
        <item x="26"/>
        <item x="35"/>
        <item x="15"/>
        <item x="6"/>
        <item x="20"/>
        <item x="0"/>
        <item x="34"/>
        <item x="43"/>
        <item x="37"/>
        <item x="3"/>
        <item x="10"/>
        <item x="31"/>
        <item x="40"/>
        <item x="44"/>
        <item x="4"/>
        <item t="default"/>
      </items>
    </pivotField>
    <pivotField axis="axisRow" showAll="0">
      <items count="3">
        <item sd="0" x="1"/>
        <item sd="0" x="0"/>
        <item t="default" sd="0"/>
      </items>
    </pivotField>
    <pivotField showAll="0"/>
    <pivotField showAll="0"/>
    <pivotField showAll="0"/>
    <pivotField axis="axisCol" showAll="0">
      <items count="5">
        <item x="0"/>
        <item x="3"/>
        <item x="1"/>
        <item x="2"/>
        <item t="default"/>
      </items>
    </pivotField>
  </pivotFields>
  <rowFields count="1">
    <field x="3"/>
  </rowFields>
  <rowItems count="3">
    <i>
      <x/>
    </i>
    <i>
      <x v="1"/>
    </i>
    <i t="grand">
      <x/>
    </i>
  </rowItems>
  <colFields count="1">
    <field x="7"/>
  </colFields>
  <colItems count="5">
    <i>
      <x/>
    </i>
    <i>
      <x v="1"/>
    </i>
    <i>
      <x v="2"/>
    </i>
    <i>
      <x v="3"/>
    </i>
    <i t="grand">
      <x/>
    </i>
  </colItems>
  <dataFields count="1">
    <dataField name="Count of Age" fld="2" subtotal="count" baseField="3" baseItem="0"/>
  </dataFields>
  <formats count="11">
    <format dxfId="5741">
      <pivotArea type="all" dataOnly="0" outline="0" fieldPosition="0"/>
    </format>
    <format dxfId="5740">
      <pivotArea type="origin" dataOnly="0" labelOnly="1" outline="0" fieldPosition="0"/>
    </format>
    <format dxfId="5739">
      <pivotArea type="all" dataOnly="0" outline="0" fieldPosition="0"/>
    </format>
    <format dxfId="5738">
      <pivotArea outline="0" collapsedLevelsAreSubtotals="1" fieldPosition="0"/>
    </format>
    <format dxfId="5737">
      <pivotArea field="7" type="button" dataOnly="0" labelOnly="1" outline="0" axis="axisCol" fieldPosition="0"/>
    </format>
    <format dxfId="5736">
      <pivotArea type="topRight" dataOnly="0" labelOnly="1" outline="0" fieldPosition="0"/>
    </format>
    <format dxfId="5735">
      <pivotArea dataOnly="0" labelOnly="1" fieldPosition="0">
        <references count="1">
          <reference field="7" count="0"/>
        </references>
      </pivotArea>
    </format>
    <format dxfId="5734">
      <pivotArea dataOnly="0" labelOnly="1" grandCol="1" outline="0" fieldPosition="0"/>
    </format>
    <format dxfId="5733">
      <pivotArea field="3" type="button" dataOnly="0" labelOnly="1" outline="0" axis="axisRow" fieldPosition="0"/>
    </format>
    <format dxfId="5732">
      <pivotArea dataOnly="0" labelOnly="1" fieldPosition="0">
        <references count="1">
          <reference field="3" count="0"/>
        </references>
      </pivotArea>
    </format>
    <format dxfId="5731">
      <pivotArea dataOnly="0" labelOnly="1" grandRow="1" outline="0" fieldPosition="0"/>
    </format>
  </formats>
  <conditionalFormats count="2">
    <conditionalFormat priority="1">
      <pivotAreas count="1">
        <pivotArea type="data" grandCol="1" collapsedLevelsAreSubtotals="1" fieldPosition="0">
          <references count="2">
            <reference field="4294967294" count="1" selected="0">
              <x v="0"/>
            </reference>
            <reference field="3" count="2">
              <x v="0"/>
              <x v="1"/>
            </reference>
          </references>
        </pivotArea>
      </pivotAreas>
    </conditionalFormat>
    <conditionalFormat priority="2">
      <pivotAreas count="1">
        <pivotArea type="data" collapsedLevelsAreSubtotals="1" fieldPosition="0">
          <references count="3">
            <reference field="4294967294" count="1" selected="0">
              <x v="0"/>
            </reference>
            <reference field="3" count="2">
              <x v="0"/>
              <x v="1"/>
            </reference>
            <reference field="7" count="1" selected="0">
              <x v="2"/>
            </reference>
          </references>
        </pivotArea>
      </pivotAreas>
    </conditionalFormat>
  </conditionalFormats>
  <chartFormats count="2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10" format="0" series="1">
      <pivotArea type="data" outline="0" fieldPosition="0">
        <references count="2">
          <reference field="4294967294" count="1" selected="0">
            <x v="0"/>
          </reference>
          <reference field="7" count="1" selected="0">
            <x v="0"/>
          </reference>
        </references>
      </pivotArea>
    </chartFormat>
    <chartFormat chart="10" format="1" series="1">
      <pivotArea type="data" outline="0" fieldPosition="0">
        <references count="2">
          <reference field="4294967294" count="1" selected="0">
            <x v="0"/>
          </reference>
          <reference field="7" count="1" selected="0">
            <x v="1"/>
          </reference>
        </references>
      </pivotArea>
    </chartFormat>
    <chartFormat chart="10" format="2" series="1">
      <pivotArea type="data" outline="0" fieldPosition="0">
        <references count="2">
          <reference field="4294967294" count="1" selected="0">
            <x v="0"/>
          </reference>
          <reference field="7" count="1" selected="0">
            <x v="2"/>
          </reference>
        </references>
      </pivotArea>
    </chartFormat>
    <chartFormat chart="10" format="3" series="1">
      <pivotArea type="data" outline="0" fieldPosition="0">
        <references count="2">
          <reference field="4294967294" count="1" selected="0">
            <x v="0"/>
          </reference>
          <reference field="7" count="1" selected="0">
            <x v="3"/>
          </reference>
        </references>
      </pivotArea>
    </chartFormat>
    <chartFormat chart="15" format="16" series="1">
      <pivotArea type="data" outline="0" fieldPosition="0">
        <references count="2">
          <reference field="4294967294" count="1" selected="0">
            <x v="0"/>
          </reference>
          <reference field="7" count="1" selected="0">
            <x v="0"/>
          </reference>
        </references>
      </pivotArea>
    </chartFormat>
    <chartFormat chart="15" format="17">
      <pivotArea type="data" outline="0" fieldPosition="0">
        <references count="3">
          <reference field="4294967294" count="1" selected="0">
            <x v="0"/>
          </reference>
          <reference field="3" count="1" selected="0">
            <x v="0"/>
          </reference>
          <reference field="7" count="1" selected="0">
            <x v="0"/>
          </reference>
        </references>
      </pivotArea>
    </chartFormat>
    <chartFormat chart="15" format="18">
      <pivotArea type="data" outline="0" fieldPosition="0">
        <references count="3">
          <reference field="4294967294" count="1" selected="0">
            <x v="0"/>
          </reference>
          <reference field="3" count="1" selected="0">
            <x v="1"/>
          </reference>
          <reference field="7" count="1" selected="0">
            <x v="0"/>
          </reference>
        </references>
      </pivotArea>
    </chartFormat>
    <chartFormat chart="15" format="19" series="1">
      <pivotArea type="data" outline="0" fieldPosition="0">
        <references count="2">
          <reference field="4294967294" count="1" selected="0">
            <x v="0"/>
          </reference>
          <reference field="7" count="1" selected="0">
            <x v="1"/>
          </reference>
        </references>
      </pivotArea>
    </chartFormat>
    <chartFormat chart="15" format="20">
      <pivotArea type="data" outline="0" fieldPosition="0">
        <references count="3">
          <reference field="4294967294" count="1" selected="0">
            <x v="0"/>
          </reference>
          <reference field="3" count="1" selected="0">
            <x v="0"/>
          </reference>
          <reference field="7" count="1" selected="0">
            <x v="1"/>
          </reference>
        </references>
      </pivotArea>
    </chartFormat>
    <chartFormat chart="15" format="21">
      <pivotArea type="data" outline="0" fieldPosition="0">
        <references count="3">
          <reference field="4294967294" count="1" selected="0">
            <x v="0"/>
          </reference>
          <reference field="3" count="1" selected="0">
            <x v="1"/>
          </reference>
          <reference field="7" count="1" selected="0">
            <x v="1"/>
          </reference>
        </references>
      </pivotArea>
    </chartFormat>
    <chartFormat chart="15" format="22" series="1">
      <pivotArea type="data" outline="0" fieldPosition="0">
        <references count="2">
          <reference field="4294967294" count="1" selected="0">
            <x v="0"/>
          </reference>
          <reference field="7" count="1" selected="0">
            <x v="2"/>
          </reference>
        </references>
      </pivotArea>
    </chartFormat>
    <chartFormat chart="15" format="23">
      <pivotArea type="data" outline="0" fieldPosition="0">
        <references count="3">
          <reference field="4294967294" count="1" selected="0">
            <x v="0"/>
          </reference>
          <reference field="3" count="1" selected="0">
            <x v="0"/>
          </reference>
          <reference field="7" count="1" selected="0">
            <x v="2"/>
          </reference>
        </references>
      </pivotArea>
    </chartFormat>
    <chartFormat chart="15" format="24">
      <pivotArea type="data" outline="0" fieldPosition="0">
        <references count="3">
          <reference field="4294967294" count="1" selected="0">
            <x v="0"/>
          </reference>
          <reference field="3" count="1" selected="0">
            <x v="1"/>
          </reference>
          <reference field="7" count="1" selected="0">
            <x v="2"/>
          </reference>
        </references>
      </pivotArea>
    </chartFormat>
    <chartFormat chart="15" format="25" series="1">
      <pivotArea type="data" outline="0" fieldPosition="0">
        <references count="2">
          <reference field="4294967294" count="1" selected="0">
            <x v="0"/>
          </reference>
          <reference field="7" count="1" selected="0">
            <x v="3"/>
          </reference>
        </references>
      </pivotArea>
    </chartFormat>
    <chartFormat chart="15" format="26">
      <pivotArea type="data" outline="0" fieldPosition="0">
        <references count="3">
          <reference field="4294967294" count="1" selected="0">
            <x v="0"/>
          </reference>
          <reference field="3" count="1" selected="0">
            <x v="0"/>
          </reference>
          <reference field="7" count="1" selected="0">
            <x v="3"/>
          </reference>
        </references>
      </pivotArea>
    </chartFormat>
    <chartFormat chart="15" format="27">
      <pivotArea type="data" outline="0" fieldPosition="0">
        <references count="3">
          <reference field="4294967294" count="1" selected="0">
            <x v="0"/>
          </reference>
          <reference field="3" count="1" selected="0">
            <x v="1"/>
          </reference>
          <reference field="7" count="1" selected="0">
            <x v="3"/>
          </reference>
        </references>
      </pivotArea>
    </chartFormat>
    <chartFormat chart="10" format="4">
      <pivotArea type="data" outline="0" fieldPosition="0">
        <references count="3">
          <reference field="4294967294" count="1" selected="0">
            <x v="0"/>
          </reference>
          <reference field="3" count="1" selected="0">
            <x v="0"/>
          </reference>
          <reference field="7" count="1" selected="0">
            <x v="0"/>
          </reference>
        </references>
      </pivotArea>
    </chartFormat>
    <chartFormat chart="10" format="5">
      <pivotArea type="data" outline="0" fieldPosition="0">
        <references count="3">
          <reference field="4294967294" count="1" selected="0">
            <x v="0"/>
          </reference>
          <reference field="3" count="1" selected="0">
            <x v="1"/>
          </reference>
          <reference field="7" count="1" selected="0">
            <x v="0"/>
          </reference>
        </references>
      </pivotArea>
    </chartFormat>
    <chartFormat chart="10" format="6">
      <pivotArea type="data" outline="0" fieldPosition="0">
        <references count="3">
          <reference field="4294967294" count="1" selected="0">
            <x v="0"/>
          </reference>
          <reference field="3" count="1" selected="0">
            <x v="0"/>
          </reference>
          <reference field="7" count="1" selected="0">
            <x v="1"/>
          </reference>
        </references>
      </pivotArea>
    </chartFormat>
    <chartFormat chart="10" format="7">
      <pivotArea type="data" outline="0" fieldPosition="0">
        <references count="3">
          <reference field="4294967294" count="1" selected="0">
            <x v="0"/>
          </reference>
          <reference field="3" count="1" selected="0">
            <x v="1"/>
          </reference>
          <reference field="7" count="1" selected="0">
            <x v="1"/>
          </reference>
        </references>
      </pivotArea>
    </chartFormat>
    <chartFormat chart="10" format="8">
      <pivotArea type="data" outline="0" fieldPosition="0">
        <references count="3">
          <reference field="4294967294" count="1" selected="0">
            <x v="0"/>
          </reference>
          <reference field="3" count="1" selected="0">
            <x v="0"/>
          </reference>
          <reference field="7" count="1" selected="0">
            <x v="2"/>
          </reference>
        </references>
      </pivotArea>
    </chartFormat>
    <chartFormat chart="10" format="9">
      <pivotArea type="data" outline="0" fieldPosition="0">
        <references count="3">
          <reference field="4294967294" count="1" selected="0">
            <x v="0"/>
          </reference>
          <reference field="3" count="1" selected="0">
            <x v="1"/>
          </reference>
          <reference field="7" count="1" selected="0">
            <x v="2"/>
          </reference>
        </references>
      </pivotArea>
    </chartFormat>
    <chartFormat chart="10" format="10">
      <pivotArea type="data" outline="0" fieldPosition="0">
        <references count="3">
          <reference field="4294967294" count="1" selected="0">
            <x v="0"/>
          </reference>
          <reference field="3" count="1" selected="0">
            <x v="0"/>
          </reference>
          <reference field="7" count="1" selected="0">
            <x v="3"/>
          </reference>
        </references>
      </pivotArea>
    </chartFormat>
    <chartFormat chart="10" format="11">
      <pivotArea type="data" outline="0" fieldPosition="0">
        <references count="3">
          <reference field="4294967294" count="1" selected="0">
            <x v="0"/>
          </reference>
          <reference field="3" count="1" selected="0">
            <x v="1"/>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D9EBAF-CE94-457C-A925-BA2EBE09A619}" name="Cust_Loyalty vs Annual Rev" cacheId="483" applyNumberFormats="0" applyBorderFormats="0" applyFontFormats="0" applyPatternFormats="0" applyAlignmentFormats="0" applyWidthHeightFormats="1" dataCaption="Values" tag="71d85475-0203-41a8-bd37-7c61cab132bb" updatedVersion="8" minRefreshableVersion="5" useAutoFormatting="1" subtotalHiddenItems="1" itemPrintTitles="1" createdVersion="8" indent="0" outline="1" outlineData="1" multipleFieldFilters="0" chartFormat="10" rowHeaderCaption="Year" colHeaderCaption="Customer Loyalty">
  <location ref="A3:F6" firstHeaderRow="1" firstDataRow="2" firstDataCol="1"/>
  <pivotFields count="5">
    <pivotField axis="axisCol"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t="grand">
      <x/>
    </i>
  </rowItems>
  <colFields count="1">
    <field x="0"/>
  </colFields>
  <colItems count="5">
    <i>
      <x/>
    </i>
    <i>
      <x v="1"/>
    </i>
    <i>
      <x v="2"/>
    </i>
    <i>
      <x v="3"/>
    </i>
    <i t="grand">
      <x/>
    </i>
  </colItems>
  <dataFields count="1">
    <dataField name="Revenue" fld="1" baseField="0" baseItem="0" numFmtId="165"/>
  </dataFields>
  <formats count="37">
    <format dxfId="614">
      <pivotArea type="all" dataOnly="0" outline="0" fieldPosition="0"/>
    </format>
    <format dxfId="615">
      <pivotArea outline="0" collapsedLevelsAreSubtotals="1" fieldPosition="0"/>
    </format>
    <format dxfId="616">
      <pivotArea field="0" type="button" dataOnly="0" labelOnly="1" outline="0" axis="axisCol" fieldPosition="0"/>
    </format>
    <format dxfId="617">
      <pivotArea dataOnly="0" labelOnly="1" fieldPosition="0">
        <references count="1">
          <reference field="0" count="0"/>
        </references>
      </pivotArea>
    </format>
    <format dxfId="618">
      <pivotArea dataOnly="0" labelOnly="1" grandRow="1" outline="0" fieldPosition="0"/>
    </format>
    <format dxfId="619">
      <pivotArea dataOnly="0" labelOnly="1" outline="0" axis="axisValues" fieldPosition="0"/>
    </format>
    <format dxfId="620">
      <pivotArea type="all" dataOnly="0" outline="0" fieldPosition="0"/>
    </format>
    <format dxfId="621">
      <pivotArea outline="0" collapsedLevelsAreSubtotals="1" fieldPosition="0"/>
    </format>
    <format dxfId="622">
      <pivotArea field="0" type="button" dataOnly="0" labelOnly="1" outline="0" axis="axisCol" fieldPosition="0"/>
    </format>
    <format dxfId="623">
      <pivotArea dataOnly="0" labelOnly="1" fieldPosition="0">
        <references count="1">
          <reference field="0" count="0"/>
        </references>
      </pivotArea>
    </format>
    <format dxfId="624">
      <pivotArea dataOnly="0" labelOnly="1" grandRow="1" outline="0" fieldPosition="0"/>
    </format>
    <format dxfId="625">
      <pivotArea dataOnly="0" labelOnly="1" outline="0" axis="axisValues" fieldPosition="0"/>
    </format>
    <format dxfId="626">
      <pivotArea type="all" dataOnly="0" outline="0" fieldPosition="0"/>
    </format>
    <format dxfId="627">
      <pivotArea outline="0" collapsedLevelsAreSubtotals="1" fieldPosition="0"/>
    </format>
    <format dxfId="628">
      <pivotArea field="0" type="button" dataOnly="0" labelOnly="1" outline="0" axis="axisCol" fieldPosition="0"/>
    </format>
    <format dxfId="629">
      <pivotArea dataOnly="0" labelOnly="1" fieldPosition="0">
        <references count="1">
          <reference field="0" count="0"/>
        </references>
      </pivotArea>
    </format>
    <format dxfId="630">
      <pivotArea dataOnly="0" labelOnly="1" grandRow="1" outline="0" fieldPosition="0"/>
    </format>
    <format dxfId="631">
      <pivotArea dataOnly="0" labelOnly="1" outline="0" axis="axisValues" fieldPosition="0"/>
    </format>
    <format dxfId="632">
      <pivotArea dataOnly="0" labelOnly="1" fieldPosition="0">
        <references count="1">
          <reference field="0" count="0"/>
        </references>
      </pivotArea>
    </format>
    <format dxfId="633">
      <pivotArea collapsedLevelsAreSubtotals="1" fieldPosition="0">
        <references count="1">
          <reference field="0" count="0"/>
        </references>
      </pivotArea>
    </format>
    <format dxfId="634">
      <pivotArea collapsedLevelsAreSubtotals="1" fieldPosition="0">
        <references count="1">
          <reference field="0" count="1">
            <x v="2"/>
          </reference>
        </references>
      </pivotArea>
    </format>
    <format dxfId="635">
      <pivotArea collapsedLevelsAreSubtotals="1" fieldPosition="0">
        <references count="1">
          <reference field="0" count="1">
            <x v="3"/>
          </reference>
        </references>
      </pivotArea>
    </format>
    <format dxfId="636">
      <pivotArea field="2" grandCol="1" collapsedLevelsAreSubtotals="1" axis="axisRow" fieldPosition="0">
        <references count="1">
          <reference field="2" count="0"/>
        </references>
      </pivotArea>
    </format>
    <format dxfId="637">
      <pivotArea outline="0" collapsedLevelsAreSubtotals="1" fieldPosition="0"/>
    </format>
    <format dxfId="638">
      <pivotArea outline="0" collapsedLevelsAreSubtotals="1" fieldPosition="0">
        <references count="1">
          <reference field="0" count="2" selected="0">
            <x v="2"/>
            <x v="3"/>
          </reference>
        </references>
      </pivotArea>
    </format>
    <format dxfId="639">
      <pivotArea field="0" grandRow="1" outline="0" collapsedLevelsAreSubtotals="1" axis="axisCol" fieldPosition="0">
        <references count="1">
          <reference field="0" count="1" selected="0">
            <x v="2"/>
          </reference>
        </references>
      </pivotArea>
    </format>
    <format dxfId="640">
      <pivotArea field="0" grandRow="1" outline="0" collapsedLevelsAreSubtotals="1" axis="axisCol" fieldPosition="0">
        <references count="1">
          <reference field="0" count="1" selected="0">
            <x v="3"/>
          </reference>
        </references>
      </pivotArea>
    </format>
    <format dxfId="641">
      <pivotArea collapsedLevelsAreSubtotals="1" fieldPosition="0">
        <references count="2">
          <reference field="0" count="1" selected="0">
            <x v="2"/>
          </reference>
          <reference field="2" count="0"/>
        </references>
      </pivotArea>
    </format>
    <format dxfId="642">
      <pivotArea collapsedLevelsAreSubtotals="1" fieldPosition="0">
        <references count="2">
          <reference field="0" count="1" selected="0">
            <x v="3"/>
          </reference>
          <reference field="2" count="0"/>
        </references>
      </pivotArea>
    </format>
    <format dxfId="643">
      <pivotArea type="origin" dataOnly="0" labelOnly="1" outline="0" fieldPosition="0"/>
    </format>
    <format dxfId="644">
      <pivotArea field="0" type="button" dataOnly="0" labelOnly="1" outline="0" axis="axisCol" fieldPosition="0"/>
    </format>
    <format dxfId="645">
      <pivotArea type="topRight" dataOnly="0" labelOnly="1" outline="0" fieldPosition="0"/>
    </format>
    <format dxfId="646">
      <pivotArea field="2" type="button" dataOnly="0" labelOnly="1" outline="0" axis="axisRow" fieldPosition="0"/>
    </format>
    <format dxfId="647">
      <pivotArea dataOnly="0" labelOnly="1" fieldPosition="0">
        <references count="1">
          <reference field="0" count="0"/>
        </references>
      </pivotArea>
    </format>
    <format dxfId="648">
      <pivotArea dataOnly="0" labelOnly="1" grandCol="1" outline="0" fieldPosition="0"/>
    </format>
    <format dxfId="649">
      <pivotArea grandRow="1" outline="0" collapsedLevelsAreSubtotals="1" fieldPosition="0"/>
    </format>
    <format dxfId="650">
      <pivotArea dataOnly="0" labelOnly="1" grandRow="1" outline="0" fieldPosition="0"/>
    </format>
  </formats>
  <conditionalFormats count="1">
    <conditionalFormat priority="1">
      <pivotAreas count="1">
        <pivotArea type="data" grandCol="1" collapsedLevelsAreSubtotals="1" fieldPosition="0">
          <references count="2">
            <reference field="4294967294" count="1" selected="0">
              <x v="0"/>
            </reference>
            <reference field="2" count="3">
              <x v="0"/>
              <x v="1"/>
              <x v="2"/>
            </reference>
          </references>
        </pivotArea>
      </pivotAreas>
    </conditionalFormat>
  </conditionalFormats>
  <chartFormats count="8">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5" format="2" series="1">
      <pivotArea type="data" outline="0" fieldPosition="0">
        <references count="2">
          <reference field="4294967294" count="1" selected="0">
            <x v="0"/>
          </reference>
          <reference field="0" count="1" selected="0">
            <x v="2"/>
          </reference>
        </references>
      </pivotArea>
    </chartFormat>
    <chartFormat chart="5" format="3" series="1">
      <pivotArea type="data" outline="0" fieldPosition="0">
        <references count="2">
          <reference field="4294967294" count="1" selected="0">
            <x v="0"/>
          </reference>
          <reference field="0" count="1" selected="0">
            <x v="3"/>
          </reference>
        </references>
      </pivotArea>
    </chartFormat>
    <chartFormat chart="9" format="8" series="1">
      <pivotArea type="data" outline="0" fieldPosition="0">
        <references count="2">
          <reference field="4294967294" count="1" selected="0">
            <x v="0"/>
          </reference>
          <reference field="0" count="1" selected="0">
            <x v="0"/>
          </reference>
        </references>
      </pivotArea>
    </chartFormat>
    <chartFormat chart="9" format="9" series="1">
      <pivotArea type="data" outline="0" fieldPosition="0">
        <references count="2">
          <reference field="4294967294" count="1" selected="0">
            <x v="0"/>
          </reference>
          <reference field="0" count="1" selected="0">
            <x v="1"/>
          </reference>
        </references>
      </pivotArea>
    </chartFormat>
    <chartFormat chart="9" format="10" series="1">
      <pivotArea type="data" outline="0" fieldPosition="0">
        <references count="2">
          <reference field="4294967294" count="1" selected="0">
            <x v="0"/>
          </reference>
          <reference field="0" count="1" selected="0">
            <x v="2"/>
          </reference>
        </references>
      </pivotArea>
    </chartFormat>
    <chartFormat chart="9" format="11" series="1">
      <pivotArea type="data" outline="0" fieldPosition="0">
        <references count="2">
          <reference field="4294967294" count="1" selected="0">
            <x v="0"/>
          </reference>
          <reference field="0" count="1" selected="0">
            <x v="3"/>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5" name="[Sales_Fact].[Order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34"/>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Customer_Dim]"/>
        <x15:activeTabTopLevelEntity name="[Product_Dim]"/>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24C684-AC67-42A6-AB8A-97F15C6BB5E9}" name="Top 10 Cust" cacheId="489" applyNumberFormats="0" applyBorderFormats="0" applyFontFormats="0" applyPatternFormats="0" applyAlignmentFormats="0" applyWidthHeightFormats="1" dataCaption="Values" tag="bab663e0-2e8d-4fb2-80b1-7e49f7d496c4" updatedVersion="8" minRefreshableVersion="5" useAutoFormatting="1" subtotalHiddenItems="1" itemPrintTitles="1" createdVersion="8" indent="0" outline="1" outlineData="1" multipleFieldFilters="0" chartFormat="13" rowHeaderCaption="Customer Id">
  <location ref="A3:G25" firstHeaderRow="1" firstDataRow="2" firstDataCol="1"/>
  <pivotFields count="6">
    <pivotField axis="axisRow" allDrilled="1" subtotalTop="0" showAll="0" measureFilter="1" sortType="ascending" defaultSubtotal="0" defaultAttributeDrillState="1">
      <items count="492">
        <item x="112"/>
        <item x="113"/>
        <item x="114"/>
        <item x="115"/>
        <item x="116"/>
        <item x="117"/>
        <item x="118"/>
        <item x="16"/>
        <item x="119"/>
        <item x="120"/>
        <item x="121"/>
        <item x="122"/>
        <item x="10"/>
        <item x="25"/>
        <item x="123"/>
        <item x="124"/>
        <item x="125"/>
        <item x="126"/>
        <item x="127"/>
        <item x="128"/>
        <item x="129"/>
        <item x="130"/>
        <item x="131"/>
        <item x="132"/>
        <item x="133"/>
        <item x="134"/>
        <item x="135"/>
        <item x="47"/>
        <item x="136"/>
        <item x="137"/>
        <item x="17"/>
        <item x="138"/>
        <item x="139"/>
        <item x="11"/>
        <item x="100"/>
        <item x="140"/>
        <item x="141"/>
        <item x="142"/>
        <item x="143"/>
        <item x="144"/>
        <item x="145"/>
        <item x="42"/>
        <item x="146"/>
        <item x="147"/>
        <item x="148"/>
        <item x="149"/>
        <item x="150"/>
        <item x="33"/>
        <item x="151"/>
        <item x="48"/>
        <item x="59"/>
        <item x="0"/>
        <item x="80"/>
        <item x="152"/>
        <item x="12"/>
        <item x="94"/>
        <item x="26"/>
        <item x="1"/>
        <item x="153"/>
        <item x="43"/>
        <item x="154"/>
        <item x="155"/>
        <item x="156"/>
        <item x="157"/>
        <item x="60"/>
        <item x="52"/>
        <item x="27"/>
        <item x="158"/>
        <item x="159"/>
        <item x="160"/>
        <item x="161"/>
        <item x="99"/>
        <item x="162"/>
        <item x="163"/>
        <item x="72"/>
        <item x="164"/>
        <item x="165"/>
        <item x="166"/>
        <item x="167"/>
        <item x="61"/>
        <item x="168"/>
        <item x="169"/>
        <item x="170"/>
        <item x="2"/>
        <item x="171"/>
        <item x="172"/>
        <item x="3"/>
        <item x="173"/>
        <item x="73"/>
        <item x="174"/>
        <item x="175"/>
        <item x="176"/>
        <item x="177"/>
        <item x="178"/>
        <item x="179"/>
        <item x="13"/>
        <item x="180"/>
        <item x="181"/>
        <item x="95"/>
        <item x="182"/>
        <item x="85"/>
        <item x="183"/>
        <item x="184"/>
        <item x="185"/>
        <item x="186"/>
        <item x="187"/>
        <item x="188"/>
        <item x="18"/>
        <item x="189"/>
        <item x="190"/>
        <item x="191"/>
        <item x="192"/>
        <item x="193"/>
        <item x="194"/>
        <item x="102"/>
        <item x="195"/>
        <item x="196"/>
        <item x="197"/>
        <item x="65"/>
        <item x="198"/>
        <item x="199"/>
        <item x="200"/>
        <item x="34"/>
        <item x="201"/>
        <item x="202"/>
        <item x="203"/>
        <item x="204"/>
        <item x="205"/>
        <item x="206"/>
        <item x="207"/>
        <item x="208"/>
        <item x="209"/>
        <item x="210"/>
        <item x="211"/>
        <item x="212"/>
        <item x="213"/>
        <item x="214"/>
        <item x="215"/>
        <item x="216"/>
        <item x="217"/>
        <item x="218"/>
        <item x="219"/>
        <item x="220"/>
        <item x="221"/>
        <item x="222"/>
        <item x="223"/>
        <item x="28"/>
        <item x="66"/>
        <item x="224"/>
        <item x="225"/>
        <item x="101"/>
        <item x="226"/>
        <item x="19"/>
        <item x="227"/>
        <item x="228"/>
        <item x="20"/>
        <item x="229"/>
        <item x="230"/>
        <item x="231"/>
        <item x="232"/>
        <item x="4"/>
        <item x="233"/>
        <item x="234"/>
        <item x="5"/>
        <item x="235"/>
        <item x="236"/>
        <item x="237"/>
        <item x="6"/>
        <item x="238"/>
        <item x="239"/>
        <item x="44"/>
        <item x="240"/>
        <item x="241"/>
        <item x="242"/>
        <item x="243"/>
        <item x="88"/>
        <item x="244"/>
        <item x="245"/>
        <item x="246"/>
        <item x="247"/>
        <item x="74"/>
        <item x="248"/>
        <item x="249"/>
        <item x="250"/>
        <item x="251"/>
        <item x="252"/>
        <item x="253"/>
        <item x="53"/>
        <item x="54"/>
        <item x="254"/>
        <item x="255"/>
        <item x="256"/>
        <item x="257"/>
        <item x="258"/>
        <item x="259"/>
        <item x="260"/>
        <item x="261"/>
        <item x="35"/>
        <item x="262"/>
        <item x="14"/>
        <item x="103"/>
        <item x="263"/>
        <item x="264"/>
        <item x="265"/>
        <item x="81"/>
        <item x="266"/>
        <item x="267"/>
        <item x="268"/>
        <item x="7"/>
        <item x="104"/>
        <item x="49"/>
        <item x="269"/>
        <item x="55"/>
        <item x="75"/>
        <item x="270"/>
        <item x="271"/>
        <item x="272"/>
        <item x="273"/>
        <item x="29"/>
        <item x="274"/>
        <item x="275"/>
        <item x="276"/>
        <item x="277"/>
        <item x="278"/>
        <item x="105"/>
        <item x="279"/>
        <item x="280"/>
        <item x="76"/>
        <item x="281"/>
        <item x="282"/>
        <item x="283"/>
        <item x="106"/>
        <item x="284"/>
        <item x="30"/>
        <item x="285"/>
        <item x="21"/>
        <item x="286"/>
        <item x="62"/>
        <item x="287"/>
        <item x="288"/>
        <item x="289"/>
        <item x="36"/>
        <item x="290"/>
        <item x="291"/>
        <item x="67"/>
        <item x="292"/>
        <item x="293"/>
        <item x="294"/>
        <item x="295"/>
        <item x="56"/>
        <item x="96"/>
        <item x="296"/>
        <item x="22"/>
        <item x="297"/>
        <item x="298"/>
        <item x="299"/>
        <item x="82"/>
        <item x="300"/>
        <item x="301"/>
        <item x="302"/>
        <item x="303"/>
        <item x="304"/>
        <item x="77"/>
        <item x="305"/>
        <item x="306"/>
        <item x="307"/>
        <item x="308"/>
        <item x="309"/>
        <item x="310"/>
        <item x="311"/>
        <item x="312"/>
        <item x="313"/>
        <item x="314"/>
        <item x="315"/>
        <item x="316"/>
        <item x="15"/>
        <item x="317"/>
        <item x="318"/>
        <item x="68"/>
        <item x="319"/>
        <item x="320"/>
        <item x="321"/>
        <item x="322"/>
        <item x="323"/>
        <item x="50"/>
        <item x="324"/>
        <item x="325"/>
        <item x="326"/>
        <item x="327"/>
        <item x="328"/>
        <item x="329"/>
        <item x="330"/>
        <item x="331"/>
        <item x="332"/>
        <item x="333"/>
        <item x="45"/>
        <item x="334"/>
        <item x="335"/>
        <item x="336"/>
        <item x="337"/>
        <item x="338"/>
        <item x="339"/>
        <item x="340"/>
        <item x="341"/>
        <item x="342"/>
        <item x="343"/>
        <item x="344"/>
        <item x="345"/>
        <item x="346"/>
        <item x="347"/>
        <item x="348"/>
        <item x="349"/>
        <item x="350"/>
        <item x="351"/>
        <item x="352"/>
        <item x="353"/>
        <item x="31"/>
        <item x="354"/>
        <item x="355"/>
        <item x="356"/>
        <item x="32"/>
        <item x="357"/>
        <item x="86"/>
        <item x="358"/>
        <item x="69"/>
        <item x="359"/>
        <item x="360"/>
        <item x="63"/>
        <item x="361"/>
        <item x="362"/>
        <item x="363"/>
        <item x="364"/>
        <item x="365"/>
        <item x="366"/>
        <item x="107"/>
        <item x="83"/>
        <item x="367"/>
        <item x="368"/>
        <item x="369"/>
        <item x="370"/>
        <item x="371"/>
        <item x="37"/>
        <item x="372"/>
        <item x="373"/>
        <item x="38"/>
        <item x="97"/>
        <item x="23"/>
        <item x="374"/>
        <item x="375"/>
        <item x="376"/>
        <item x="377"/>
        <item x="378"/>
        <item x="379"/>
        <item x="380"/>
        <item x="381"/>
        <item x="382"/>
        <item x="383"/>
        <item x="384"/>
        <item x="385"/>
        <item x="386"/>
        <item x="387"/>
        <item x="388"/>
        <item x="389"/>
        <item x="390"/>
        <item x="391"/>
        <item x="392"/>
        <item x="393"/>
        <item x="394"/>
        <item x="39"/>
        <item x="395"/>
        <item x="46"/>
        <item x="396"/>
        <item x="397"/>
        <item x="398"/>
        <item x="399"/>
        <item x="400"/>
        <item x="401"/>
        <item x="402"/>
        <item x="403"/>
        <item x="78"/>
        <item x="404"/>
        <item x="405"/>
        <item x="406"/>
        <item x="407"/>
        <item x="408"/>
        <item x="409"/>
        <item x="410"/>
        <item x="411"/>
        <item x="412"/>
        <item x="413"/>
        <item x="64"/>
        <item x="414"/>
        <item x="415"/>
        <item x="416"/>
        <item x="84"/>
        <item x="417"/>
        <item x="418"/>
        <item x="419"/>
        <item x="420"/>
        <item x="51"/>
        <item x="421"/>
        <item x="422"/>
        <item x="423"/>
        <item x="424"/>
        <item x="425"/>
        <item x="426"/>
        <item x="427"/>
        <item x="428"/>
        <item x="429"/>
        <item x="430"/>
        <item x="431"/>
        <item x="432"/>
        <item x="433"/>
        <item x="89"/>
        <item x="90"/>
        <item x="434"/>
        <item x="435"/>
        <item x="436"/>
        <item x="437"/>
        <item x="70"/>
        <item x="438"/>
        <item x="439"/>
        <item x="440"/>
        <item x="441"/>
        <item x="442"/>
        <item x="443"/>
        <item x="108"/>
        <item x="444"/>
        <item x="445"/>
        <item x="446"/>
        <item x="447"/>
        <item x="448"/>
        <item x="449"/>
        <item x="450"/>
        <item x="451"/>
        <item x="79"/>
        <item x="452"/>
        <item x="453"/>
        <item x="91"/>
        <item x="454"/>
        <item x="455"/>
        <item x="456"/>
        <item x="457"/>
        <item x="458"/>
        <item x="459"/>
        <item x="110"/>
        <item x="57"/>
        <item x="460"/>
        <item x="461"/>
        <item x="462"/>
        <item x="463"/>
        <item x="464"/>
        <item x="465"/>
        <item x="466"/>
        <item x="467"/>
        <item x="98"/>
        <item x="468"/>
        <item x="111"/>
        <item x="469"/>
        <item x="8"/>
        <item x="470"/>
        <item x="87"/>
        <item x="92"/>
        <item x="9"/>
        <item x="471"/>
        <item x="472"/>
        <item x="473"/>
        <item x="474"/>
        <item x="475"/>
        <item x="71"/>
        <item x="93"/>
        <item x="40"/>
        <item x="476"/>
        <item x="477"/>
        <item x="478"/>
        <item x="479"/>
        <item x="480"/>
        <item x="481"/>
        <item x="24"/>
        <item x="482"/>
        <item x="483"/>
        <item x="484"/>
        <item x="41"/>
        <item x="485"/>
        <item x="486"/>
        <item x="487"/>
        <item x="488"/>
        <item x="489"/>
        <item x="109"/>
        <item x="58"/>
        <item x="490"/>
        <item x="491"/>
      </items>
    </pivotField>
    <pivotField dataField="1" subtotalTop="0" showAll="0" defaultSubtotal="0"/>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2">
    <field x="0"/>
    <field x="3"/>
  </rowFields>
  <rowItems count="21">
    <i>
      <x v="51"/>
    </i>
    <i r="1">
      <x/>
    </i>
    <i>
      <x v="57"/>
    </i>
    <i r="1">
      <x v="1"/>
    </i>
    <i>
      <x v="83"/>
    </i>
    <i r="1">
      <x v="1"/>
    </i>
    <i>
      <x v="86"/>
    </i>
    <i r="1">
      <x v="2"/>
    </i>
    <i>
      <x v="160"/>
    </i>
    <i r="1">
      <x v="3"/>
    </i>
    <i>
      <x v="163"/>
    </i>
    <i r="1">
      <x v="3"/>
    </i>
    <i>
      <x v="167"/>
    </i>
    <i r="1">
      <x v="1"/>
    </i>
    <i>
      <x v="208"/>
    </i>
    <i r="1">
      <x v="1"/>
    </i>
    <i>
      <x v="459"/>
    </i>
    <i r="1">
      <x v="3"/>
    </i>
    <i>
      <x v="463"/>
    </i>
    <i r="1">
      <x/>
    </i>
    <i t="grand">
      <x/>
    </i>
  </rowItems>
  <colFields count="1">
    <field x="2"/>
  </colFields>
  <colItems count="6">
    <i>
      <x/>
    </i>
    <i>
      <x v="1"/>
    </i>
    <i>
      <x v="2"/>
    </i>
    <i>
      <x v="3"/>
    </i>
    <i>
      <x v="4"/>
    </i>
    <i t="grand">
      <x/>
    </i>
  </colItems>
  <dataFields count="1">
    <dataField name="Total_Amount" fld="1" baseField="0" baseItem="13" numFmtId="165"/>
  </dataFields>
  <formats count="77">
    <format dxfId="537">
      <pivotArea type="all" dataOnly="0" outline="0" fieldPosition="0"/>
    </format>
    <format dxfId="538">
      <pivotArea outline="0" collapsedLevelsAreSubtotals="1" fieldPosition="0"/>
    </format>
    <format dxfId="539">
      <pivotArea field="0" type="button" dataOnly="0" labelOnly="1" outline="0" axis="axisRow" fieldPosition="0"/>
    </format>
    <format dxfId="540">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41">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42">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43">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544">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545">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546">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547">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548">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549">
      <pivotArea dataOnly="0" labelOnly="1" fieldPosition="0">
        <references count="1">
          <reference field="0" count="42">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reference>
        </references>
      </pivotArea>
    </format>
    <format dxfId="550">
      <pivotArea dataOnly="0" labelOnly="1" grandRow="1" outline="0" fieldPosition="0"/>
    </format>
    <format dxfId="551">
      <pivotArea dataOnly="0" labelOnly="1" outline="0" axis="axisValues" fieldPosition="0"/>
    </format>
    <format dxfId="552">
      <pivotArea outline="0" collapsedLevelsAreSubtotals="1" fieldPosition="0"/>
    </format>
    <format dxfId="553">
      <pivotArea dataOnly="0" labelOnly="1" outline="0" axis="axisValues" fieldPosition="0"/>
    </format>
    <format dxfId="554">
      <pivotArea dataOnly="0" labelOnly="1" fieldPosition="0">
        <references count="2">
          <reference field="0" count="1" selected="0">
            <x v="218"/>
          </reference>
          <reference field="3" count="1">
            <x v="0"/>
          </reference>
        </references>
      </pivotArea>
    </format>
    <format dxfId="555">
      <pivotArea dataOnly="0" labelOnly="1" fieldPosition="0">
        <references count="2">
          <reference field="0" count="1" selected="0">
            <x v="463"/>
          </reference>
          <reference field="3" count="1">
            <x v="0"/>
          </reference>
        </references>
      </pivotArea>
    </format>
    <format dxfId="556">
      <pivotArea dataOnly="0" labelOnly="1" fieldPosition="0">
        <references count="2">
          <reference field="0" count="1" selected="0">
            <x v="478"/>
          </reference>
          <reference field="3" count="1">
            <x v="2"/>
          </reference>
        </references>
      </pivotArea>
    </format>
    <format dxfId="557">
      <pivotArea dataOnly="0" labelOnly="1" fieldPosition="0">
        <references count="2">
          <reference field="0" count="1" selected="0">
            <x v="167"/>
          </reference>
          <reference field="3" count="1">
            <x v="1"/>
          </reference>
        </references>
      </pivotArea>
    </format>
    <format dxfId="558">
      <pivotArea dataOnly="0" labelOnly="1" fieldPosition="0">
        <references count="2">
          <reference field="0" count="1" selected="0">
            <x v="316"/>
          </reference>
          <reference field="3" count="1">
            <x v="1"/>
          </reference>
        </references>
      </pivotArea>
    </format>
    <format dxfId="559">
      <pivotArea dataOnly="0" labelOnly="1" fieldPosition="0">
        <references count="2">
          <reference field="0" count="1" selected="0">
            <x v="83"/>
          </reference>
          <reference field="3" count="1">
            <x v="1"/>
          </reference>
        </references>
      </pivotArea>
    </format>
    <format dxfId="560">
      <pivotArea dataOnly="0" labelOnly="1" fieldPosition="0">
        <references count="2">
          <reference field="0" count="1" selected="0">
            <x v="57"/>
          </reference>
          <reference field="3" count="1">
            <x v="1"/>
          </reference>
        </references>
      </pivotArea>
    </format>
    <format dxfId="561">
      <pivotArea dataOnly="0" labelOnly="1" fieldPosition="0">
        <references count="2">
          <reference field="0" count="1" selected="0">
            <x v="54"/>
          </reference>
          <reference field="3" count="1">
            <x v="1"/>
          </reference>
        </references>
      </pivotArea>
    </format>
    <format dxfId="562">
      <pivotArea dataOnly="0" labelOnly="1" fieldPosition="0">
        <references count="2">
          <reference field="0" count="1" selected="0">
            <x v="13"/>
          </reference>
          <reference field="3" count="1">
            <x v="3"/>
          </reference>
        </references>
      </pivotArea>
    </format>
    <format dxfId="563">
      <pivotArea dataOnly="0" labelOnly="1" fieldPosition="0">
        <references count="2">
          <reference field="0" count="1" selected="0">
            <x v="66"/>
          </reference>
          <reference field="3" count="1">
            <x v="3"/>
          </reference>
        </references>
      </pivotArea>
    </format>
    <format dxfId="564">
      <pivotArea field="2" grandRow="1" outline="0" collapsedLevelsAreSubtotals="1" axis="axisCol" fieldPosition="0">
        <references count="1">
          <reference field="2" count="1" selected="0">
            <x v="3"/>
          </reference>
        </references>
      </pivotArea>
    </format>
    <format dxfId="565">
      <pivotArea field="2" grandRow="1" outline="0" collapsedLevelsAreSubtotals="1" axis="axisCol" fieldPosition="0">
        <references count="1">
          <reference field="2" count="1" selected="0">
            <x v="2"/>
          </reference>
        </references>
      </pivotArea>
    </format>
    <format dxfId="566">
      <pivotArea type="all" dataOnly="0" outline="0" fieldPosition="0"/>
    </format>
    <format dxfId="567">
      <pivotArea outline="0" collapsedLevelsAreSubtotals="1" fieldPosition="0"/>
    </format>
    <format dxfId="568">
      <pivotArea type="origin" dataOnly="0" labelOnly="1" outline="0" fieldPosition="0"/>
    </format>
    <format dxfId="569">
      <pivotArea field="2" type="button" dataOnly="0" labelOnly="1" outline="0" axis="axisCol" fieldPosition="0"/>
    </format>
    <format dxfId="570">
      <pivotArea type="topRight" dataOnly="0" labelOnly="1" outline="0" fieldPosition="0"/>
    </format>
    <format dxfId="571">
      <pivotArea field="0" type="button" dataOnly="0" labelOnly="1" outline="0" axis="axisRow" fieldPosition="0"/>
    </format>
    <format dxfId="572">
      <pivotArea dataOnly="0" labelOnly="1" fieldPosition="0">
        <references count="1">
          <reference field="0" count="10">
            <x v="13"/>
            <x v="54"/>
            <x v="57"/>
            <x v="66"/>
            <x v="83"/>
            <x v="167"/>
            <x v="218"/>
            <x v="316"/>
            <x v="463"/>
            <x v="478"/>
          </reference>
        </references>
      </pivotArea>
    </format>
    <format dxfId="573">
      <pivotArea dataOnly="0" labelOnly="1" grandRow="1" outline="0" fieldPosition="0"/>
    </format>
    <format dxfId="574">
      <pivotArea dataOnly="0" labelOnly="1" fieldPosition="0">
        <references count="2">
          <reference field="0" count="1" selected="0">
            <x v="13"/>
          </reference>
          <reference field="3" count="1">
            <x v="3"/>
          </reference>
        </references>
      </pivotArea>
    </format>
    <format dxfId="575">
      <pivotArea dataOnly="0" labelOnly="1" fieldPosition="0">
        <references count="2">
          <reference field="0" count="1" selected="0">
            <x v="54"/>
          </reference>
          <reference field="3" count="1">
            <x v="1"/>
          </reference>
        </references>
      </pivotArea>
    </format>
    <format dxfId="576">
      <pivotArea dataOnly="0" labelOnly="1" fieldPosition="0">
        <references count="2">
          <reference field="0" count="1" selected="0">
            <x v="57"/>
          </reference>
          <reference field="3" count="1">
            <x v="1"/>
          </reference>
        </references>
      </pivotArea>
    </format>
    <format dxfId="577">
      <pivotArea dataOnly="0" labelOnly="1" fieldPosition="0">
        <references count="2">
          <reference field="0" count="1" selected="0">
            <x v="66"/>
          </reference>
          <reference field="3" count="1">
            <x v="3"/>
          </reference>
        </references>
      </pivotArea>
    </format>
    <format dxfId="578">
      <pivotArea dataOnly="0" labelOnly="1" fieldPosition="0">
        <references count="2">
          <reference field="0" count="1" selected="0">
            <x v="83"/>
          </reference>
          <reference field="3" count="1">
            <x v="1"/>
          </reference>
        </references>
      </pivotArea>
    </format>
    <format dxfId="579">
      <pivotArea dataOnly="0" labelOnly="1" fieldPosition="0">
        <references count="2">
          <reference field="0" count="1" selected="0">
            <x v="167"/>
          </reference>
          <reference field="3" count="1">
            <x v="1"/>
          </reference>
        </references>
      </pivotArea>
    </format>
    <format dxfId="580">
      <pivotArea dataOnly="0" labelOnly="1" fieldPosition="0">
        <references count="2">
          <reference field="0" count="1" selected="0">
            <x v="218"/>
          </reference>
          <reference field="3" count="1">
            <x v="0"/>
          </reference>
        </references>
      </pivotArea>
    </format>
    <format dxfId="581">
      <pivotArea dataOnly="0" labelOnly="1" fieldPosition="0">
        <references count="2">
          <reference field="0" count="1" selected="0">
            <x v="316"/>
          </reference>
          <reference field="3" count="1">
            <x v="1"/>
          </reference>
        </references>
      </pivotArea>
    </format>
    <format dxfId="582">
      <pivotArea dataOnly="0" labelOnly="1" fieldPosition="0">
        <references count="2">
          <reference field="0" count="1" selected="0">
            <x v="463"/>
          </reference>
          <reference field="3" count="1">
            <x v="0"/>
          </reference>
        </references>
      </pivotArea>
    </format>
    <format dxfId="583">
      <pivotArea dataOnly="0" labelOnly="1" fieldPosition="0">
        <references count="2">
          <reference field="0" count="1" selected="0">
            <x v="478"/>
          </reference>
          <reference field="3" count="1">
            <x v="2"/>
          </reference>
        </references>
      </pivotArea>
    </format>
    <format dxfId="584">
      <pivotArea dataOnly="0" labelOnly="1" fieldPosition="0">
        <references count="1">
          <reference field="2" count="0"/>
        </references>
      </pivotArea>
    </format>
    <format dxfId="585">
      <pivotArea dataOnly="0" labelOnly="1" grandCol="1" outline="0" fieldPosition="0"/>
    </format>
    <format dxfId="586">
      <pivotArea type="all" dataOnly="0" outline="0" fieldPosition="0"/>
    </format>
    <format dxfId="587">
      <pivotArea outline="0" collapsedLevelsAreSubtotals="1" fieldPosition="0"/>
    </format>
    <format dxfId="588">
      <pivotArea type="origin" dataOnly="0" labelOnly="1" outline="0" fieldPosition="0"/>
    </format>
    <format dxfId="589">
      <pivotArea field="2" type="button" dataOnly="0" labelOnly="1" outline="0" axis="axisCol" fieldPosition="0"/>
    </format>
    <format dxfId="590">
      <pivotArea type="topRight" dataOnly="0" labelOnly="1" outline="0" fieldPosition="0"/>
    </format>
    <format dxfId="591">
      <pivotArea field="0" type="button" dataOnly="0" labelOnly="1" outline="0" axis="axisRow" fieldPosition="0"/>
    </format>
    <format dxfId="592">
      <pivotArea dataOnly="0" labelOnly="1" fieldPosition="0">
        <references count="1">
          <reference field="0" count="10">
            <x v="13"/>
            <x v="54"/>
            <x v="57"/>
            <x v="66"/>
            <x v="83"/>
            <x v="167"/>
            <x v="218"/>
            <x v="316"/>
            <x v="463"/>
            <x v="478"/>
          </reference>
        </references>
      </pivotArea>
    </format>
    <format dxfId="593">
      <pivotArea dataOnly="0" labelOnly="1" grandRow="1" outline="0" fieldPosition="0"/>
    </format>
    <format dxfId="594">
      <pivotArea dataOnly="0" labelOnly="1" fieldPosition="0">
        <references count="2">
          <reference field="0" count="1" selected="0">
            <x v="13"/>
          </reference>
          <reference field="3" count="1">
            <x v="3"/>
          </reference>
        </references>
      </pivotArea>
    </format>
    <format dxfId="595">
      <pivotArea dataOnly="0" labelOnly="1" fieldPosition="0">
        <references count="2">
          <reference field="0" count="1" selected="0">
            <x v="54"/>
          </reference>
          <reference field="3" count="1">
            <x v="1"/>
          </reference>
        </references>
      </pivotArea>
    </format>
    <format dxfId="596">
      <pivotArea dataOnly="0" labelOnly="1" fieldPosition="0">
        <references count="2">
          <reference field="0" count="1" selected="0">
            <x v="57"/>
          </reference>
          <reference field="3" count="1">
            <x v="1"/>
          </reference>
        </references>
      </pivotArea>
    </format>
    <format dxfId="597">
      <pivotArea dataOnly="0" labelOnly="1" fieldPosition="0">
        <references count="2">
          <reference field="0" count="1" selected="0">
            <x v="66"/>
          </reference>
          <reference field="3" count="1">
            <x v="3"/>
          </reference>
        </references>
      </pivotArea>
    </format>
    <format dxfId="598">
      <pivotArea dataOnly="0" labelOnly="1" fieldPosition="0">
        <references count="2">
          <reference field="0" count="1" selected="0">
            <x v="83"/>
          </reference>
          <reference field="3" count="1">
            <x v="1"/>
          </reference>
        </references>
      </pivotArea>
    </format>
    <format dxfId="599">
      <pivotArea dataOnly="0" labelOnly="1" fieldPosition="0">
        <references count="2">
          <reference field="0" count="1" selected="0">
            <x v="167"/>
          </reference>
          <reference field="3" count="1">
            <x v="1"/>
          </reference>
        </references>
      </pivotArea>
    </format>
    <format dxfId="600">
      <pivotArea dataOnly="0" labelOnly="1" fieldPosition="0">
        <references count="2">
          <reference field="0" count="1" selected="0">
            <x v="218"/>
          </reference>
          <reference field="3" count="1">
            <x v="0"/>
          </reference>
        </references>
      </pivotArea>
    </format>
    <format dxfId="601">
      <pivotArea dataOnly="0" labelOnly="1" fieldPosition="0">
        <references count="2">
          <reference field="0" count="1" selected="0">
            <x v="316"/>
          </reference>
          <reference field="3" count="1">
            <x v="1"/>
          </reference>
        </references>
      </pivotArea>
    </format>
    <format dxfId="602">
      <pivotArea dataOnly="0" labelOnly="1" fieldPosition="0">
        <references count="2">
          <reference field="0" count="1" selected="0">
            <x v="463"/>
          </reference>
          <reference field="3" count="1">
            <x v="0"/>
          </reference>
        </references>
      </pivotArea>
    </format>
    <format dxfId="603">
      <pivotArea dataOnly="0" labelOnly="1" fieldPosition="0">
        <references count="2">
          <reference field="0" count="1" selected="0">
            <x v="478"/>
          </reference>
          <reference field="3" count="1">
            <x v="2"/>
          </reference>
        </references>
      </pivotArea>
    </format>
    <format dxfId="604">
      <pivotArea dataOnly="0" labelOnly="1" fieldPosition="0">
        <references count="1">
          <reference field="2" count="0"/>
        </references>
      </pivotArea>
    </format>
    <format dxfId="605">
      <pivotArea dataOnly="0" labelOnly="1" grandCol="1" outline="0" fieldPosition="0"/>
    </format>
    <format dxfId="606">
      <pivotArea type="origin" dataOnly="0" labelOnly="1" outline="0" fieldPosition="0"/>
    </format>
    <format dxfId="607">
      <pivotArea field="2" type="button" dataOnly="0" labelOnly="1" outline="0" axis="axisCol" fieldPosition="0"/>
    </format>
    <format dxfId="608">
      <pivotArea type="topRight" dataOnly="0" labelOnly="1" outline="0" fieldPosition="0"/>
    </format>
    <format dxfId="609">
      <pivotArea field="0" type="button" dataOnly="0" labelOnly="1" outline="0" axis="axisRow" fieldPosition="0"/>
    </format>
    <format dxfId="610">
      <pivotArea dataOnly="0" labelOnly="1" fieldPosition="0">
        <references count="1">
          <reference field="2" count="0"/>
        </references>
      </pivotArea>
    </format>
    <format dxfId="611">
      <pivotArea dataOnly="0" labelOnly="1" grandCol="1" outline="0" fieldPosition="0"/>
    </format>
    <format dxfId="612">
      <pivotArea grandRow="1" outline="0" collapsedLevelsAreSubtotals="1" fieldPosition="0"/>
    </format>
    <format dxfId="613">
      <pivotArea dataOnly="0" labelOnly="1" grandRow="1" outline="0" fieldPosition="0"/>
    </format>
  </formats>
  <conditionalFormats count="3">
    <conditionalFormat priority="1">
      <pivotAreas count="19">
        <pivotArea type="data" grandCol="1" collapsedLevelsAreSubtotals="1" fieldPosition="0">
          <references count="3">
            <reference field="4294967294" count="1" selected="0">
              <x v="0"/>
            </reference>
            <reference field="0" count="1" selected="0">
              <x v="13"/>
            </reference>
            <reference field="3" count="1">
              <x v="3"/>
            </reference>
          </references>
        </pivotArea>
        <pivotArea type="data" grandCol="1" collapsedLevelsAreSubtotals="1" fieldPosition="0">
          <references count="2">
            <reference field="4294967294" count="1" selected="0">
              <x v="0"/>
            </reference>
            <reference field="0" count="1">
              <x v="54"/>
            </reference>
          </references>
        </pivotArea>
        <pivotArea type="data" grandCol="1" collapsedLevelsAreSubtotals="1" fieldPosition="0">
          <references count="3">
            <reference field="4294967294" count="1" selected="0">
              <x v="0"/>
            </reference>
            <reference field="0" count="1" selected="0">
              <x v="54"/>
            </reference>
            <reference field="3" count="1">
              <x v="1"/>
            </reference>
          </references>
        </pivotArea>
        <pivotArea type="data" grandCol="1" collapsedLevelsAreSubtotals="1" fieldPosition="0">
          <references count="2">
            <reference field="4294967294" count="1" selected="0">
              <x v="0"/>
            </reference>
            <reference field="0" count="1">
              <x v="57"/>
            </reference>
          </references>
        </pivotArea>
        <pivotArea type="data" grandCol="1" collapsedLevelsAreSubtotals="1" fieldPosition="0">
          <references count="3">
            <reference field="4294967294" count="1" selected="0">
              <x v="0"/>
            </reference>
            <reference field="0" count="1" selected="0">
              <x v="57"/>
            </reference>
            <reference field="3" count="1">
              <x v="1"/>
            </reference>
          </references>
        </pivotArea>
        <pivotArea type="data" grandCol="1" collapsedLevelsAreSubtotals="1" fieldPosition="0">
          <references count="2">
            <reference field="4294967294" count="1" selected="0">
              <x v="0"/>
            </reference>
            <reference field="0" count="1">
              <x v="66"/>
            </reference>
          </references>
        </pivotArea>
        <pivotArea type="data" grandCol="1" collapsedLevelsAreSubtotals="1" fieldPosition="0">
          <references count="3">
            <reference field="4294967294" count="1" selected="0">
              <x v="0"/>
            </reference>
            <reference field="0" count="1" selected="0">
              <x v="66"/>
            </reference>
            <reference field="3" count="1">
              <x v="3"/>
            </reference>
          </references>
        </pivotArea>
        <pivotArea type="data" grandCol="1" collapsedLevelsAreSubtotals="1" fieldPosition="0">
          <references count="2">
            <reference field="4294967294" count="1" selected="0">
              <x v="0"/>
            </reference>
            <reference field="0" count="1">
              <x v="83"/>
            </reference>
          </references>
        </pivotArea>
        <pivotArea type="data" grandCol="1" collapsedLevelsAreSubtotals="1" fieldPosition="0">
          <references count="3">
            <reference field="4294967294" count="1" selected="0">
              <x v="0"/>
            </reference>
            <reference field="0" count="1" selected="0">
              <x v="83"/>
            </reference>
            <reference field="3" count="1">
              <x v="1"/>
            </reference>
          </references>
        </pivotArea>
        <pivotArea type="data" grandCol="1" collapsedLevelsAreSubtotals="1" fieldPosition="0">
          <references count="2">
            <reference field="4294967294" count="1" selected="0">
              <x v="0"/>
            </reference>
            <reference field="0" count="1">
              <x v="167"/>
            </reference>
          </references>
        </pivotArea>
        <pivotArea type="data" grandCol="1" collapsedLevelsAreSubtotals="1" fieldPosition="0">
          <references count="3">
            <reference field="4294967294" count="1" selected="0">
              <x v="0"/>
            </reference>
            <reference field="0" count="1" selected="0">
              <x v="167"/>
            </reference>
            <reference field="3" count="1">
              <x v="1"/>
            </reference>
          </references>
        </pivotArea>
        <pivotArea type="data" grandCol="1" collapsedLevelsAreSubtotals="1" fieldPosition="0">
          <references count="2">
            <reference field="4294967294" count="1" selected="0">
              <x v="0"/>
            </reference>
            <reference field="0" count="1">
              <x v="218"/>
            </reference>
          </references>
        </pivotArea>
        <pivotArea type="data" grandCol="1" collapsedLevelsAreSubtotals="1" fieldPosition="0">
          <references count="3">
            <reference field="4294967294" count="1" selected="0">
              <x v="0"/>
            </reference>
            <reference field="0" count="1" selected="0">
              <x v="218"/>
            </reference>
            <reference field="3" count="1">
              <x v="0"/>
            </reference>
          </references>
        </pivotArea>
        <pivotArea type="data" grandCol="1" collapsedLevelsAreSubtotals="1" fieldPosition="0">
          <references count="2">
            <reference field="4294967294" count="1" selected="0">
              <x v="0"/>
            </reference>
            <reference field="0" count="1">
              <x v="316"/>
            </reference>
          </references>
        </pivotArea>
        <pivotArea type="data" grandCol="1" collapsedLevelsAreSubtotals="1" fieldPosition="0">
          <references count="3">
            <reference field="4294967294" count="1" selected="0">
              <x v="0"/>
            </reference>
            <reference field="0" count="1" selected="0">
              <x v="316"/>
            </reference>
            <reference field="3" count="1">
              <x v="1"/>
            </reference>
          </references>
        </pivotArea>
        <pivotArea type="data" grandCol="1" collapsedLevelsAreSubtotals="1" fieldPosition="0">
          <references count="2">
            <reference field="4294967294" count="1" selected="0">
              <x v="0"/>
            </reference>
            <reference field="0" count="1">
              <x v="463"/>
            </reference>
          </references>
        </pivotArea>
        <pivotArea type="data" grandCol="1" collapsedLevelsAreSubtotals="1" fieldPosition="0">
          <references count="3">
            <reference field="4294967294" count="1" selected="0">
              <x v="0"/>
            </reference>
            <reference field="0" count="1" selected="0">
              <x v="463"/>
            </reference>
            <reference field="3" count="1">
              <x v="0"/>
            </reference>
          </references>
        </pivotArea>
        <pivotArea type="data" grandCol="1" collapsedLevelsAreSubtotals="1" fieldPosition="0">
          <references count="2">
            <reference field="4294967294" count="1" selected="0">
              <x v="0"/>
            </reference>
            <reference field="0" count="1">
              <x v="478"/>
            </reference>
          </references>
        </pivotArea>
        <pivotArea type="data" grandCol="1" collapsedLevelsAreSubtotals="1" fieldPosition="0">
          <references count="3">
            <reference field="4294967294" count="1" selected="0">
              <x v="0"/>
            </reference>
            <reference field="0" count="1" selected="0">
              <x v="478"/>
            </reference>
            <reference field="3" count="1">
              <x v="2"/>
            </reference>
          </references>
        </pivotArea>
      </pivotAreas>
    </conditionalFormat>
    <conditionalFormat priority="2">
      <pivotAreas count="19">
        <pivotArea type="data" grandCol="1" collapsedLevelsAreSubtotals="1" fieldPosition="0">
          <references count="3">
            <reference field="4294967294" count="1" selected="0">
              <x v="0"/>
            </reference>
            <reference field="0" count="1" selected="0">
              <x v="13"/>
            </reference>
            <reference field="3" count="1">
              <x v="3"/>
            </reference>
          </references>
        </pivotArea>
        <pivotArea type="data" grandCol="1" collapsedLevelsAreSubtotals="1" fieldPosition="0">
          <references count="2">
            <reference field="4294967294" count="1" selected="0">
              <x v="0"/>
            </reference>
            <reference field="0" count="1">
              <x v="54"/>
            </reference>
          </references>
        </pivotArea>
        <pivotArea type="data" grandCol="1" collapsedLevelsAreSubtotals="1" fieldPosition="0">
          <references count="3">
            <reference field="4294967294" count="1" selected="0">
              <x v="0"/>
            </reference>
            <reference field="0" count="1" selected="0">
              <x v="54"/>
            </reference>
            <reference field="3" count="1">
              <x v="1"/>
            </reference>
          </references>
        </pivotArea>
        <pivotArea type="data" grandCol="1" collapsedLevelsAreSubtotals="1" fieldPosition="0">
          <references count="2">
            <reference field="4294967294" count="1" selected="0">
              <x v="0"/>
            </reference>
            <reference field="0" count="1">
              <x v="57"/>
            </reference>
          </references>
        </pivotArea>
        <pivotArea type="data" grandCol="1" collapsedLevelsAreSubtotals="1" fieldPosition="0">
          <references count="3">
            <reference field="4294967294" count="1" selected="0">
              <x v="0"/>
            </reference>
            <reference field="0" count="1" selected="0">
              <x v="57"/>
            </reference>
            <reference field="3" count="1">
              <x v="1"/>
            </reference>
          </references>
        </pivotArea>
        <pivotArea type="data" grandCol="1" collapsedLevelsAreSubtotals="1" fieldPosition="0">
          <references count="2">
            <reference field="4294967294" count="1" selected="0">
              <x v="0"/>
            </reference>
            <reference field="0" count="1">
              <x v="66"/>
            </reference>
          </references>
        </pivotArea>
        <pivotArea type="data" grandCol="1" collapsedLevelsAreSubtotals="1" fieldPosition="0">
          <references count="3">
            <reference field="4294967294" count="1" selected="0">
              <x v="0"/>
            </reference>
            <reference field="0" count="1" selected="0">
              <x v="66"/>
            </reference>
            <reference field="3" count="1">
              <x v="3"/>
            </reference>
          </references>
        </pivotArea>
        <pivotArea type="data" grandCol="1" collapsedLevelsAreSubtotals="1" fieldPosition="0">
          <references count="2">
            <reference field="4294967294" count="1" selected="0">
              <x v="0"/>
            </reference>
            <reference field="0" count="1">
              <x v="83"/>
            </reference>
          </references>
        </pivotArea>
        <pivotArea type="data" grandCol="1" collapsedLevelsAreSubtotals="1" fieldPosition="0">
          <references count="3">
            <reference field="4294967294" count="1" selected="0">
              <x v="0"/>
            </reference>
            <reference field="0" count="1" selected="0">
              <x v="83"/>
            </reference>
            <reference field="3" count="1">
              <x v="1"/>
            </reference>
          </references>
        </pivotArea>
        <pivotArea type="data" grandCol="1" collapsedLevelsAreSubtotals="1" fieldPosition="0">
          <references count="2">
            <reference field="4294967294" count="1" selected="0">
              <x v="0"/>
            </reference>
            <reference field="0" count="1">
              <x v="167"/>
            </reference>
          </references>
        </pivotArea>
        <pivotArea type="data" grandCol="1" collapsedLevelsAreSubtotals="1" fieldPosition="0">
          <references count="3">
            <reference field="4294967294" count="1" selected="0">
              <x v="0"/>
            </reference>
            <reference field="0" count="1" selected="0">
              <x v="167"/>
            </reference>
            <reference field="3" count="1">
              <x v="1"/>
            </reference>
          </references>
        </pivotArea>
        <pivotArea type="data" grandCol="1" collapsedLevelsAreSubtotals="1" fieldPosition="0">
          <references count="2">
            <reference field="4294967294" count="1" selected="0">
              <x v="0"/>
            </reference>
            <reference field="0" count="1">
              <x v="218"/>
            </reference>
          </references>
        </pivotArea>
        <pivotArea type="data" grandCol="1" collapsedLevelsAreSubtotals="1" fieldPosition="0">
          <references count="3">
            <reference field="4294967294" count="1" selected="0">
              <x v="0"/>
            </reference>
            <reference field="0" count="1" selected="0">
              <x v="218"/>
            </reference>
            <reference field="3" count="1">
              <x v="0"/>
            </reference>
          </references>
        </pivotArea>
        <pivotArea type="data" grandCol="1" collapsedLevelsAreSubtotals="1" fieldPosition="0">
          <references count="2">
            <reference field="4294967294" count="1" selected="0">
              <x v="0"/>
            </reference>
            <reference field="0" count="1">
              <x v="316"/>
            </reference>
          </references>
        </pivotArea>
        <pivotArea type="data" grandCol="1" collapsedLevelsAreSubtotals="1" fieldPosition="0">
          <references count="3">
            <reference field="4294967294" count="1" selected="0">
              <x v="0"/>
            </reference>
            <reference field="0" count="1" selected="0">
              <x v="316"/>
            </reference>
            <reference field="3" count="1">
              <x v="1"/>
            </reference>
          </references>
        </pivotArea>
        <pivotArea type="data" grandCol="1" collapsedLevelsAreSubtotals="1" fieldPosition="0">
          <references count="2">
            <reference field="4294967294" count="1" selected="0">
              <x v="0"/>
            </reference>
            <reference field="0" count="1">
              <x v="463"/>
            </reference>
          </references>
        </pivotArea>
        <pivotArea type="data" grandCol="1" collapsedLevelsAreSubtotals="1" fieldPosition="0">
          <references count="3">
            <reference field="4294967294" count="1" selected="0">
              <x v="0"/>
            </reference>
            <reference field="0" count="1" selected="0">
              <x v="463"/>
            </reference>
            <reference field="3" count="1">
              <x v="0"/>
            </reference>
          </references>
        </pivotArea>
        <pivotArea type="data" grandCol="1" collapsedLevelsAreSubtotals="1" fieldPosition="0">
          <references count="2">
            <reference field="4294967294" count="1" selected="0">
              <x v="0"/>
            </reference>
            <reference field="0" count="1">
              <x v="478"/>
            </reference>
          </references>
        </pivotArea>
        <pivotArea type="data" grandCol="1" collapsedLevelsAreSubtotals="1" fieldPosition="0">
          <references count="3">
            <reference field="4294967294" count="1" selected="0">
              <x v="0"/>
            </reference>
            <reference field="0" count="1" selected="0">
              <x v="478"/>
            </reference>
            <reference field="3" count="1">
              <x v="2"/>
            </reference>
          </references>
        </pivotArea>
      </pivotAreas>
    </conditionalFormat>
    <conditionalFormat priority="3">
      <pivotAreas count="1">
        <pivotArea type="data" grandRow="1" outline="0" collapsedLevelsAreSubtotals="1" fieldPosition="0">
          <references count="2">
            <reference field="4294967294" count="1" selected="0">
              <x v="0"/>
            </reference>
            <reference field="2" count="5" selected="0">
              <x v="0"/>
              <x v="1"/>
              <x v="2"/>
              <x v="3"/>
              <x v="4"/>
            </reference>
          </references>
        </pivotArea>
      </pivotAreas>
    </conditionalFormat>
  </conditionalFormats>
  <chartFormats count="1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8" format="10" series="1">
      <pivotArea type="data" outline="0" fieldPosition="0">
        <references count="2">
          <reference field="4294967294" count="1" selected="0">
            <x v="0"/>
          </reference>
          <reference field="2" count="1" selected="0">
            <x v="0"/>
          </reference>
        </references>
      </pivotArea>
    </chartFormat>
    <chartFormat chart="8" format="11" series="1">
      <pivotArea type="data" outline="0" fieldPosition="0">
        <references count="2">
          <reference field="4294967294" count="1" selected="0">
            <x v="0"/>
          </reference>
          <reference field="2" count="1" selected="0">
            <x v="1"/>
          </reference>
        </references>
      </pivotArea>
    </chartFormat>
    <chartFormat chart="8" format="12" series="1">
      <pivotArea type="data" outline="0" fieldPosition="0">
        <references count="2">
          <reference field="4294967294" count="1" selected="0">
            <x v="0"/>
          </reference>
          <reference field="2" count="1" selected="0">
            <x v="2"/>
          </reference>
        </references>
      </pivotArea>
    </chartFormat>
    <chartFormat chart="8" format="13" series="1">
      <pivotArea type="data" outline="0" fieldPosition="0">
        <references count="2">
          <reference field="4294967294" count="1" selected="0">
            <x v="0"/>
          </reference>
          <reference field="2" count="1" selected="0">
            <x v="3"/>
          </reference>
        </references>
      </pivotArea>
    </chartFormat>
    <chartFormat chart="8" format="14" series="1">
      <pivotArea type="data" outline="0" fieldPosition="0">
        <references count="2">
          <reference field="4294967294" count="1" selected="0">
            <x v="0"/>
          </reference>
          <reference field="2" count="1" selected="0">
            <x v="4"/>
          </reference>
        </references>
      </pivotArea>
    </chartFormat>
    <chartFormat chart="12" format="10" series="1">
      <pivotArea type="data" outline="0" fieldPosition="0">
        <references count="2">
          <reference field="4294967294" count="1" selected="0">
            <x v="0"/>
          </reference>
          <reference field="2" count="1" selected="0">
            <x v="0"/>
          </reference>
        </references>
      </pivotArea>
    </chartFormat>
    <chartFormat chart="12" format="11" series="1">
      <pivotArea type="data" outline="0" fieldPosition="0">
        <references count="2">
          <reference field="4294967294" count="1" selected="0">
            <x v="0"/>
          </reference>
          <reference field="2" count="1" selected="0">
            <x v="1"/>
          </reference>
        </references>
      </pivotArea>
    </chartFormat>
    <chartFormat chart="12" format="12" series="1">
      <pivotArea type="data" outline="0" fieldPosition="0">
        <references count="2">
          <reference field="4294967294" count="1" selected="0">
            <x v="0"/>
          </reference>
          <reference field="2" count="1" selected="0">
            <x v="2"/>
          </reference>
        </references>
      </pivotArea>
    </chartFormat>
    <chartFormat chart="12" format="13" series="1">
      <pivotArea type="data" outline="0" fieldPosition="0">
        <references count="2">
          <reference field="4294967294" count="1" selected="0">
            <x v="0"/>
          </reference>
          <reference field="2" count="1" selected="0">
            <x v="3"/>
          </reference>
        </references>
      </pivotArea>
    </chartFormat>
    <chartFormat chart="12" format="14" series="1">
      <pivotArea type="data" outline="0" fieldPosition="0">
        <references count="2">
          <reference field="4294967294" count="1" selected="0">
            <x v="0"/>
          </reference>
          <reference field="2" count="1" selected="0">
            <x v="4"/>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6" name="[Sales_Fact].[Order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 fld="0" type="count" id="1" iMeasureHier="50">
      <autoFilter ref="A1">
        <filterColumn colId="0">
          <top10 val="10" filterVal="10"/>
        </filterColumn>
      </autoFilter>
    </filter>
  </filters>
  <rowHierarchiesUsage count="2">
    <rowHierarchyUsage hierarchyUsage="0"/>
    <rowHierarchyUsage hierarchyUsage="7"/>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im]"/>
        <x15:activeTabTopLevelEntity name="[Sales_Fact]"/>
        <x15:activeTabTopLevelEntity name="[Product_Dim]"/>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5AC3D7-DD4A-4F86-8117-8B0BD332874B}" name="Prod cat &amp; Qty wise Rev" cacheId="48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5" rowHeaderCaption="Product Id">
  <location ref="A4:C10" firstHeaderRow="0" firstDataRow="1" firstDataCol="1"/>
  <pivotFields count="6">
    <pivotField allDrilled="1" subtotalTop="0" showAll="0" measureFilter="1" defaultSubtotal="0" defaultAttributeDrillState="1">
      <items count="100">
        <item x="26"/>
        <item x="27"/>
        <item x="28"/>
        <item x="29"/>
        <item x="17"/>
        <item x="30"/>
        <item x="31"/>
        <item x="32"/>
        <item x="18"/>
        <item x="0"/>
        <item x="33"/>
        <item x="34"/>
        <item x="35"/>
        <item x="36"/>
        <item x="37"/>
        <item x="38"/>
        <item x="39"/>
        <item x="40"/>
        <item x="10"/>
        <item x="41"/>
        <item x="42"/>
        <item x="43"/>
        <item x="44"/>
        <item x="11"/>
        <item x="45"/>
        <item x="1"/>
        <item x="46"/>
        <item x="47"/>
        <item x="2"/>
        <item x="48"/>
        <item x="49"/>
        <item x="3"/>
        <item x="50"/>
        <item x="4"/>
        <item x="51"/>
        <item x="52"/>
        <item x="53"/>
        <item x="54"/>
        <item x="55"/>
        <item x="56"/>
        <item x="57"/>
        <item x="12"/>
        <item x="58"/>
        <item x="59"/>
        <item x="19"/>
        <item x="13"/>
        <item x="60"/>
        <item x="61"/>
        <item x="62"/>
        <item x="63"/>
        <item x="64"/>
        <item x="65"/>
        <item x="66"/>
        <item x="67"/>
        <item x="68"/>
        <item x="5"/>
        <item x="69"/>
        <item x="70"/>
        <item x="71"/>
        <item x="72"/>
        <item x="20"/>
        <item x="21"/>
        <item x="73"/>
        <item x="22"/>
        <item x="74"/>
        <item x="75"/>
        <item x="14"/>
        <item x="76"/>
        <item x="77"/>
        <item x="23"/>
        <item x="78"/>
        <item x="6"/>
        <item x="79"/>
        <item x="15"/>
        <item x="7"/>
        <item x="80"/>
        <item x="81"/>
        <item x="82"/>
        <item x="83"/>
        <item x="84"/>
        <item x="85"/>
        <item x="86"/>
        <item x="87"/>
        <item x="88"/>
        <item x="16"/>
        <item x="89"/>
        <item x="90"/>
        <item x="91"/>
        <item x="24"/>
        <item x="92"/>
        <item x="93"/>
        <item x="8"/>
        <item x="94"/>
        <item x="95"/>
        <item x="25"/>
        <item x="96"/>
        <item x="9"/>
        <item x="97"/>
        <item x="98"/>
        <item x="99"/>
      </items>
    </pivotField>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6">
    <i>
      <x/>
    </i>
    <i>
      <x v="1"/>
    </i>
    <i>
      <x v="2"/>
    </i>
    <i>
      <x v="3"/>
    </i>
    <i>
      <x v="4"/>
    </i>
    <i t="grand">
      <x/>
    </i>
  </rowItems>
  <colFields count="1">
    <field x="-2"/>
  </colFields>
  <colItems count="2">
    <i>
      <x/>
    </i>
    <i i="1">
      <x v="1"/>
    </i>
  </colItems>
  <dataFields count="2">
    <dataField name="Total_Amount" fld="1" baseField="0" baseItem="0" numFmtId="165"/>
    <dataField name="Sum of Quantity" fld="2" baseField="0" baseItem="0"/>
  </dataFields>
  <formats count="16">
    <format dxfId="521">
      <pivotArea type="all" dataOnly="0" outline="0" fieldPosition="0"/>
    </format>
    <format dxfId="522">
      <pivotArea outline="0" collapsedLevelsAreSubtotals="1" fieldPosition="0"/>
    </format>
    <format dxfId="523">
      <pivotArea field="0" type="button" dataOnly="0" labelOnly="1" outline="0"/>
    </format>
    <format dxfId="524">
      <pivotArea dataOnly="0" labelOnly="1" grandRow="1" outline="0" fieldPosition="0"/>
    </format>
    <format dxfId="525">
      <pivotArea dataOnly="0" labelOnly="1" outline="0" axis="axisValues" fieldPosition="0"/>
    </format>
    <format dxfId="526">
      <pivotArea outline="0" collapsedLevelsAreSubtotals="1" fieldPosition="0">
        <references count="1">
          <reference field="4294967294" count="1" selected="0">
            <x v="0"/>
          </reference>
        </references>
      </pivotArea>
    </format>
    <format dxfId="527">
      <pivotArea dataOnly="0" labelOnly="1" outline="0" fieldPosition="0">
        <references count="1">
          <reference field="4294967294" count="1">
            <x v="0"/>
          </reference>
        </references>
      </pivotArea>
    </format>
    <format dxfId="528">
      <pivotArea type="all" dataOnly="0" outline="0" fieldPosition="0"/>
    </format>
    <format dxfId="529">
      <pivotArea outline="0" collapsedLevelsAreSubtotals="1" fieldPosition="0"/>
    </format>
    <format dxfId="530">
      <pivotArea field="0" type="button" dataOnly="0" labelOnly="1" outline="0"/>
    </format>
    <format dxfId="531">
      <pivotArea dataOnly="0" labelOnly="1" outline="0" fieldPosition="0">
        <references count="1">
          <reference field="4294967294" count="2">
            <x v="0"/>
            <x v="1"/>
          </reference>
        </references>
      </pivotArea>
    </format>
    <format dxfId="532">
      <pivotArea dataOnly="0" labelOnly="1" outline="0" fieldPosition="0">
        <references count="1">
          <reference field="4294967294" count="1">
            <x v="1"/>
          </reference>
        </references>
      </pivotArea>
    </format>
    <format dxfId="533">
      <pivotArea field="3" type="button" dataOnly="0" labelOnly="1" outline="0" axis="axisRow" fieldPosition="0"/>
    </format>
    <format dxfId="534">
      <pivotArea dataOnly="0" labelOnly="1" outline="0" fieldPosition="0">
        <references count="1">
          <reference field="4294967294" count="2">
            <x v="0"/>
            <x v="1"/>
          </reference>
        </references>
      </pivotArea>
    </format>
    <format dxfId="535">
      <pivotArea grandRow="1" outline="0" collapsedLevelsAreSubtotals="1" fieldPosition="0"/>
    </format>
    <format dxfId="536">
      <pivotArea dataOnly="0" labelOnly="1" grandRow="1" outline="0" fieldPosition="0"/>
    </format>
  </formats>
  <conditionalFormats count="2">
    <conditionalFormat priority="1">
      <pivotAreas count="1">
        <pivotArea type="data" collapsedLevelsAreSubtotals="1" fieldPosition="0">
          <references count="2">
            <reference field="4294967294" count="1" selected="0">
              <x v="1"/>
            </reference>
            <reference field="3" count="5">
              <x v="0"/>
              <x v="1"/>
              <x v="2"/>
              <x v="3"/>
              <x v="4"/>
            </reference>
          </references>
        </pivotArea>
      </pivotAreas>
    </conditionalFormat>
    <conditionalFormat priority="2">
      <pivotAreas count="1">
        <pivotArea type="data" collapsedLevelsAreSubtotals="1" fieldPosition="0">
          <references count="2">
            <reference field="4294967294" count="1" selected="0">
              <x v="0"/>
            </reference>
            <reference field="3" count="5">
              <x v="0"/>
              <x v="1"/>
              <x v="2"/>
              <x v="3"/>
              <x v="4"/>
            </reference>
          </references>
        </pivotArea>
      </pivotAreas>
    </conditionalFormat>
  </conditional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Amount"/>
    <pivotHierarchy dragToData="1"/>
    <pivotHierarchy dragToData="1"/>
    <pivotHierarchy dragToData="1"/>
    <pivotHierarchy dragToData="1" caption="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6" name="[Sales_Fact].[Order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 fld="0" type="count" id="1" iMeasureHier="50">
      <autoFilter ref="A1">
        <filterColumn colId="0">
          <top10 val="10" filterVal="10"/>
        </filterColumn>
      </autoFilter>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A777E2-9630-4365-8429-28E2B12B5207}" name="Cat wise Sale and Stock" cacheId="481" applyNumberFormats="0" applyBorderFormats="0" applyFontFormats="0" applyPatternFormats="0" applyAlignmentFormats="0" applyWidthHeightFormats="1" dataCaption="Values" tag="d284602d-e54c-4cd6-a2e4-7a2a5a987acb" updatedVersion="8" minRefreshableVersion="5" useAutoFormatting="1" subtotalHiddenItems="1" itemPrintTitles="1" createdVersion="8" indent="0" outline="1" outlineData="1" multipleFieldFilters="0" chartFormat="15" rowHeaderCaption="Category">
  <location ref="A3:C9" firstHeaderRow="0" firstDataRow="1" firstDataCol="1"/>
  <pivotFields count="6">
    <pivotField axis="axisRow" allDrilled="1" subtotalTop="0" showAll="0" dataSourceSort="1" defaultSubtotal="0" defaultAttributeDrillState="1">
      <items count="5">
        <item x="0" e="0"/>
        <item x="1" e="0"/>
        <item x="2" e="0"/>
        <item x="3" e="0"/>
        <item x="4" e="0"/>
      </items>
    </pivotField>
    <pivotField dataField="1" subtotalTop="0" showAll="0" defaultSubtotal="0"/>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2">
    <field x="0"/>
    <field x="3"/>
  </rowFields>
  <rowItems count="6">
    <i>
      <x/>
    </i>
    <i>
      <x v="1"/>
    </i>
    <i>
      <x v="2"/>
    </i>
    <i>
      <x v="3"/>
    </i>
    <i>
      <x v="4"/>
    </i>
    <i t="grand">
      <x/>
    </i>
  </rowItems>
  <colFields count="1">
    <field x="-2"/>
  </colFields>
  <colItems count="2">
    <i>
      <x/>
    </i>
    <i i="1">
      <x v="1"/>
    </i>
  </colItems>
  <dataFields count="2">
    <dataField name="Items Sold" fld="1" baseField="0" baseItem="0"/>
    <dataField name="Stock" fld="2" baseField="0" baseItem="0"/>
  </dataFields>
  <formats count="25">
    <format dxfId="496">
      <pivotArea outline="0" collapsedLevelsAreSubtotals="1" fieldPosition="0"/>
    </format>
    <format dxfId="497">
      <pivotArea type="all" dataOnly="0" outline="0" fieldPosition="0"/>
    </format>
    <format dxfId="498">
      <pivotArea outline="0" collapsedLevelsAreSubtotals="1" fieldPosition="0"/>
    </format>
    <format dxfId="499">
      <pivotArea dataOnly="0" labelOnly="1" fieldPosition="0">
        <references count="1">
          <reference field="0" count="0"/>
        </references>
      </pivotArea>
    </format>
    <format dxfId="500">
      <pivotArea field="0" type="button" dataOnly="0" labelOnly="1" outline="0" axis="axisRow" fieldPosition="0"/>
    </format>
    <format dxfId="501">
      <pivotArea dataOnly="0" labelOnly="1" outline="0" fieldPosition="0">
        <references count="1">
          <reference field="4294967294" count="1">
            <x v="0"/>
          </reference>
        </references>
      </pivotArea>
    </format>
    <format dxfId="502">
      <pivotArea grandRow="1" outline="0" collapsedLevelsAreSubtotals="1" fieldPosition="0"/>
    </format>
    <format dxfId="503">
      <pivotArea dataOnly="0" labelOnly="1" grandRow="1" outline="0" fieldPosition="0"/>
    </format>
    <format dxfId="504">
      <pivotArea type="all" dataOnly="0" outline="0" fieldPosition="0"/>
    </format>
    <format dxfId="505">
      <pivotArea outline="0" collapsedLevelsAreSubtotals="1" fieldPosition="0"/>
    </format>
    <format dxfId="506">
      <pivotArea field="0" type="button" dataOnly="0" labelOnly="1" outline="0" axis="axisRow" fieldPosition="0"/>
    </format>
    <format dxfId="507">
      <pivotArea dataOnly="0" labelOnly="1" fieldPosition="0">
        <references count="1">
          <reference field="0" count="0"/>
        </references>
      </pivotArea>
    </format>
    <format dxfId="508">
      <pivotArea dataOnly="0" labelOnly="1" grandRow="1" outline="0" fieldPosition="0"/>
    </format>
    <format dxfId="509">
      <pivotArea dataOnly="0" labelOnly="1" outline="0" fieldPosition="0">
        <references count="1">
          <reference field="4294967294" count="1">
            <x v="0"/>
          </reference>
        </references>
      </pivotArea>
    </format>
    <format dxfId="510">
      <pivotArea type="all" dataOnly="0" outline="0" fieldPosition="0"/>
    </format>
    <format dxfId="511">
      <pivotArea outline="0" collapsedLevelsAreSubtotals="1" fieldPosition="0"/>
    </format>
    <format dxfId="512">
      <pivotArea field="0" type="button" dataOnly="0" labelOnly="1" outline="0" axis="axisRow" fieldPosition="0"/>
    </format>
    <format dxfId="513">
      <pivotArea dataOnly="0" labelOnly="1" fieldPosition="0">
        <references count="1">
          <reference field="0" count="0"/>
        </references>
      </pivotArea>
    </format>
    <format dxfId="514">
      <pivotArea dataOnly="0" labelOnly="1" grandRow="1" outline="0" fieldPosition="0"/>
    </format>
    <format dxfId="515">
      <pivotArea dataOnly="0" labelOnly="1" outline="0" fieldPosition="0">
        <references count="1">
          <reference field="4294967294" count="1">
            <x v="0"/>
          </reference>
        </references>
      </pivotArea>
    </format>
    <format dxfId="516">
      <pivotArea dataOnly="0" labelOnly="1" outline="0" fieldPosition="0">
        <references count="1">
          <reference field="4294967294" count="1">
            <x v="1"/>
          </reference>
        </references>
      </pivotArea>
    </format>
    <format dxfId="517">
      <pivotArea collapsedLevelsAreSubtotals="1" fieldPosition="0">
        <references count="2">
          <reference field="0" count="1" selected="0">
            <x v="3"/>
          </reference>
          <reference field="3" count="1">
            <x v="5"/>
          </reference>
        </references>
      </pivotArea>
    </format>
    <format dxfId="518">
      <pivotArea dataOnly="0" labelOnly="1" fieldPosition="0">
        <references count="2">
          <reference field="0" count="1" selected="0">
            <x v="3"/>
          </reference>
          <reference field="3" count="1">
            <x v="5"/>
          </reference>
        </references>
      </pivotArea>
    </format>
    <format dxfId="519">
      <pivotArea collapsedLevelsAreSubtotals="1" fieldPosition="0">
        <references count="2">
          <reference field="0" count="1" selected="0">
            <x v="3"/>
          </reference>
          <reference field="3" count="1">
            <x v="6"/>
          </reference>
        </references>
      </pivotArea>
    </format>
    <format dxfId="520">
      <pivotArea dataOnly="0" labelOnly="1" fieldPosition="0">
        <references count="2">
          <reference field="0" count="1" selected="0">
            <x v="3"/>
          </reference>
          <reference field="3" count="1">
            <x v="6"/>
          </reference>
        </references>
      </pivotArea>
    </format>
  </formats>
  <conditionalFormats count="1">
    <conditionalFormat priority="1">
      <pivotAreas count="5">
        <pivotArea type="data" collapsedLevelsAreSubtotals="1" fieldPosition="0">
          <references count="2">
            <reference field="4294967294" count="1" selected="0">
              <x v="1"/>
            </reference>
            <reference field="0" count="1">
              <x v="0"/>
            </reference>
          </references>
        </pivotArea>
        <pivotArea type="data" collapsedLevelsAreSubtotals="1" fieldPosition="0">
          <references count="2">
            <reference field="4294967294" count="1" selected="0">
              <x v="1"/>
            </reference>
            <reference field="0" count="1">
              <x v="1"/>
            </reference>
          </references>
        </pivotArea>
        <pivotArea type="data" collapsedLevelsAreSubtotals="1" fieldPosition="0">
          <references count="2">
            <reference field="4294967294" count="1" selected="0">
              <x v="1"/>
            </reference>
            <reference field="0" count="1">
              <x v="2"/>
            </reference>
          </references>
        </pivotArea>
        <pivotArea type="data" collapsedLevelsAreSubtotals="1" fieldPosition="0">
          <references count="2">
            <reference field="4294967294" count="1" selected="0">
              <x v="1"/>
            </reference>
            <reference field="0" count="1">
              <x v="3"/>
            </reference>
          </references>
        </pivotArea>
        <pivotArea type="data" collapsedLevelsAreSubtotals="1" fieldPosition="0">
          <references count="2">
            <reference field="4294967294" count="1" selected="0">
              <x v="1"/>
            </reference>
            <reference field="0" count="1">
              <x v="4"/>
            </reference>
          </references>
        </pivotArea>
      </pivotAreas>
    </conditionalFormat>
  </conditionalFormat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Items Sold"/>
    <pivotHierarchy dragToData="1"/>
    <pivotHierarchy dragToData="1"/>
    <pivotHierarchy dragToData="1"/>
    <pivotHierarchy dragToData="1" caption="Stock"/>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5" name="[Sales_Fact].[Order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rowHierarchiesUsage count="2">
    <rowHierarchyUsage hierarchyUsage="1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
        <x15:activeTabTopLevelEntity name="[Customer_Dim]"/>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760FD7-62D5-403C-82DC-6BC13E5FDF02}" name="Annual Sales vs Region" cacheId="479" applyNumberFormats="0" applyBorderFormats="0" applyFontFormats="0" applyPatternFormats="0" applyAlignmentFormats="0" applyWidthHeightFormats="1" dataCaption="Values" tag="4065a9ff-02d6-44f9-b94f-2b56f2fb4647" updatedVersion="8" minRefreshableVersion="5" useAutoFormatting="1" subtotalHiddenItems="1" itemPrintTitles="1" createdVersion="8" indent="0" outline="1" outlineData="1" multipleFieldFilters="0" chartFormat="24" rowHeaderCaption="Year">
  <location ref="A3:F6" firstHeaderRow="1" firstDataRow="2" firstDataCol="1"/>
  <pivotFields count="8">
    <pivotField axis="axisRow" allDrilled="1" subtotalTop="0" showAll="0" dataSourceSort="1" defaultSubtotal="0" defaultAttributeDrillState="1">
      <items count="75">
        <item x="0" e="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s>
    </pivotField>
    <pivotField axis="axisRow" allDrilled="1" subtotalTop="0" showAll="0" dataSourceSort="1" defaultSubtotal="0" defaultAttributeDrillState="1">
      <items count="3">
        <item x="0" e="0"/>
        <item x="1"/>
        <item x="2" e="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3">
        <item x="0" e="0"/>
        <item x="1" e="0"/>
        <item x="2" e="0"/>
      </items>
    </pivotField>
    <pivotField dataField="1" subtotalTop="0" showAll="0" defaultSubtotal="0"/>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pivotField allDrilled="1" subtotalTop="0" showAll="0" dataSourceSort="1" defaultSubtotal="0" defaultAttributeDrillState="1"/>
  </pivotFields>
  <rowFields count="5">
    <field x="3"/>
    <field x="0"/>
    <field x="1"/>
    <field x="2"/>
    <field x="6"/>
  </rowFields>
  <rowItems count="2">
    <i>
      <x/>
    </i>
    <i t="grand">
      <x/>
    </i>
  </rowItems>
  <colFields count="1">
    <field x="5"/>
  </colFields>
  <colItems count="5">
    <i>
      <x/>
    </i>
    <i>
      <x v="1"/>
    </i>
    <i>
      <x v="2"/>
    </i>
    <i>
      <x v="3"/>
    </i>
    <i t="grand">
      <x/>
    </i>
  </colItems>
  <dataFields count="1">
    <dataField name="Total_Amount" fld="4" baseField="3" baseItem="0" numFmtId="165"/>
  </dataFields>
  <formats count="159">
    <format dxfId="337">
      <pivotArea field="3" type="button" dataOnly="0" labelOnly="1" outline="0" axis="axisRow" fieldPosition="0"/>
    </format>
    <format dxfId="338">
      <pivotArea dataOnly="0" labelOnly="1" fieldPosition="0">
        <references count="1">
          <reference field="3" count="0"/>
        </references>
      </pivotArea>
    </format>
    <format dxfId="339">
      <pivotArea dataOnly="0" labelOnly="1" grandRow="1" outline="0" fieldPosition="0"/>
    </format>
    <format dxfId="340">
      <pivotArea dataOnly="0" labelOnly="1" fieldPosition="0">
        <references count="2">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 field="3" count="1" selected="0">
            <x v="2"/>
          </reference>
        </references>
      </pivotArea>
    </format>
    <format dxfId="341">
      <pivotArea dataOnly="0" labelOnly="1" fieldPosition="0">
        <references count="2">
          <reference field="0" count="25">
            <x v="50"/>
            <x v="51"/>
            <x v="52"/>
            <x v="53"/>
            <x v="54"/>
            <x v="55"/>
            <x v="56"/>
            <x v="57"/>
            <x v="58"/>
            <x v="59"/>
            <x v="60"/>
            <x v="61"/>
            <x v="62"/>
            <x v="63"/>
            <x v="64"/>
            <x v="65"/>
            <x v="66"/>
            <x v="67"/>
            <x v="68"/>
            <x v="69"/>
            <x v="70"/>
            <x v="71"/>
            <x v="72"/>
            <x v="73"/>
            <x v="74"/>
          </reference>
          <reference field="3" count="1" selected="0">
            <x v="2"/>
          </reference>
        </references>
      </pivotArea>
    </format>
    <format dxfId="342">
      <pivotArea dataOnly="0" labelOnly="1" fieldPosition="0">
        <references count="3">
          <reference field="0" count="1" selected="0">
            <x v="0"/>
          </reference>
          <reference field="1" count="1">
            <x v="0"/>
          </reference>
          <reference field="3" count="1" selected="0">
            <x v="2"/>
          </reference>
        </references>
      </pivotArea>
    </format>
    <format dxfId="343">
      <pivotArea dataOnly="0" labelOnly="1" fieldPosition="0">
        <references count="3">
          <reference field="0" count="1" selected="0">
            <x v="1"/>
          </reference>
          <reference field="1" count="1">
            <x v="0"/>
          </reference>
          <reference field="3" count="1" selected="0">
            <x v="2"/>
          </reference>
        </references>
      </pivotArea>
    </format>
    <format dxfId="344">
      <pivotArea dataOnly="0" labelOnly="1" fieldPosition="0">
        <references count="3">
          <reference field="0" count="1" selected="0">
            <x v="2"/>
          </reference>
          <reference field="1" count="1">
            <x v="0"/>
          </reference>
          <reference field="3" count="1" selected="0">
            <x v="2"/>
          </reference>
        </references>
      </pivotArea>
    </format>
    <format dxfId="345">
      <pivotArea dataOnly="0" labelOnly="1" fieldPosition="0">
        <references count="3">
          <reference field="0" count="1" selected="0">
            <x v="3"/>
          </reference>
          <reference field="1" count="1">
            <x v="0"/>
          </reference>
          <reference field="3" count="1" selected="0">
            <x v="2"/>
          </reference>
        </references>
      </pivotArea>
    </format>
    <format dxfId="346">
      <pivotArea dataOnly="0" labelOnly="1" fieldPosition="0">
        <references count="3">
          <reference field="0" count="1" selected="0">
            <x v="4"/>
          </reference>
          <reference field="1" count="1">
            <x v="0"/>
          </reference>
          <reference field="3" count="1" selected="0">
            <x v="2"/>
          </reference>
        </references>
      </pivotArea>
    </format>
    <format dxfId="347">
      <pivotArea dataOnly="0" labelOnly="1" fieldPosition="0">
        <references count="3">
          <reference field="0" count="1" selected="0">
            <x v="5"/>
          </reference>
          <reference field="1" count="1">
            <x v="0"/>
          </reference>
          <reference field="3" count="1" selected="0">
            <x v="2"/>
          </reference>
        </references>
      </pivotArea>
    </format>
    <format dxfId="348">
      <pivotArea dataOnly="0" labelOnly="1" fieldPosition="0">
        <references count="3">
          <reference field="0" count="1" selected="0">
            <x v="6"/>
          </reference>
          <reference field="1" count="1">
            <x v="0"/>
          </reference>
          <reference field="3" count="1" selected="0">
            <x v="2"/>
          </reference>
        </references>
      </pivotArea>
    </format>
    <format dxfId="349">
      <pivotArea dataOnly="0" labelOnly="1" fieldPosition="0">
        <references count="3">
          <reference field="0" count="1" selected="0">
            <x v="7"/>
          </reference>
          <reference field="1" count="1">
            <x v="0"/>
          </reference>
          <reference field="3" count="1" selected="0">
            <x v="2"/>
          </reference>
        </references>
      </pivotArea>
    </format>
    <format dxfId="350">
      <pivotArea dataOnly="0" labelOnly="1" fieldPosition="0">
        <references count="3">
          <reference field="0" count="1" selected="0">
            <x v="8"/>
          </reference>
          <reference field="1" count="1">
            <x v="0"/>
          </reference>
          <reference field="3" count="1" selected="0">
            <x v="2"/>
          </reference>
        </references>
      </pivotArea>
    </format>
    <format dxfId="351">
      <pivotArea dataOnly="0" labelOnly="1" fieldPosition="0">
        <references count="3">
          <reference field="0" count="1" selected="0">
            <x v="9"/>
          </reference>
          <reference field="1" count="1">
            <x v="0"/>
          </reference>
          <reference field="3" count="1" selected="0">
            <x v="2"/>
          </reference>
        </references>
      </pivotArea>
    </format>
    <format dxfId="352">
      <pivotArea dataOnly="0" labelOnly="1" fieldPosition="0">
        <references count="3">
          <reference field="0" count="1" selected="0">
            <x v="10"/>
          </reference>
          <reference field="1" count="1">
            <x v="0"/>
          </reference>
          <reference field="3" count="1" selected="0">
            <x v="2"/>
          </reference>
        </references>
      </pivotArea>
    </format>
    <format dxfId="353">
      <pivotArea dataOnly="0" labelOnly="1" fieldPosition="0">
        <references count="3">
          <reference field="0" count="1" selected="0">
            <x v="11"/>
          </reference>
          <reference field="1" count="1">
            <x v="0"/>
          </reference>
          <reference field="3" count="1" selected="0">
            <x v="2"/>
          </reference>
        </references>
      </pivotArea>
    </format>
    <format dxfId="354">
      <pivotArea dataOnly="0" labelOnly="1" fieldPosition="0">
        <references count="3">
          <reference field="0" count="1" selected="0">
            <x v="12"/>
          </reference>
          <reference field="1" count="1">
            <x v="0"/>
          </reference>
          <reference field="3" count="1" selected="0">
            <x v="2"/>
          </reference>
        </references>
      </pivotArea>
    </format>
    <format dxfId="355">
      <pivotArea dataOnly="0" labelOnly="1" fieldPosition="0">
        <references count="3">
          <reference field="0" count="1" selected="0">
            <x v="13"/>
          </reference>
          <reference field="1" count="1">
            <x v="0"/>
          </reference>
          <reference field="3" count="1" selected="0">
            <x v="2"/>
          </reference>
        </references>
      </pivotArea>
    </format>
    <format dxfId="356">
      <pivotArea dataOnly="0" labelOnly="1" fieldPosition="0">
        <references count="3">
          <reference field="0" count="1" selected="0">
            <x v="14"/>
          </reference>
          <reference field="1" count="1">
            <x v="0"/>
          </reference>
          <reference field="3" count="1" selected="0">
            <x v="2"/>
          </reference>
        </references>
      </pivotArea>
    </format>
    <format dxfId="357">
      <pivotArea dataOnly="0" labelOnly="1" fieldPosition="0">
        <references count="3">
          <reference field="0" count="1" selected="0">
            <x v="15"/>
          </reference>
          <reference field="1" count="1">
            <x v="0"/>
          </reference>
          <reference field="3" count="1" selected="0">
            <x v="2"/>
          </reference>
        </references>
      </pivotArea>
    </format>
    <format dxfId="358">
      <pivotArea dataOnly="0" labelOnly="1" fieldPosition="0">
        <references count="3">
          <reference field="0" count="1" selected="0">
            <x v="16"/>
          </reference>
          <reference field="1" count="1">
            <x v="0"/>
          </reference>
          <reference field="3" count="1" selected="0">
            <x v="2"/>
          </reference>
        </references>
      </pivotArea>
    </format>
    <format dxfId="359">
      <pivotArea dataOnly="0" labelOnly="1" fieldPosition="0">
        <references count="3">
          <reference field="0" count="1" selected="0">
            <x v="17"/>
          </reference>
          <reference field="1" count="1">
            <x v="1"/>
          </reference>
          <reference field="3" count="1" selected="0">
            <x v="2"/>
          </reference>
        </references>
      </pivotArea>
    </format>
    <format dxfId="360">
      <pivotArea dataOnly="0" labelOnly="1" fieldPosition="0">
        <references count="3">
          <reference field="0" count="1" selected="0">
            <x v="18"/>
          </reference>
          <reference field="1" count="1">
            <x v="1"/>
          </reference>
          <reference field="3" count="1" selected="0">
            <x v="2"/>
          </reference>
        </references>
      </pivotArea>
    </format>
    <format dxfId="361">
      <pivotArea dataOnly="0" labelOnly="1" fieldPosition="0">
        <references count="3">
          <reference field="0" count="1" selected="0">
            <x v="19"/>
          </reference>
          <reference field="1" count="1">
            <x v="1"/>
          </reference>
          <reference field="3" count="1" selected="0">
            <x v="2"/>
          </reference>
        </references>
      </pivotArea>
    </format>
    <format dxfId="362">
      <pivotArea dataOnly="0" labelOnly="1" fieldPosition="0">
        <references count="3">
          <reference field="0" count="1" selected="0">
            <x v="20"/>
          </reference>
          <reference field="1" count="1">
            <x v="1"/>
          </reference>
          <reference field="3" count="1" selected="0">
            <x v="2"/>
          </reference>
        </references>
      </pivotArea>
    </format>
    <format dxfId="363">
      <pivotArea dataOnly="0" labelOnly="1" fieldPosition="0">
        <references count="3">
          <reference field="0" count="1" selected="0">
            <x v="21"/>
          </reference>
          <reference field="1" count="1">
            <x v="1"/>
          </reference>
          <reference field="3" count="1" selected="0">
            <x v="2"/>
          </reference>
        </references>
      </pivotArea>
    </format>
    <format dxfId="364">
      <pivotArea dataOnly="0" labelOnly="1" fieldPosition="0">
        <references count="3">
          <reference field="0" count="1" selected="0">
            <x v="22"/>
          </reference>
          <reference field="1" count="1">
            <x v="1"/>
          </reference>
          <reference field="3" count="1" selected="0">
            <x v="2"/>
          </reference>
        </references>
      </pivotArea>
    </format>
    <format dxfId="365">
      <pivotArea dataOnly="0" labelOnly="1" fieldPosition="0">
        <references count="3">
          <reference field="0" count="1" selected="0">
            <x v="23"/>
          </reference>
          <reference field="1" count="1">
            <x v="1"/>
          </reference>
          <reference field="3" count="1" selected="0">
            <x v="2"/>
          </reference>
        </references>
      </pivotArea>
    </format>
    <format dxfId="366">
      <pivotArea dataOnly="0" labelOnly="1" fieldPosition="0">
        <references count="3">
          <reference field="0" count="1" selected="0">
            <x v="24"/>
          </reference>
          <reference field="1" count="1">
            <x v="1"/>
          </reference>
          <reference field="3" count="1" selected="0">
            <x v="2"/>
          </reference>
        </references>
      </pivotArea>
    </format>
    <format dxfId="367">
      <pivotArea dataOnly="0" labelOnly="1" fieldPosition="0">
        <references count="3">
          <reference field="0" count="1" selected="0">
            <x v="25"/>
          </reference>
          <reference field="1" count="1">
            <x v="1"/>
          </reference>
          <reference field="3" count="1" selected="0">
            <x v="2"/>
          </reference>
        </references>
      </pivotArea>
    </format>
    <format dxfId="368">
      <pivotArea dataOnly="0" labelOnly="1" fieldPosition="0">
        <references count="3">
          <reference field="0" count="1" selected="0">
            <x v="26"/>
          </reference>
          <reference field="1" count="1">
            <x v="1"/>
          </reference>
          <reference field="3" count="1" selected="0">
            <x v="2"/>
          </reference>
        </references>
      </pivotArea>
    </format>
    <format dxfId="369">
      <pivotArea dataOnly="0" labelOnly="1" fieldPosition="0">
        <references count="3">
          <reference field="0" count="1" selected="0">
            <x v="27"/>
          </reference>
          <reference field="1" count="1">
            <x v="1"/>
          </reference>
          <reference field="3" count="1" selected="0">
            <x v="2"/>
          </reference>
        </references>
      </pivotArea>
    </format>
    <format dxfId="370">
      <pivotArea dataOnly="0" labelOnly="1" fieldPosition="0">
        <references count="3">
          <reference field="0" count="1" selected="0">
            <x v="28"/>
          </reference>
          <reference field="1" count="1">
            <x v="1"/>
          </reference>
          <reference field="3" count="1" selected="0">
            <x v="2"/>
          </reference>
        </references>
      </pivotArea>
    </format>
    <format dxfId="371">
      <pivotArea dataOnly="0" labelOnly="1" fieldPosition="0">
        <references count="3">
          <reference field="0" count="1" selected="0">
            <x v="29"/>
          </reference>
          <reference field="1" count="1">
            <x v="1"/>
          </reference>
          <reference field="3" count="1" selected="0">
            <x v="2"/>
          </reference>
        </references>
      </pivotArea>
    </format>
    <format dxfId="372">
      <pivotArea dataOnly="0" labelOnly="1" fieldPosition="0">
        <references count="3">
          <reference field="0" count="1" selected="0">
            <x v="30"/>
          </reference>
          <reference field="1" count="1">
            <x v="1"/>
          </reference>
          <reference field="3" count="1" selected="0">
            <x v="2"/>
          </reference>
        </references>
      </pivotArea>
    </format>
    <format dxfId="373">
      <pivotArea dataOnly="0" labelOnly="1" fieldPosition="0">
        <references count="3">
          <reference field="0" count="1" selected="0">
            <x v="31"/>
          </reference>
          <reference field="1" count="1">
            <x v="1"/>
          </reference>
          <reference field="3" count="1" selected="0">
            <x v="2"/>
          </reference>
        </references>
      </pivotArea>
    </format>
    <format dxfId="374">
      <pivotArea dataOnly="0" labelOnly="1" fieldPosition="0">
        <references count="3">
          <reference field="0" count="1" selected="0">
            <x v="32"/>
          </reference>
          <reference field="1" count="1">
            <x v="1"/>
          </reference>
          <reference field="3" count="1" selected="0">
            <x v="2"/>
          </reference>
        </references>
      </pivotArea>
    </format>
    <format dxfId="375">
      <pivotArea dataOnly="0" labelOnly="1" fieldPosition="0">
        <references count="3">
          <reference field="0" count="1" selected="0">
            <x v="33"/>
          </reference>
          <reference field="1" count="1">
            <x v="1"/>
          </reference>
          <reference field="3" count="1" selected="0">
            <x v="2"/>
          </reference>
        </references>
      </pivotArea>
    </format>
    <format dxfId="376">
      <pivotArea dataOnly="0" labelOnly="1" fieldPosition="0">
        <references count="3">
          <reference field="0" count="1" selected="0">
            <x v="34"/>
          </reference>
          <reference field="1" count="1">
            <x v="1"/>
          </reference>
          <reference field="3" count="1" selected="0">
            <x v="2"/>
          </reference>
        </references>
      </pivotArea>
    </format>
    <format dxfId="377">
      <pivotArea dataOnly="0" labelOnly="1" fieldPosition="0">
        <references count="3">
          <reference field="0" count="1" selected="0">
            <x v="35"/>
          </reference>
          <reference field="1" count="1">
            <x v="1"/>
          </reference>
          <reference field="3" count="1" selected="0">
            <x v="2"/>
          </reference>
        </references>
      </pivotArea>
    </format>
    <format dxfId="378">
      <pivotArea dataOnly="0" labelOnly="1" fieldPosition="0">
        <references count="3">
          <reference field="0" count="1" selected="0">
            <x v="36"/>
          </reference>
          <reference field="1" count="1">
            <x v="1"/>
          </reference>
          <reference field="3" count="1" selected="0">
            <x v="2"/>
          </reference>
        </references>
      </pivotArea>
    </format>
    <format dxfId="379">
      <pivotArea dataOnly="0" labelOnly="1" fieldPosition="0">
        <references count="3">
          <reference field="0" count="1" selected="0">
            <x v="37"/>
          </reference>
          <reference field="1" count="1">
            <x v="1"/>
          </reference>
          <reference field="3" count="1" selected="0">
            <x v="2"/>
          </reference>
        </references>
      </pivotArea>
    </format>
    <format dxfId="380">
      <pivotArea dataOnly="0" labelOnly="1" fieldPosition="0">
        <references count="3">
          <reference field="0" count="1" selected="0">
            <x v="38"/>
          </reference>
          <reference field="1" count="1">
            <x v="1"/>
          </reference>
          <reference field="3" count="1" selected="0">
            <x v="2"/>
          </reference>
        </references>
      </pivotArea>
    </format>
    <format dxfId="381">
      <pivotArea dataOnly="0" labelOnly="1" fieldPosition="0">
        <references count="3">
          <reference field="0" count="1" selected="0">
            <x v="39"/>
          </reference>
          <reference field="1" count="1">
            <x v="1"/>
          </reference>
          <reference field="3" count="1" selected="0">
            <x v="2"/>
          </reference>
        </references>
      </pivotArea>
    </format>
    <format dxfId="382">
      <pivotArea dataOnly="0" labelOnly="1" fieldPosition="0">
        <references count="3">
          <reference field="0" count="1" selected="0">
            <x v="40"/>
          </reference>
          <reference field="1" count="1">
            <x v="1"/>
          </reference>
          <reference field="3" count="1" selected="0">
            <x v="2"/>
          </reference>
        </references>
      </pivotArea>
    </format>
    <format dxfId="383">
      <pivotArea dataOnly="0" labelOnly="1" fieldPosition="0">
        <references count="3">
          <reference field="0" count="1" selected="0">
            <x v="41"/>
          </reference>
          <reference field="1" count="1">
            <x v="1"/>
          </reference>
          <reference field="3" count="1" selected="0">
            <x v="2"/>
          </reference>
        </references>
      </pivotArea>
    </format>
    <format dxfId="384">
      <pivotArea dataOnly="0" labelOnly="1" fieldPosition="0">
        <references count="3">
          <reference field="0" count="1" selected="0">
            <x v="42"/>
          </reference>
          <reference field="1" count="1">
            <x v="1"/>
          </reference>
          <reference field="3" count="1" selected="0">
            <x v="2"/>
          </reference>
        </references>
      </pivotArea>
    </format>
    <format dxfId="385">
      <pivotArea dataOnly="0" labelOnly="1" fieldPosition="0">
        <references count="3">
          <reference field="0" count="1" selected="0">
            <x v="43"/>
          </reference>
          <reference field="1" count="1">
            <x v="1"/>
          </reference>
          <reference field="3" count="1" selected="0">
            <x v="2"/>
          </reference>
        </references>
      </pivotArea>
    </format>
    <format dxfId="386">
      <pivotArea dataOnly="0" labelOnly="1" fieldPosition="0">
        <references count="3">
          <reference field="0" count="1" selected="0">
            <x v="44"/>
          </reference>
          <reference field="1" count="1">
            <x v="1"/>
          </reference>
          <reference field="3" count="1" selected="0">
            <x v="2"/>
          </reference>
        </references>
      </pivotArea>
    </format>
    <format dxfId="387">
      <pivotArea dataOnly="0" labelOnly="1" fieldPosition="0">
        <references count="3">
          <reference field="0" count="1" selected="0">
            <x v="45"/>
          </reference>
          <reference field="1" count="1">
            <x v="2"/>
          </reference>
          <reference field="3" count="1" selected="0">
            <x v="2"/>
          </reference>
        </references>
      </pivotArea>
    </format>
    <format dxfId="388">
      <pivotArea dataOnly="0" labelOnly="1" fieldPosition="0">
        <references count="3">
          <reference field="0" count="1" selected="0">
            <x v="46"/>
          </reference>
          <reference field="1" count="1">
            <x v="2"/>
          </reference>
          <reference field="3" count="1" selected="0">
            <x v="2"/>
          </reference>
        </references>
      </pivotArea>
    </format>
    <format dxfId="389">
      <pivotArea dataOnly="0" labelOnly="1" fieldPosition="0">
        <references count="3">
          <reference field="0" count="1" selected="0">
            <x v="47"/>
          </reference>
          <reference field="1" count="1">
            <x v="2"/>
          </reference>
          <reference field="3" count="1" selected="0">
            <x v="2"/>
          </reference>
        </references>
      </pivotArea>
    </format>
    <format dxfId="390">
      <pivotArea dataOnly="0" labelOnly="1" fieldPosition="0">
        <references count="3">
          <reference field="0" count="1" selected="0">
            <x v="48"/>
          </reference>
          <reference field="1" count="1">
            <x v="2"/>
          </reference>
          <reference field="3" count="1" selected="0">
            <x v="2"/>
          </reference>
        </references>
      </pivotArea>
    </format>
    <format dxfId="391">
      <pivotArea dataOnly="0" labelOnly="1" fieldPosition="0">
        <references count="3">
          <reference field="0" count="1" selected="0">
            <x v="49"/>
          </reference>
          <reference field="1" count="1">
            <x v="2"/>
          </reference>
          <reference field="3" count="1" selected="0">
            <x v="2"/>
          </reference>
        </references>
      </pivotArea>
    </format>
    <format dxfId="392">
      <pivotArea dataOnly="0" labelOnly="1" fieldPosition="0">
        <references count="3">
          <reference field="0" count="1" selected="0">
            <x v="50"/>
          </reference>
          <reference field="1" count="1">
            <x v="2"/>
          </reference>
          <reference field="3" count="1" selected="0">
            <x v="2"/>
          </reference>
        </references>
      </pivotArea>
    </format>
    <format dxfId="393">
      <pivotArea dataOnly="0" labelOnly="1" fieldPosition="0">
        <references count="3">
          <reference field="0" count="1" selected="0">
            <x v="51"/>
          </reference>
          <reference field="1" count="1">
            <x v="2"/>
          </reference>
          <reference field="3" count="1" selected="0">
            <x v="2"/>
          </reference>
        </references>
      </pivotArea>
    </format>
    <format dxfId="394">
      <pivotArea dataOnly="0" labelOnly="1" fieldPosition="0">
        <references count="3">
          <reference field="0" count="1" selected="0">
            <x v="52"/>
          </reference>
          <reference field="1" count="1">
            <x v="2"/>
          </reference>
          <reference field="3" count="1" selected="0">
            <x v="2"/>
          </reference>
        </references>
      </pivotArea>
    </format>
    <format dxfId="395">
      <pivotArea dataOnly="0" labelOnly="1" fieldPosition="0">
        <references count="3">
          <reference field="0" count="1" selected="0">
            <x v="53"/>
          </reference>
          <reference field="1" count="1">
            <x v="2"/>
          </reference>
          <reference field="3" count="1" selected="0">
            <x v="2"/>
          </reference>
        </references>
      </pivotArea>
    </format>
    <format dxfId="396">
      <pivotArea dataOnly="0" labelOnly="1" fieldPosition="0">
        <references count="3">
          <reference field="0" count="1" selected="0">
            <x v="54"/>
          </reference>
          <reference field="1" count="1">
            <x v="2"/>
          </reference>
          <reference field="3" count="1" selected="0">
            <x v="2"/>
          </reference>
        </references>
      </pivotArea>
    </format>
    <format dxfId="397">
      <pivotArea dataOnly="0" labelOnly="1" fieldPosition="0">
        <references count="3">
          <reference field="0" count="1" selected="0">
            <x v="55"/>
          </reference>
          <reference field="1" count="1">
            <x v="2"/>
          </reference>
          <reference field="3" count="1" selected="0">
            <x v="2"/>
          </reference>
        </references>
      </pivotArea>
    </format>
    <format dxfId="398">
      <pivotArea dataOnly="0" labelOnly="1" fieldPosition="0">
        <references count="3">
          <reference field="0" count="1" selected="0">
            <x v="56"/>
          </reference>
          <reference field="1" count="1">
            <x v="2"/>
          </reference>
          <reference field="3" count="1" selected="0">
            <x v="2"/>
          </reference>
        </references>
      </pivotArea>
    </format>
    <format dxfId="399">
      <pivotArea dataOnly="0" labelOnly="1" fieldPosition="0">
        <references count="3">
          <reference field="0" count="1" selected="0">
            <x v="57"/>
          </reference>
          <reference field="1" count="1">
            <x v="2"/>
          </reference>
          <reference field="3" count="1" selected="0">
            <x v="2"/>
          </reference>
        </references>
      </pivotArea>
    </format>
    <format dxfId="400">
      <pivotArea dataOnly="0" labelOnly="1" fieldPosition="0">
        <references count="3">
          <reference field="0" count="1" selected="0">
            <x v="58"/>
          </reference>
          <reference field="1" count="1">
            <x v="2"/>
          </reference>
          <reference field="3" count="1" selected="0">
            <x v="2"/>
          </reference>
        </references>
      </pivotArea>
    </format>
    <format dxfId="401">
      <pivotArea dataOnly="0" labelOnly="1" fieldPosition="0">
        <references count="3">
          <reference field="0" count="1" selected="0">
            <x v="59"/>
          </reference>
          <reference field="1" count="1">
            <x v="2"/>
          </reference>
          <reference field="3" count="1" selected="0">
            <x v="2"/>
          </reference>
        </references>
      </pivotArea>
    </format>
    <format dxfId="402">
      <pivotArea dataOnly="0" labelOnly="1" fieldPosition="0">
        <references count="3">
          <reference field="0" count="1" selected="0">
            <x v="60"/>
          </reference>
          <reference field="1" count="1">
            <x v="2"/>
          </reference>
          <reference field="3" count="1" selected="0">
            <x v="2"/>
          </reference>
        </references>
      </pivotArea>
    </format>
    <format dxfId="403">
      <pivotArea dataOnly="0" labelOnly="1" fieldPosition="0">
        <references count="3">
          <reference field="0" count="1" selected="0">
            <x v="61"/>
          </reference>
          <reference field="1" count="1">
            <x v="2"/>
          </reference>
          <reference field="3" count="1" selected="0">
            <x v="2"/>
          </reference>
        </references>
      </pivotArea>
    </format>
    <format dxfId="404">
      <pivotArea dataOnly="0" labelOnly="1" fieldPosition="0">
        <references count="3">
          <reference field="0" count="1" selected="0">
            <x v="62"/>
          </reference>
          <reference field="1" count="1">
            <x v="2"/>
          </reference>
          <reference field="3" count="1" selected="0">
            <x v="2"/>
          </reference>
        </references>
      </pivotArea>
    </format>
    <format dxfId="405">
      <pivotArea dataOnly="0" labelOnly="1" fieldPosition="0">
        <references count="3">
          <reference field="0" count="1" selected="0">
            <x v="63"/>
          </reference>
          <reference field="1" count="1">
            <x v="2"/>
          </reference>
          <reference field="3" count="1" selected="0">
            <x v="2"/>
          </reference>
        </references>
      </pivotArea>
    </format>
    <format dxfId="406">
      <pivotArea dataOnly="0" labelOnly="1" fieldPosition="0">
        <references count="3">
          <reference field="0" count="1" selected="0">
            <x v="64"/>
          </reference>
          <reference field="1" count="1">
            <x v="2"/>
          </reference>
          <reference field="3" count="1" selected="0">
            <x v="2"/>
          </reference>
        </references>
      </pivotArea>
    </format>
    <format dxfId="407">
      <pivotArea dataOnly="0" labelOnly="1" fieldPosition="0">
        <references count="3">
          <reference field="0" count="1" selected="0">
            <x v="65"/>
          </reference>
          <reference field="1" count="1">
            <x v="2"/>
          </reference>
          <reference field="3" count="1" selected="0">
            <x v="2"/>
          </reference>
        </references>
      </pivotArea>
    </format>
    <format dxfId="408">
      <pivotArea dataOnly="0" labelOnly="1" fieldPosition="0">
        <references count="3">
          <reference field="0" count="1" selected="0">
            <x v="66"/>
          </reference>
          <reference field="1" count="1">
            <x v="2"/>
          </reference>
          <reference field="3" count="1" selected="0">
            <x v="2"/>
          </reference>
        </references>
      </pivotArea>
    </format>
    <format dxfId="409">
      <pivotArea dataOnly="0" labelOnly="1" fieldPosition="0">
        <references count="3">
          <reference field="0" count="1" selected="0">
            <x v="67"/>
          </reference>
          <reference field="1" count="1">
            <x v="2"/>
          </reference>
          <reference field="3" count="1" selected="0">
            <x v="2"/>
          </reference>
        </references>
      </pivotArea>
    </format>
    <format dxfId="410">
      <pivotArea dataOnly="0" labelOnly="1" fieldPosition="0">
        <references count="3">
          <reference field="0" count="1" selected="0">
            <x v="68"/>
          </reference>
          <reference field="1" count="1">
            <x v="2"/>
          </reference>
          <reference field="3" count="1" selected="0">
            <x v="2"/>
          </reference>
        </references>
      </pivotArea>
    </format>
    <format dxfId="411">
      <pivotArea dataOnly="0" labelOnly="1" fieldPosition="0">
        <references count="3">
          <reference field="0" count="1" selected="0">
            <x v="69"/>
          </reference>
          <reference field="1" count="1">
            <x v="2"/>
          </reference>
          <reference field="3" count="1" selected="0">
            <x v="2"/>
          </reference>
        </references>
      </pivotArea>
    </format>
    <format dxfId="412">
      <pivotArea dataOnly="0" labelOnly="1" fieldPosition="0">
        <references count="3">
          <reference field="0" count="1" selected="0">
            <x v="70"/>
          </reference>
          <reference field="1" count="1">
            <x v="2"/>
          </reference>
          <reference field="3" count="1" selected="0">
            <x v="2"/>
          </reference>
        </references>
      </pivotArea>
    </format>
    <format dxfId="413">
      <pivotArea dataOnly="0" labelOnly="1" fieldPosition="0">
        <references count="3">
          <reference field="0" count="1" selected="0">
            <x v="71"/>
          </reference>
          <reference field="1" count="1">
            <x v="2"/>
          </reference>
          <reference field="3" count="1" selected="0">
            <x v="2"/>
          </reference>
        </references>
      </pivotArea>
    </format>
    <format dxfId="414">
      <pivotArea dataOnly="0" labelOnly="1" fieldPosition="0">
        <references count="3">
          <reference field="0" count="1" selected="0">
            <x v="72"/>
          </reference>
          <reference field="1" count="1">
            <x v="2"/>
          </reference>
          <reference field="3" count="1" selected="0">
            <x v="2"/>
          </reference>
        </references>
      </pivotArea>
    </format>
    <format dxfId="415">
      <pivotArea dataOnly="0" labelOnly="1" fieldPosition="0">
        <references count="3">
          <reference field="0" count="1" selected="0">
            <x v="73"/>
          </reference>
          <reference field="1" count="1">
            <x v="2"/>
          </reference>
          <reference field="3" count="1" selected="0">
            <x v="2"/>
          </reference>
        </references>
      </pivotArea>
    </format>
    <format dxfId="416">
      <pivotArea dataOnly="0" labelOnly="1" fieldPosition="0">
        <references count="3">
          <reference field="0" count="1" selected="0">
            <x v="74"/>
          </reference>
          <reference field="1" count="1">
            <x v="2"/>
          </reference>
          <reference field="3" count="1" selected="0">
            <x v="2"/>
          </reference>
        </references>
      </pivotArea>
    </format>
    <format dxfId="417">
      <pivotArea dataOnly="0" labelOnly="1" fieldPosition="0">
        <references count="4">
          <reference field="0" count="1" selected="0">
            <x v="0"/>
          </reference>
          <reference field="1" count="1" selected="0">
            <x v="0"/>
          </reference>
          <reference field="2" count="0"/>
          <reference field="3" count="1" selected="0">
            <x v="2"/>
          </reference>
        </references>
      </pivotArea>
    </format>
    <format dxfId="418">
      <pivotArea dataOnly="0" labelOnly="1" fieldPosition="0">
        <references count="4">
          <reference field="0" count="1" selected="0">
            <x v="1"/>
          </reference>
          <reference field="1" count="1" selected="0">
            <x v="0"/>
          </reference>
          <reference field="2" count="0"/>
          <reference field="3" count="1" selected="0">
            <x v="2"/>
          </reference>
        </references>
      </pivotArea>
    </format>
    <format dxfId="419">
      <pivotArea dataOnly="0" labelOnly="1" fieldPosition="0">
        <references count="4">
          <reference field="0" count="1" selected="0">
            <x v="2"/>
          </reference>
          <reference field="1" count="1" selected="0">
            <x v="0"/>
          </reference>
          <reference field="2" count="0"/>
          <reference field="3" count="1" selected="0">
            <x v="2"/>
          </reference>
        </references>
      </pivotArea>
    </format>
    <format dxfId="420">
      <pivotArea dataOnly="0" labelOnly="1" fieldPosition="0">
        <references count="4">
          <reference field="0" count="1" selected="0">
            <x v="3"/>
          </reference>
          <reference field="1" count="1" selected="0">
            <x v="0"/>
          </reference>
          <reference field="2" count="0"/>
          <reference field="3" count="1" selected="0">
            <x v="2"/>
          </reference>
        </references>
      </pivotArea>
    </format>
    <format dxfId="421">
      <pivotArea dataOnly="0" labelOnly="1" fieldPosition="0">
        <references count="4">
          <reference field="0" count="1" selected="0">
            <x v="4"/>
          </reference>
          <reference field="1" count="1" selected="0">
            <x v="0"/>
          </reference>
          <reference field="2" count="0"/>
          <reference field="3" count="1" selected="0">
            <x v="2"/>
          </reference>
        </references>
      </pivotArea>
    </format>
    <format dxfId="422">
      <pivotArea dataOnly="0" labelOnly="1" fieldPosition="0">
        <references count="4">
          <reference field="0" count="1" selected="0">
            <x v="5"/>
          </reference>
          <reference field="1" count="1" selected="0">
            <x v="0"/>
          </reference>
          <reference field="2" count="0"/>
          <reference field="3" count="1" selected="0">
            <x v="2"/>
          </reference>
        </references>
      </pivotArea>
    </format>
    <format dxfId="423">
      <pivotArea dataOnly="0" labelOnly="1" fieldPosition="0">
        <references count="4">
          <reference field="0" count="1" selected="0">
            <x v="6"/>
          </reference>
          <reference field="1" count="1" selected="0">
            <x v="0"/>
          </reference>
          <reference field="2" count="0"/>
          <reference field="3" count="1" selected="0">
            <x v="2"/>
          </reference>
        </references>
      </pivotArea>
    </format>
    <format dxfId="424">
      <pivotArea dataOnly="0" labelOnly="1" fieldPosition="0">
        <references count="4">
          <reference field="0" count="1" selected="0">
            <x v="7"/>
          </reference>
          <reference field="1" count="1" selected="0">
            <x v="0"/>
          </reference>
          <reference field="2" count="0"/>
          <reference field="3" count="1" selected="0">
            <x v="2"/>
          </reference>
        </references>
      </pivotArea>
    </format>
    <format dxfId="425">
      <pivotArea dataOnly="0" labelOnly="1" fieldPosition="0">
        <references count="4">
          <reference field="0" count="1" selected="0">
            <x v="8"/>
          </reference>
          <reference field="1" count="1" selected="0">
            <x v="0"/>
          </reference>
          <reference field="2" count="0"/>
          <reference field="3" count="1" selected="0">
            <x v="2"/>
          </reference>
        </references>
      </pivotArea>
    </format>
    <format dxfId="426">
      <pivotArea dataOnly="0" labelOnly="1" fieldPosition="0">
        <references count="4">
          <reference field="0" count="1" selected="0">
            <x v="9"/>
          </reference>
          <reference field="1" count="1" selected="0">
            <x v="0"/>
          </reference>
          <reference field="2" count="0"/>
          <reference field="3" count="1" selected="0">
            <x v="2"/>
          </reference>
        </references>
      </pivotArea>
    </format>
    <format dxfId="427">
      <pivotArea dataOnly="0" labelOnly="1" fieldPosition="0">
        <references count="4">
          <reference field="0" count="1" selected="0">
            <x v="10"/>
          </reference>
          <reference field="1" count="1" selected="0">
            <x v="0"/>
          </reference>
          <reference field="2" count="0"/>
          <reference field="3" count="1" selected="0">
            <x v="2"/>
          </reference>
        </references>
      </pivotArea>
    </format>
    <format dxfId="428">
      <pivotArea dataOnly="0" labelOnly="1" fieldPosition="0">
        <references count="4">
          <reference field="0" count="1" selected="0">
            <x v="11"/>
          </reference>
          <reference field="1" count="1" selected="0">
            <x v="0"/>
          </reference>
          <reference field="2" count="0"/>
          <reference field="3" count="1" selected="0">
            <x v="2"/>
          </reference>
        </references>
      </pivotArea>
    </format>
    <format dxfId="429">
      <pivotArea dataOnly="0" labelOnly="1" fieldPosition="0">
        <references count="4">
          <reference field="0" count="1" selected="0">
            <x v="12"/>
          </reference>
          <reference field="1" count="1" selected="0">
            <x v="0"/>
          </reference>
          <reference field="2" count="0"/>
          <reference field="3" count="1" selected="0">
            <x v="2"/>
          </reference>
        </references>
      </pivotArea>
    </format>
    <format dxfId="430">
      <pivotArea dataOnly="0" labelOnly="1" fieldPosition="0">
        <references count="4">
          <reference field="0" count="1" selected="0">
            <x v="13"/>
          </reference>
          <reference field="1" count="1" selected="0">
            <x v="0"/>
          </reference>
          <reference field="2" count="0"/>
          <reference field="3" count="1" selected="0">
            <x v="2"/>
          </reference>
        </references>
      </pivotArea>
    </format>
    <format dxfId="431">
      <pivotArea dataOnly="0" labelOnly="1" fieldPosition="0">
        <references count="4">
          <reference field="0" count="1" selected="0">
            <x v="14"/>
          </reference>
          <reference field="1" count="1" selected="0">
            <x v="0"/>
          </reference>
          <reference field="2" count="0"/>
          <reference field="3" count="1" selected="0">
            <x v="2"/>
          </reference>
        </references>
      </pivotArea>
    </format>
    <format dxfId="432">
      <pivotArea dataOnly="0" labelOnly="1" fieldPosition="0">
        <references count="4">
          <reference field="0" count="1" selected="0">
            <x v="15"/>
          </reference>
          <reference field="1" count="1" selected="0">
            <x v="0"/>
          </reference>
          <reference field="2" count="0"/>
          <reference field="3" count="1" selected="0">
            <x v="2"/>
          </reference>
        </references>
      </pivotArea>
    </format>
    <format dxfId="433">
      <pivotArea dataOnly="0" labelOnly="1" fieldPosition="0">
        <references count="4">
          <reference field="0" count="1" selected="0">
            <x v="16"/>
          </reference>
          <reference field="1" count="1" selected="0">
            <x v="0"/>
          </reference>
          <reference field="2" count="0"/>
          <reference field="3" count="1" selected="0">
            <x v="2"/>
          </reference>
        </references>
      </pivotArea>
    </format>
    <format dxfId="434">
      <pivotArea dataOnly="0" labelOnly="1" fieldPosition="0">
        <references count="4">
          <reference field="0" count="1" selected="0">
            <x v="17"/>
          </reference>
          <reference field="1" count="1" selected="0">
            <x v="1"/>
          </reference>
          <reference field="2" count="0"/>
          <reference field="3" count="1" selected="0">
            <x v="2"/>
          </reference>
        </references>
      </pivotArea>
    </format>
    <format dxfId="435">
      <pivotArea dataOnly="0" labelOnly="1" fieldPosition="0">
        <references count="4">
          <reference field="0" count="1" selected="0">
            <x v="18"/>
          </reference>
          <reference field="1" count="1" selected="0">
            <x v="1"/>
          </reference>
          <reference field="2" count="0"/>
          <reference field="3" count="1" selected="0">
            <x v="2"/>
          </reference>
        </references>
      </pivotArea>
    </format>
    <format dxfId="436">
      <pivotArea dataOnly="0" labelOnly="1" fieldPosition="0">
        <references count="4">
          <reference field="0" count="1" selected="0">
            <x v="19"/>
          </reference>
          <reference field="1" count="1" selected="0">
            <x v="1"/>
          </reference>
          <reference field="2" count="0"/>
          <reference field="3" count="1" selected="0">
            <x v="2"/>
          </reference>
        </references>
      </pivotArea>
    </format>
    <format dxfId="437">
      <pivotArea dataOnly="0" labelOnly="1" fieldPosition="0">
        <references count="4">
          <reference field="0" count="1" selected="0">
            <x v="20"/>
          </reference>
          <reference field="1" count="1" selected="0">
            <x v="1"/>
          </reference>
          <reference field="2" count="0"/>
          <reference field="3" count="1" selected="0">
            <x v="2"/>
          </reference>
        </references>
      </pivotArea>
    </format>
    <format dxfId="438">
      <pivotArea dataOnly="0" labelOnly="1" fieldPosition="0">
        <references count="4">
          <reference field="0" count="1" selected="0">
            <x v="21"/>
          </reference>
          <reference field="1" count="1" selected="0">
            <x v="1"/>
          </reference>
          <reference field="2" count="0"/>
          <reference field="3" count="1" selected="0">
            <x v="2"/>
          </reference>
        </references>
      </pivotArea>
    </format>
    <format dxfId="439">
      <pivotArea dataOnly="0" labelOnly="1" fieldPosition="0">
        <references count="4">
          <reference field="0" count="1" selected="0">
            <x v="22"/>
          </reference>
          <reference field="1" count="1" selected="0">
            <x v="1"/>
          </reference>
          <reference field="2" count="0"/>
          <reference field="3" count="1" selected="0">
            <x v="2"/>
          </reference>
        </references>
      </pivotArea>
    </format>
    <format dxfId="440">
      <pivotArea dataOnly="0" labelOnly="1" fieldPosition="0">
        <references count="4">
          <reference field="0" count="1" selected="0">
            <x v="23"/>
          </reference>
          <reference field="1" count="1" selected="0">
            <x v="1"/>
          </reference>
          <reference field="2" count="0"/>
          <reference field="3" count="1" selected="0">
            <x v="2"/>
          </reference>
        </references>
      </pivotArea>
    </format>
    <format dxfId="441">
      <pivotArea dataOnly="0" labelOnly="1" fieldPosition="0">
        <references count="4">
          <reference field="0" count="1" selected="0">
            <x v="24"/>
          </reference>
          <reference field="1" count="1" selected="0">
            <x v="1"/>
          </reference>
          <reference field="2" count="0"/>
          <reference field="3" count="1" selected="0">
            <x v="2"/>
          </reference>
        </references>
      </pivotArea>
    </format>
    <format dxfId="442">
      <pivotArea dataOnly="0" labelOnly="1" fieldPosition="0">
        <references count="4">
          <reference field="0" count="1" selected="0">
            <x v="25"/>
          </reference>
          <reference field="1" count="1" selected="0">
            <x v="1"/>
          </reference>
          <reference field="2" count="0"/>
          <reference field="3" count="1" selected="0">
            <x v="2"/>
          </reference>
        </references>
      </pivotArea>
    </format>
    <format dxfId="443">
      <pivotArea dataOnly="0" labelOnly="1" fieldPosition="0">
        <references count="4">
          <reference field="0" count="1" selected="0">
            <x v="26"/>
          </reference>
          <reference field="1" count="1" selected="0">
            <x v="1"/>
          </reference>
          <reference field="2" count="0"/>
          <reference field="3" count="1" selected="0">
            <x v="2"/>
          </reference>
        </references>
      </pivotArea>
    </format>
    <format dxfId="444">
      <pivotArea dataOnly="0" labelOnly="1" fieldPosition="0">
        <references count="4">
          <reference field="0" count="1" selected="0">
            <x v="27"/>
          </reference>
          <reference field="1" count="1" selected="0">
            <x v="1"/>
          </reference>
          <reference field="2" count="0"/>
          <reference field="3" count="1" selected="0">
            <x v="2"/>
          </reference>
        </references>
      </pivotArea>
    </format>
    <format dxfId="445">
      <pivotArea dataOnly="0" labelOnly="1" fieldPosition="0">
        <references count="4">
          <reference field="0" count="1" selected="0">
            <x v="28"/>
          </reference>
          <reference field="1" count="1" selected="0">
            <x v="1"/>
          </reference>
          <reference field="2" count="0"/>
          <reference field="3" count="1" selected="0">
            <x v="2"/>
          </reference>
        </references>
      </pivotArea>
    </format>
    <format dxfId="446">
      <pivotArea dataOnly="0" labelOnly="1" fieldPosition="0">
        <references count="4">
          <reference field="0" count="1" selected="0">
            <x v="29"/>
          </reference>
          <reference field="1" count="1" selected="0">
            <x v="1"/>
          </reference>
          <reference field="2" count="0"/>
          <reference field="3" count="1" selected="0">
            <x v="2"/>
          </reference>
        </references>
      </pivotArea>
    </format>
    <format dxfId="447">
      <pivotArea dataOnly="0" labelOnly="1" fieldPosition="0">
        <references count="4">
          <reference field="0" count="1" selected="0">
            <x v="30"/>
          </reference>
          <reference field="1" count="1" selected="0">
            <x v="1"/>
          </reference>
          <reference field="2" count="0"/>
          <reference field="3" count="1" selected="0">
            <x v="2"/>
          </reference>
        </references>
      </pivotArea>
    </format>
    <format dxfId="448">
      <pivotArea dataOnly="0" labelOnly="1" fieldPosition="0">
        <references count="4">
          <reference field="0" count="1" selected="0">
            <x v="31"/>
          </reference>
          <reference field="1" count="1" selected="0">
            <x v="1"/>
          </reference>
          <reference field="2" count="0"/>
          <reference field="3" count="1" selected="0">
            <x v="2"/>
          </reference>
        </references>
      </pivotArea>
    </format>
    <format dxfId="449">
      <pivotArea dataOnly="0" labelOnly="1" fieldPosition="0">
        <references count="4">
          <reference field="0" count="1" selected="0">
            <x v="32"/>
          </reference>
          <reference field="1" count="1" selected="0">
            <x v="1"/>
          </reference>
          <reference field="2" count="0"/>
          <reference field="3" count="1" selected="0">
            <x v="2"/>
          </reference>
        </references>
      </pivotArea>
    </format>
    <format dxfId="450">
      <pivotArea dataOnly="0" labelOnly="1" fieldPosition="0">
        <references count="4">
          <reference field="0" count="1" selected="0">
            <x v="33"/>
          </reference>
          <reference field="1" count="1" selected="0">
            <x v="1"/>
          </reference>
          <reference field="2" count="0"/>
          <reference field="3" count="1" selected="0">
            <x v="2"/>
          </reference>
        </references>
      </pivotArea>
    </format>
    <format dxfId="451">
      <pivotArea dataOnly="0" labelOnly="1" fieldPosition="0">
        <references count="4">
          <reference field="0" count="1" selected="0">
            <x v="34"/>
          </reference>
          <reference field="1" count="1" selected="0">
            <x v="1"/>
          </reference>
          <reference field="2" count="0"/>
          <reference field="3" count="1" selected="0">
            <x v="2"/>
          </reference>
        </references>
      </pivotArea>
    </format>
    <format dxfId="452">
      <pivotArea dataOnly="0" labelOnly="1" fieldPosition="0">
        <references count="4">
          <reference field="0" count="1" selected="0">
            <x v="35"/>
          </reference>
          <reference field="1" count="1" selected="0">
            <x v="1"/>
          </reference>
          <reference field="2" count="0"/>
          <reference field="3" count="1" selected="0">
            <x v="2"/>
          </reference>
        </references>
      </pivotArea>
    </format>
    <format dxfId="453">
      <pivotArea dataOnly="0" labelOnly="1" fieldPosition="0">
        <references count="4">
          <reference field="0" count="1" selected="0">
            <x v="36"/>
          </reference>
          <reference field="1" count="1" selected="0">
            <x v="1"/>
          </reference>
          <reference field="2" count="0"/>
          <reference field="3" count="1" selected="0">
            <x v="2"/>
          </reference>
        </references>
      </pivotArea>
    </format>
    <format dxfId="454">
      <pivotArea dataOnly="0" labelOnly="1" fieldPosition="0">
        <references count="4">
          <reference field="0" count="1" selected="0">
            <x v="37"/>
          </reference>
          <reference field="1" count="1" selected="0">
            <x v="1"/>
          </reference>
          <reference field="2" count="0"/>
          <reference field="3" count="1" selected="0">
            <x v="2"/>
          </reference>
        </references>
      </pivotArea>
    </format>
    <format dxfId="455">
      <pivotArea dataOnly="0" labelOnly="1" fieldPosition="0">
        <references count="4">
          <reference field="0" count="1" selected="0">
            <x v="38"/>
          </reference>
          <reference field="1" count="1" selected="0">
            <x v="1"/>
          </reference>
          <reference field="2" count="0"/>
          <reference field="3" count="1" selected="0">
            <x v="2"/>
          </reference>
        </references>
      </pivotArea>
    </format>
    <format dxfId="456">
      <pivotArea dataOnly="0" labelOnly="1" fieldPosition="0">
        <references count="4">
          <reference field="0" count="1" selected="0">
            <x v="39"/>
          </reference>
          <reference field="1" count="1" selected="0">
            <x v="1"/>
          </reference>
          <reference field="2" count="0"/>
          <reference field="3" count="1" selected="0">
            <x v="2"/>
          </reference>
        </references>
      </pivotArea>
    </format>
    <format dxfId="457">
      <pivotArea dataOnly="0" labelOnly="1" fieldPosition="0">
        <references count="4">
          <reference field="0" count="1" selected="0">
            <x v="40"/>
          </reference>
          <reference field="1" count="1" selected="0">
            <x v="1"/>
          </reference>
          <reference field="2" count="0"/>
          <reference field="3" count="1" selected="0">
            <x v="2"/>
          </reference>
        </references>
      </pivotArea>
    </format>
    <format dxfId="458">
      <pivotArea dataOnly="0" labelOnly="1" fieldPosition="0">
        <references count="4">
          <reference field="0" count="1" selected="0">
            <x v="41"/>
          </reference>
          <reference field="1" count="1" selected="0">
            <x v="1"/>
          </reference>
          <reference field="2" count="0"/>
          <reference field="3" count="1" selected="0">
            <x v="2"/>
          </reference>
        </references>
      </pivotArea>
    </format>
    <format dxfId="459">
      <pivotArea dataOnly="0" labelOnly="1" fieldPosition="0">
        <references count="4">
          <reference field="0" count="1" selected="0">
            <x v="42"/>
          </reference>
          <reference field="1" count="1" selected="0">
            <x v="1"/>
          </reference>
          <reference field="2" count="0"/>
          <reference field="3" count="1" selected="0">
            <x v="2"/>
          </reference>
        </references>
      </pivotArea>
    </format>
    <format dxfId="460">
      <pivotArea dataOnly="0" labelOnly="1" fieldPosition="0">
        <references count="4">
          <reference field="0" count="1" selected="0">
            <x v="43"/>
          </reference>
          <reference field="1" count="1" selected="0">
            <x v="1"/>
          </reference>
          <reference field="2" count="0"/>
          <reference field="3" count="1" selected="0">
            <x v="2"/>
          </reference>
        </references>
      </pivotArea>
    </format>
    <format dxfId="461">
      <pivotArea dataOnly="0" labelOnly="1" fieldPosition="0">
        <references count="4">
          <reference field="0" count="1" selected="0">
            <x v="44"/>
          </reference>
          <reference field="1" count="1" selected="0">
            <x v="1"/>
          </reference>
          <reference field="2" count="0"/>
          <reference field="3" count="1" selected="0">
            <x v="2"/>
          </reference>
        </references>
      </pivotArea>
    </format>
    <format dxfId="462">
      <pivotArea field="3" type="button" dataOnly="0" labelOnly="1" outline="0" axis="axisRow" fieldPosition="0"/>
    </format>
    <format dxfId="463">
      <pivotArea field="3" type="button" dataOnly="0" labelOnly="1" outline="0" axis="axisRow" fieldPosition="0"/>
    </format>
    <format dxfId="464">
      <pivotArea outline="0" collapsedLevelsAreSubtotals="1" fieldPosition="0"/>
    </format>
    <format dxfId="465">
      <pivotArea dataOnly="0" labelOnly="1" outline="0" axis="axisValues" fieldPosition="0"/>
    </format>
    <format dxfId="466">
      <pivotArea collapsedLevelsAreSubtotals="1" fieldPosition="0">
        <references count="1">
          <reference field="3" count="1">
            <x v="1"/>
          </reference>
        </references>
      </pivotArea>
    </format>
    <format dxfId="467">
      <pivotArea grandRow="1" grandCol="1" outline="0" collapsedLevelsAreSubtotals="1" fieldPosition="0"/>
    </format>
    <format dxfId="468">
      <pivotArea type="all" dataOnly="0" outline="0" fieldPosition="0"/>
    </format>
    <format dxfId="469">
      <pivotArea outline="0" collapsedLevelsAreSubtotals="1" fieldPosition="0"/>
    </format>
    <format dxfId="470">
      <pivotArea type="origin" dataOnly="0" labelOnly="1" outline="0" fieldPosition="0"/>
    </format>
    <format dxfId="471">
      <pivotArea field="5" type="button" dataOnly="0" labelOnly="1" outline="0" axis="axisCol" fieldPosition="0"/>
    </format>
    <format dxfId="472">
      <pivotArea type="topRight" dataOnly="0" labelOnly="1" outline="0" fieldPosition="0"/>
    </format>
    <format dxfId="473">
      <pivotArea field="3" type="button" dataOnly="0" labelOnly="1" outline="0" axis="axisRow" fieldPosition="0"/>
    </format>
    <format dxfId="474">
      <pivotArea dataOnly="0" labelOnly="1" fieldPosition="0">
        <references count="1">
          <reference field="3" count="0"/>
        </references>
      </pivotArea>
    </format>
    <format dxfId="475">
      <pivotArea dataOnly="0" labelOnly="1" grandRow="1" outline="0" fieldPosition="0"/>
    </format>
    <format dxfId="476">
      <pivotArea dataOnly="0" labelOnly="1" fieldPosition="0">
        <references count="1">
          <reference field="5" count="0"/>
        </references>
      </pivotArea>
    </format>
    <format dxfId="477">
      <pivotArea dataOnly="0" labelOnly="1" grandCol="1" outline="0" fieldPosition="0"/>
    </format>
    <format dxfId="478">
      <pivotArea type="all" dataOnly="0" outline="0" fieldPosition="0"/>
    </format>
    <format dxfId="479">
      <pivotArea outline="0" collapsedLevelsAreSubtotals="1" fieldPosition="0"/>
    </format>
    <format dxfId="480">
      <pivotArea type="origin" dataOnly="0" labelOnly="1" outline="0" fieldPosition="0"/>
    </format>
    <format dxfId="481">
      <pivotArea field="5" type="button" dataOnly="0" labelOnly="1" outline="0" axis="axisCol" fieldPosition="0"/>
    </format>
    <format dxfId="482">
      <pivotArea type="topRight" dataOnly="0" labelOnly="1" outline="0" fieldPosition="0"/>
    </format>
    <format dxfId="483">
      <pivotArea field="3" type="button" dataOnly="0" labelOnly="1" outline="0" axis="axisRow" fieldPosition="0"/>
    </format>
    <format dxfId="484">
      <pivotArea dataOnly="0" labelOnly="1" fieldPosition="0">
        <references count="1">
          <reference field="3" count="0"/>
        </references>
      </pivotArea>
    </format>
    <format dxfId="485">
      <pivotArea dataOnly="0" labelOnly="1" grandRow="1" outline="0" fieldPosition="0"/>
    </format>
    <format dxfId="486">
      <pivotArea dataOnly="0" labelOnly="1" fieldPosition="0">
        <references count="1">
          <reference field="5" count="0"/>
        </references>
      </pivotArea>
    </format>
    <format dxfId="487">
      <pivotArea dataOnly="0" labelOnly="1" grandCol="1" outline="0" fieldPosition="0"/>
    </format>
    <format dxfId="488">
      <pivotArea type="origin" dataOnly="0" labelOnly="1" outline="0" fieldPosition="0"/>
    </format>
    <format dxfId="489">
      <pivotArea field="5" type="button" dataOnly="0" labelOnly="1" outline="0" axis="axisCol" fieldPosition="0"/>
    </format>
    <format dxfId="490">
      <pivotArea type="topRight" dataOnly="0" labelOnly="1" outline="0" fieldPosition="0"/>
    </format>
    <format dxfId="491">
      <pivotArea field="3" type="button" dataOnly="0" labelOnly="1" outline="0" axis="axisRow" fieldPosition="0"/>
    </format>
    <format dxfId="492">
      <pivotArea dataOnly="0" labelOnly="1" fieldPosition="0">
        <references count="1">
          <reference field="5" count="0"/>
        </references>
      </pivotArea>
    </format>
    <format dxfId="493">
      <pivotArea dataOnly="0" labelOnly="1" grandCol="1" outline="0" fieldPosition="0"/>
    </format>
    <format dxfId="494">
      <pivotArea grandRow="1" outline="0" collapsedLevelsAreSubtotals="1" fieldPosition="0"/>
    </format>
    <format dxfId="495">
      <pivotArea dataOnly="0" labelOnly="1" grandRow="1" outline="0" fieldPosition="0"/>
    </format>
  </formats>
  <conditionalFormats count="2">
    <conditionalFormat priority="2">
      <pivotAreas count="3">
        <pivotArea type="data" grandCol="1" collapsedLevelsAreSubtotals="1" fieldPosition="0">
          <references count="2">
            <reference field="4294967294" count="1" selected="0">
              <x v="0"/>
            </reference>
            <reference field="3" count="1">
              <x v="2"/>
            </reference>
          </references>
        </pivotArea>
        <pivotArea type="data" grandCol="1" collapsedLevelsAreSubtotals="1" fieldPosition="0">
          <references count="2">
            <reference field="4294967294" count="1" selected="0">
              <x v="0"/>
            </reference>
            <reference field="3" count="1">
              <x v="1"/>
            </reference>
          </references>
        </pivotArea>
        <pivotArea type="data" grandCol="1" collapsedLevelsAreSubtotals="1" fieldPosition="0">
          <references count="2">
            <reference field="4294967294" count="1" selected="0">
              <x v="0"/>
            </reference>
            <reference field="3" count="1">
              <x v="0"/>
            </reference>
          </references>
        </pivotArea>
      </pivotAreas>
    </conditionalFormat>
    <conditionalFormat priority="1">
      <pivotAreas count="1">
        <pivotArea type="data" collapsedLevelsAreSubtotals="1" fieldPosition="0">
          <references count="3">
            <reference field="4294967294" count="1" selected="0">
              <x v="0"/>
            </reference>
            <reference field="3" count="1">
              <x v="1"/>
            </reference>
            <reference field="5" count="4" selected="0">
              <x v="0"/>
              <x v="1"/>
              <x v="2"/>
              <x v="3"/>
            </reference>
          </references>
        </pivotArea>
      </pivotAreas>
    </conditionalFormat>
  </conditional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0"/>
          </reference>
        </references>
      </pivotArea>
    </chartFormat>
    <chartFormat chart="21" format="9" series="1">
      <pivotArea type="data" outline="0" fieldPosition="0">
        <references count="2">
          <reference field="4294967294" count="1" selected="0">
            <x v="0"/>
          </reference>
          <reference field="5" count="1" selected="0">
            <x v="0"/>
          </reference>
        </references>
      </pivotArea>
    </chartFormat>
    <chartFormat chart="21" format="10" series="1">
      <pivotArea type="data" outline="0" fieldPosition="0">
        <references count="2">
          <reference field="4294967294" count="1" selected="0">
            <x v="0"/>
          </reference>
          <reference field="5" count="1" selected="0">
            <x v="1"/>
          </reference>
        </references>
      </pivotArea>
    </chartFormat>
    <chartFormat chart="21" format="11" series="1">
      <pivotArea type="data" outline="0" fieldPosition="0">
        <references count="2">
          <reference field="4294967294" count="1" selected="0">
            <x v="0"/>
          </reference>
          <reference field="5" count="1" selected="0">
            <x v="2"/>
          </reference>
        </references>
      </pivotArea>
    </chartFormat>
    <chartFormat chart="21" format="12" series="1">
      <pivotArea type="data" outline="0" fieldPosition="0">
        <references count="2">
          <reference field="4294967294" count="1" selected="0">
            <x v="0"/>
          </reference>
          <reference field="5" count="1" selected="0">
            <x v="3"/>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Amount"/>
    <pivotHierarchy dragToData="1"/>
    <pivotHierarchy dragToData="1" caption="Quantity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5" name="[Sales_Fact].[Order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rowHierarchiesUsage count="5">
    <rowHierarchyUsage hierarchyUsage="34"/>
    <rowHierarchyUsage hierarchyUsage="23"/>
    <rowHierarchyUsage hierarchyUsage="36"/>
    <rowHierarchyUsage hierarchyUsage="35"/>
    <rowHierarchyUsage hierarchyUsage="3"/>
  </rowHierarchiesUsage>
  <colHierarchiesUsage count="1">
    <colHierarchyUsage hierarchyUsage="3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Store_Dim]"/>
        <x15:activeTabTopLevelEntity name="[Customer_Dim]"/>
        <x15:activeTabTopLevelEntity name="[Product_Dim]"/>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 xr10:uid="{F4487C11-888F-4AC0-B850-6130DC4DC45F}" sourceName="[Customer_Dim].[Loyalty_Level]">
  <pivotTables>
    <pivotTable tabId="11" name="Cust_Loyalty vs Annual Rev"/>
    <pivotTable tabId="9" name="Annual Sales vs Region"/>
    <pivotTable tabId="23" name="Cat wise Sale and Stock"/>
    <pivotTable tabId="14" name="Prod cat &amp; Qty wise Rev"/>
    <pivotTable tabId="24" name="Region wise Type of Stores"/>
    <pivotTable tabId="13" name="Top 10 Cust"/>
    <pivotTable tabId="33" name="Cust Id &amp; Gender"/>
  </pivotTables>
  <data>
    <olap pivotCacheId="1754360512">
      <levels count="2">
        <level uniqueName="[Customer_Dim].[Loyalty_Level].[(All)]" sourceCaption="(All)" count="0"/>
        <level uniqueName="[Customer_Dim].[Loyalty_Level].[Loyalty_Level]" sourceCaption="Loyalty_Level" count="4">
          <ranges>
            <range startItem="0">
              <i n="[Customer_Dim].[Loyalty_Level].&amp;[Bronze]" c="Bronze"/>
              <i n="[Customer_Dim].[Loyalty_Level].&amp;[Gold]" c="Gold"/>
              <i n="[Customer_Dim].[Loyalty_Level].&amp;[Platinum]" c="Platinum"/>
              <i n="[Customer_Dim].[Loyalty_Level].&amp;[Silver]" c="Silver"/>
            </range>
          </ranges>
        </level>
      </levels>
      <selections count="1">
        <selection n="[Customer_Dim].[Loyalty_Lev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F9E7AD4-359A-48CB-9BB8-343767CA3B3F}" sourceName="[Product_Dim].[Category]">
  <pivotTables>
    <pivotTable tabId="13" name="Top 10 Cust"/>
    <pivotTable tabId="9" name="Annual Sales vs Region"/>
    <pivotTable tabId="23" name="Cat wise Sale and Stock"/>
    <pivotTable tabId="11" name="Cust_Loyalty vs Annual Rev"/>
    <pivotTable tabId="14" name="Prod cat &amp; Qty wise Rev"/>
    <pivotTable tabId="24" name="Region wise Type of Stores"/>
  </pivotTables>
  <data>
    <olap pivotCacheId="1754360512">
      <levels count="2">
        <level uniqueName="[Product_Dim].[Category].[(All)]" sourceCaption="(All)" count="0"/>
        <level uniqueName="[Product_Dim].[Category].[Category]" sourceCaption="Category" count="5">
          <ranges>
            <range startItem="0">
              <i n="[Product_Dim].[Category].&amp;[Beauty]" c="Beauty"/>
              <i n="[Product_Dim].[Category].&amp;[Clothing]" c="Clothing"/>
              <i n="[Product_Dim].[Category].&amp;[Electronics]" c="Electronics"/>
              <i n="[Product_Dim].[Category].&amp;[Home]" c="Home"/>
              <i n="[Product_Dim].[Category].&amp;[Sports]" c="Sports"/>
            </range>
          </ranges>
        </level>
      </levels>
      <selections count="1">
        <selection n="[Product_Dim].[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983EE53-ED50-454D-B05D-2CD681AE70D9}" sourceName="Gender">
  <data>
    <tabular pivotCacheId="163195078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73496E9E-586F-4A38-8DDA-7D6E770F75F9}" sourceName="Payment_Type">
  <pivotTables>
    <pivotTable tabId="19" name="PivotTable2"/>
  </pivotTables>
  <data>
    <tabular pivotCacheId="136691714">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AFB038-A948-4D1B-871F-956AB8E96904}" sourceName="[Store_Dim].[Region]">
  <pivotTables>
    <pivotTable tabId="24" name="Region wise Type of Stores"/>
    <pivotTable tabId="9" name="Annual Sales vs Region"/>
    <pivotTable tabId="23" name="Cat wise Sale and Stock"/>
    <pivotTable tabId="11" name="Cust_Loyalty vs Annual Rev"/>
    <pivotTable tabId="14" name="Prod cat &amp; Qty wise Rev"/>
    <pivotTable tabId="13" name="Top 10 Cust"/>
  </pivotTables>
  <data>
    <olap pivotCacheId="1754360512">
      <levels count="2">
        <level uniqueName="[Store_Dim].[Region].[(All)]" sourceCaption="(All)" count="0"/>
        <level uniqueName="[Store_Dim].[Region].[Region]" sourceCaption="Region" count="4">
          <ranges>
            <range startItem="0">
              <i n="[Store_Dim].[Region].&amp;[East]" c="East"/>
              <i n="[Store_Dim].[Region].&amp;[North]" c="North"/>
              <i n="[Store_Dim].[Region].&amp;[South]" c="South"/>
              <i n="[Store_Dim].[Region].&amp;[West]" c="West"/>
            </range>
          </ranges>
        </level>
      </levels>
      <selections count="1">
        <selection n="[Store_Dim].[Reg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9761D2D2-EB62-4520-B577-07E63E37048B}" sourceName="[Store_Dim].[Store_Type]">
  <pivotTables>
    <pivotTable tabId="24" name="Region wise Type of Stores"/>
    <pivotTable tabId="9" name="Annual Sales vs Region"/>
    <pivotTable tabId="23" name="Cat wise Sale and Stock"/>
    <pivotTable tabId="11" name="Cust_Loyalty vs Annual Rev"/>
    <pivotTable tabId="14" name="Prod cat &amp; Qty wise Rev"/>
    <pivotTable tabId="13" name="Top 10 Cust"/>
  </pivotTables>
  <data>
    <olap pivotCacheId="1754360512">
      <levels count="2">
        <level uniqueName="[Store_Dim].[Store_Type].[(All)]" sourceCaption="(All)" count="0"/>
        <level uniqueName="[Store_Dim].[Store_Type].[Store_Type]" sourceCaption="Store_Type" count="3">
          <ranges>
            <range startItem="0">
              <i n="[Store_Dim].[Store_Type].&amp;[Flagship]" c="Flagship"/>
              <i n="[Store_Dim].[Store_Type].&amp;[Online]" c="Online"/>
              <i n="[Store_Dim].[Store_Type].&amp;[Outlet]" c="Outlet"/>
            </range>
          </ranges>
        </level>
      </levels>
      <selections count="1">
        <selection n="[Store_Dim].[Store_Typ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1" xr10:uid="{3AA27B8D-02D7-4ADE-8299-0C9B910B40AB}" sourceName="Loyalty_Level">
  <data>
    <tabular pivotCacheId="1631950788">
      <items count="4">
        <i x="0" s="1"/>
        <i x="3"/>
        <i x="1"/>
        <i x="2"/>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E43D0077-D2AB-4A63-A49A-F94EA1AB6234}" sourceName="[Range].[Order_Date (Year)]">
  <pivotTables>
    <pivotTable tabId="33" name="Cust Id &amp; Gender"/>
    <pivotTable tabId="9" name="Annual Sales vs Region"/>
    <pivotTable tabId="23" name="Cat wise Sale and Stock"/>
    <pivotTable tabId="11" name="Cust_Loyalty vs Annual Rev"/>
    <pivotTable tabId="14" name="Prod cat &amp; Qty wise Rev"/>
    <pivotTable tabId="24" name="Region wise Type of Stores"/>
    <pivotTable tabId="13" name="Top 10 Cust"/>
  </pivotTables>
  <data>
    <olap pivotCacheId="957802652">
      <levels count="2">
        <level uniqueName="[Range].[Order_Date (Year)].[(All)]" sourceCaption="(All)" count="0"/>
        <level uniqueName="[Range].[Order_Date (Year)].[Order_Date (Year)]" sourceCaption="Order_Date (Year)" count="3">
          <ranges>
            <range startItem="0">
              <i n="[Range].[Order_Date (Year)].&amp;[2023]" c="2023"/>
              <i n="[Range].[Order_Date (Year)].&amp;[2024]" c="2024"/>
              <i n="[Range].[Order_Date (Year)].&amp;[2025]" c="2025"/>
            </range>
          </ranges>
        </level>
      </levels>
      <selections count="1">
        <selection n="[Range].[Order_Date (Year)].[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2D92C51-E768-495A-A0FA-B190E969F1BD}" sourceName="[Range].[Gender]">
  <pivotTables>
    <pivotTable tabId="33" name="Cust Id &amp; Gender"/>
    <pivotTable tabId="9" name="Annual Sales vs Region"/>
    <pivotTable tabId="23" name="Cat wise Sale and Stock"/>
    <pivotTable tabId="11" name="Cust_Loyalty vs Annual Rev"/>
    <pivotTable tabId="14" name="Prod cat &amp; Qty wise Rev"/>
    <pivotTable tabId="24" name="Region wise Type of Stores"/>
    <pivotTable tabId="13" name="Top 10 Cust"/>
  </pivotTables>
  <data>
    <olap pivotCacheId="957802652">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_Level 2" xr10:uid="{23F4F326-B423-41DC-B31B-A1D9B2A936DF}" cache="Slicer_Loyalty_Level" caption="Loyalty_Level" level="1" rowHeight="234950"/>
  <slicer name="Category 3" xr10:uid="{56792AAB-EFD0-4EAD-A0C0-000A15DA2CE5}" cache="Slicer_Category" caption="Category" level="1" rowHeight="234950"/>
  <slicer name="Payment_Type 1" xr10:uid="{7B0DCC54-0921-428D-80FE-E2746B4A0B85}" cache="Slicer_Payment_Type" caption="Payment_Type" rowHeight="234950"/>
  <slicer name="Region 1" xr10:uid="{E89483BA-56E9-4F46-8218-9CC494DAF4E6}" cache="Slicer_Region" caption="Region" level="1" rowHeight="234950"/>
  <slicer name="Store_Type 1" xr10:uid="{5D310480-2F90-47FF-B309-AB81ACDA7450}" cache="Slicer_Store_Type" caption="Store_Type" level="1" rowHeight="234950"/>
  <slicer name="Order_Date (Year) 1" xr10:uid="{A7C468F6-9AB4-4597-8A2B-74A49778DEEC}" cache="Slicer_Order_Date__Year" caption="Order_Date (Year)" level="1" rowHeight="234950"/>
  <slicer name="Gender 3" xr10:uid="{878B6464-20C7-42FC-8EFD-F967129824C4}" cache="Slicer_Gender" caption="Gende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Year)" xr10:uid="{B7B33974-351D-49F7-97CA-A390B9E7B6C7}" cache="Slicer_Order_Date__Year" caption="Order_Date (Year)" level="1" rowHeight="234950"/>
  <slicer name="Gender 2" xr10:uid="{A80BE783-2B8D-4F52-8009-63EFF7BA9597}" cache="Slicer_Gender" caption="Gender"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DB5EE5A-0F7E-4BFA-810D-7DFCE486A203}" cache="Slicer_Region" caption="Region" level="1" rowHeight="234950"/>
  <slicer name="Store_Type" xr10:uid="{62F363C8-0A8A-4434-A425-DC1ABE23966A}" cache="Slicer_Store_Type" caption="Store_Type"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 xr10:uid="{F2009052-091F-4CC0-B100-F75DC1EB249D}" cache="Slicer_Payment_Type" caption="Payment_Typ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6A84FE9-E0B9-49D7-8789-19BC16D42841}" cache="Slicer_Gender1" caption="Gender" rowHeight="234950"/>
  <slicer name="Loyalty_Level 3" xr10:uid="{555F9FBD-1049-4484-A367-3C958AAB3021}" cache="Slicer_Loyalty_Level1" caption="Loyalty_Level"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_Level" xr10:uid="{EA772C80-684A-4FC8-AC8D-7CB129971AFD}" cache="Slicer_Loyalty_Level" caption="Loyalty_Level" level="1"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_Level 1" xr10:uid="{4A15675B-0569-4498-BB86-AF80B6F5A7BF}" cache="Slicer_Loyalty_Level" caption="Loyalty_Level" level="1" rowHeight="234950"/>
  <slicer name="Category" xr10:uid="{877CF9B7-EE95-4427-A68A-1C71FDB98010}" cache="Slicer_Category" caption="Category" level="1" rowHeight="2349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4B0BBD4-6626-48BA-8191-4EA1836D8FA1}" cache="Slicer_Category" caption="Category" level="1" rowHeight="2349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EB2663AC-B67B-460F-8F1A-77C298877B9F}" cache="Slicer_Category" caption="Catego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757833A-AD1D-4EE6-9E6B-3C0393DEE53F}" name="Customer_Dim" displayName="Customer_Dim" ref="A1:H501" totalsRowShown="0" headerRowDxfId="5799" headerRowBorderDxfId="5798" tableBorderDxfId="5797">
  <autoFilter ref="A1:H501" xr:uid="{9757833A-AD1D-4EE6-9E6B-3C0393DEE53F}"/>
  <tableColumns count="8">
    <tableColumn id="1" xr3:uid="{43999FAF-0647-472A-A27E-F05C7AE4AB82}" name="Customer_ID" dataDxfId="5796"/>
    <tableColumn id="2" xr3:uid="{282141F8-EB0A-42DE-805F-3A58CFBA1BE9}" name="Name" dataDxfId="5795"/>
    <tableColumn id="3" xr3:uid="{EE681582-450B-4FEA-AD03-78BA869A64B8}" name="Age" dataDxfId="5794"/>
    <tableColumn id="4" xr3:uid="{319A01E2-6BB4-4EB4-8DC8-A043A7B32A9F}" name="Gender" dataDxfId="5793"/>
    <tableColumn id="5" xr3:uid="{B0F1D7F9-EC1F-433F-9168-FA29DFD144D6}" name="City" dataDxfId="5792"/>
    <tableColumn id="6" xr3:uid="{CFC43D8F-4190-4F68-ABE5-FB2034AEB70C}" name="State" dataDxfId="5791"/>
    <tableColumn id="7" xr3:uid="{932903C1-3D5E-46B7-847D-0ECFD498B357}" name="Country" dataDxfId="5790"/>
    <tableColumn id="8" xr3:uid="{FBD2D84C-10BC-4813-8FC8-A4C7E8732424}" name="Loyalty_Level" dataDxfId="5789"/>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BDDD13-F6FC-4D2F-93ED-789EEED2A6E7}" name="Product_Dim" displayName="Product_Dim" ref="A1:G101" totalsRowShown="0" headerRowDxfId="5788" headerRowBorderDxfId="5787" tableBorderDxfId="5786">
  <autoFilter ref="A1:G101" xr:uid="{4ABDDD13-F6FC-4D2F-93ED-789EEED2A6E7}"/>
  <tableColumns count="7">
    <tableColumn id="1" xr3:uid="{533ABC6C-4D36-4E81-9C24-8F2C670CBDE8}" name="Product_ID"/>
    <tableColumn id="2" xr3:uid="{F330445A-8B52-4E6C-ABA1-9435A3726A54}" name="Product_Name"/>
    <tableColumn id="3" xr3:uid="{7F990218-DA9D-40BE-B5A5-18342B001743}" name="Category"/>
    <tableColumn id="4" xr3:uid="{C1DA80BA-57DB-412B-A618-B471C29A891B}" name="Sub_Category"/>
    <tableColumn id="5" xr3:uid="{2FF5AFF1-E58A-41BA-B05C-1E5B53E7879D}" name="Brand"/>
    <tableColumn id="6" xr3:uid="{DD64DFED-69D1-4627-974A-568F6A3CDBC9}" name="Cost" dataDxfId="5785"/>
    <tableColumn id="7" xr3:uid="{84BE6692-8250-4765-8BFF-286EED4526EF}" name="Stock" dataDxfId="5784"/>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0CDB12-AFC6-46BB-A94F-5E4072AC7688}" name="Store_Dim" displayName="Store_Dim" ref="A1:E21" totalsRowShown="0" headerRowDxfId="5783" headerRowBorderDxfId="5782" tableBorderDxfId="5781">
  <autoFilter ref="A1:E21" xr:uid="{0A0CDB12-AFC6-46BB-A94F-5E4072AC7688}"/>
  <tableColumns count="5">
    <tableColumn id="1" xr3:uid="{EEA9117D-F079-405B-B729-76E0EF228AA0}" name="Store_ID"/>
    <tableColumn id="2" xr3:uid="{9D60C0B3-AB01-4C6A-B605-296FD973A442}" name="Store_Name"/>
    <tableColumn id="3" xr3:uid="{BFA274D8-7B1D-4F21-B7B6-BA953C6D2944}" name="Region"/>
    <tableColumn id="4" xr3:uid="{F02B5D45-B4A4-4E1D-ACED-2F2A5C90DD76}" name="City"/>
    <tableColumn id="5" xr3:uid="{DC43AE04-BAA2-4A09-B2CB-CAC57BCD63C0}" name="Store_Type"/>
  </tableColumns>
  <tableStyleInfo name="TableStyleMedium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840BEA-E809-4899-BD60-76F4645FD14A}" name="Sales_Fact" displayName="Sales_Fact" ref="A1:L2002" totalsRowCount="1" headerRowDxfId="5780" headerRowBorderDxfId="5779" tableBorderDxfId="5778">
  <autoFilter ref="A1:L2001" xr:uid="{9D840BEA-E809-4899-BD60-76F4645FD14A}"/>
  <tableColumns count="12">
    <tableColumn id="1" xr3:uid="{695FEFEA-04E5-41B9-82AA-D849289AEB9A}" name="Sales_ID" dataDxfId="5777" totalsRowDxfId="5776"/>
    <tableColumn id="2" xr3:uid="{C0C4428C-841E-4155-9AD9-376A49289130}" name="Order_Date" dataDxfId="5775"/>
    <tableColumn id="3" xr3:uid="{7D4A328C-0476-4ED0-ACF6-59795D32D7AC}" name="Customer_ID" dataDxfId="5774" totalsRowDxfId="5773"/>
    <tableColumn id="4" xr3:uid="{92730E68-6054-4234-B2B2-4F7AB1B9751A}" name="Product_ID" dataDxfId="5772" totalsRowDxfId="5771"/>
    <tableColumn id="5" xr3:uid="{1652C30B-AC3C-4427-A764-BA47E9079CF9}" name="Store_ID" dataDxfId="5770" totalsRowDxfId="5769"/>
    <tableColumn id="6" xr3:uid="{88AA9B00-8582-4AE9-A088-C3CC00425C0A}" name="Quantity" dataDxfId="5768" totalsRowDxfId="5767"/>
    <tableColumn id="7" xr3:uid="{0D4D7222-5003-4A2C-ADCF-ABF7F2B98639}" name="Unit_Price" dataDxfId="5766" totalsRowDxfId="5765" dataCellStyle="Currency" totalsRowCellStyle="Currency"/>
    <tableColumn id="8" xr3:uid="{DE27EDE9-BEBA-48FD-BB18-0AD519F39A7A}" name="Discount %" dataDxfId="5764" totalsRowDxfId="5763"/>
    <tableColumn id="19" xr3:uid="{071DCB79-C289-447D-8EB9-DE7331A7CF74}" name="Original_Amount" dataDxfId="5762" totalsRowDxfId="5761"/>
    <tableColumn id="20" xr3:uid="{BE1C36BA-35AB-4878-96B6-639BD8D9E82D}" name="Discount_Value" dataDxfId="5760" totalsRowDxfId="5759" dataCellStyle="Currency" totalsRowCellStyle="Currency"/>
    <tableColumn id="9" xr3:uid="{E437F8CD-FC6F-4357-BD00-35F62B1C46E1}" name="Payment_Type" dataDxfId="5758" totalsRowDxfId="5757"/>
    <tableColumn id="10" xr3:uid="{A4D40208-8783-4972-8110-0514FDA59235}" name="Total_Amount" totalsRowFunction="sum" dataDxfId="5756" totalsRowDxfId="5755" dataCellStyle="Normal"/>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9ED0A18-BB94-4292-8DD4-9B892B3CDAA3}" sourceName="[Sales_Fact].[Order_Date]">
  <pivotTables>
    <pivotTable tabId="9" name="Annual Sales vs Region"/>
    <pivotTable tabId="23" name="Cat wise Sale and Stock"/>
    <pivotTable tabId="11" name="Cust_Loyalty vs Annual Rev"/>
    <pivotTable tabId="14" name="Prod cat &amp; Qty wise Rev"/>
    <pivotTable tabId="24" name="Region wise Type of Stores"/>
    <pivotTable tabId="13" name="Top 10 Cust"/>
  </pivotTables>
  <state minimalRefreshVersion="6" lastRefreshVersion="6" pivotCacheId="856909328" filterType="dateBetween">
    <selection startDate="2025-01-01T00:00:00" endDate="2025-12-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AD2F27ED-117F-4AE8-AEBC-159F473FE7DC}" cache="Timeline_Order_Date" caption="Order_Date" level="0"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9F83E65-DE80-4AFB-982A-595DB137C71F}" cache="Timeline_Order_Date" caption="Order_Date"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2.bin"/><Relationship Id="rId1" Type="http://schemas.openxmlformats.org/officeDocument/2006/relationships/pivotTable" Target="../pivotTables/pivotTable5.xml"/><Relationship Id="rId4" Type="http://schemas.microsoft.com/office/2007/relationships/slicer" Target="../slicers/slicer6.xml"/></Relationships>
</file>

<file path=xl/worksheets/_rels/sheet12.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opLeftCell="A474" workbookViewId="0">
      <selection sqref="A1:A501"/>
    </sheetView>
  </sheetViews>
  <sheetFormatPr defaultRowHeight="14.4" x14ac:dyDescent="0.3"/>
  <cols>
    <col min="1" max="1" width="18.21875" customWidth="1"/>
    <col min="2" max="2" width="18.44140625" customWidth="1"/>
    <col min="3" max="3" width="12.109375" customWidth="1"/>
    <col min="4" max="4" width="17.77734375" customWidth="1"/>
    <col min="5" max="5" width="24.33203125" customWidth="1"/>
    <col min="6" max="6" width="19.5546875" customWidth="1"/>
    <col min="7" max="7" width="15.5546875" customWidth="1"/>
    <col min="8" max="8" width="19.109375" style="3" customWidth="1"/>
    <col min="9" max="9" width="8.88671875" customWidth="1"/>
  </cols>
  <sheetData>
    <row r="1" spans="1:10" x14ac:dyDescent="0.3">
      <c r="A1" s="1" t="s">
        <v>0</v>
      </c>
      <c r="B1" s="1" t="s">
        <v>1</v>
      </c>
      <c r="C1" s="1" t="s">
        <v>2</v>
      </c>
      <c r="D1" s="1" t="s">
        <v>3</v>
      </c>
      <c r="E1" s="1" t="s">
        <v>4</v>
      </c>
      <c r="F1" s="1" t="s">
        <v>5</v>
      </c>
      <c r="G1" s="1" t="s">
        <v>6</v>
      </c>
      <c r="H1" s="2" t="s">
        <v>7</v>
      </c>
    </row>
    <row r="2" spans="1:10" x14ac:dyDescent="0.3">
      <c r="A2" s="3" t="s">
        <v>8</v>
      </c>
      <c r="B2" s="3" t="s">
        <v>3925</v>
      </c>
      <c r="C2" s="4">
        <v>55</v>
      </c>
      <c r="D2" s="3" t="s">
        <v>9</v>
      </c>
      <c r="E2" s="3" t="s">
        <v>10</v>
      </c>
      <c r="F2" s="3" t="s">
        <v>11</v>
      </c>
      <c r="G2" s="3" t="s">
        <v>12</v>
      </c>
      <c r="H2" s="3" t="s">
        <v>26</v>
      </c>
      <c r="J2" t="s">
        <v>3953</v>
      </c>
    </row>
    <row r="3" spans="1:10" x14ac:dyDescent="0.3">
      <c r="A3" s="3" t="s">
        <v>14</v>
      </c>
      <c r="B3" s="3" t="s">
        <v>15</v>
      </c>
      <c r="C3" s="4">
        <v>26</v>
      </c>
      <c r="D3" s="3" t="s">
        <v>16</v>
      </c>
      <c r="E3" s="3" t="s">
        <v>17</v>
      </c>
      <c r="F3" s="3" t="s">
        <v>18</v>
      </c>
      <c r="G3" s="3" t="s">
        <v>12</v>
      </c>
      <c r="H3" s="3" t="s">
        <v>19</v>
      </c>
      <c r="J3" t="s">
        <v>3954</v>
      </c>
    </row>
    <row r="4" spans="1:10" x14ac:dyDescent="0.3">
      <c r="A4" s="3" t="s">
        <v>20</v>
      </c>
      <c r="B4" s="3" t="s">
        <v>3926</v>
      </c>
      <c r="C4" s="4">
        <v>29</v>
      </c>
      <c r="D4" s="3" t="s">
        <v>16</v>
      </c>
      <c r="E4" s="3" t="s">
        <v>21</v>
      </c>
      <c r="F4" s="3" t="s">
        <v>22</v>
      </c>
      <c r="G4" s="3" t="s">
        <v>12</v>
      </c>
      <c r="H4" s="3" t="s">
        <v>19</v>
      </c>
      <c r="J4" t="s">
        <v>3955</v>
      </c>
    </row>
    <row r="5" spans="1:10" x14ac:dyDescent="0.3">
      <c r="A5" s="3" t="s">
        <v>23</v>
      </c>
      <c r="B5" s="3" t="s">
        <v>3927</v>
      </c>
      <c r="C5" s="4">
        <v>59</v>
      </c>
      <c r="D5" s="3" t="s">
        <v>16</v>
      </c>
      <c r="E5" s="3" t="s">
        <v>24</v>
      </c>
      <c r="F5" s="3" t="s">
        <v>25</v>
      </c>
      <c r="G5" s="3" t="s">
        <v>12</v>
      </c>
      <c r="H5" s="3" t="s">
        <v>26</v>
      </c>
    </row>
    <row r="6" spans="1:10" x14ac:dyDescent="0.3">
      <c r="A6" s="3" t="s">
        <v>27</v>
      </c>
      <c r="B6" s="3" t="s">
        <v>28</v>
      </c>
      <c r="C6" s="4">
        <v>64</v>
      </c>
      <c r="D6" s="3" t="s">
        <v>16</v>
      </c>
      <c r="E6" s="3" t="s">
        <v>29</v>
      </c>
      <c r="F6" s="3" t="s">
        <v>30</v>
      </c>
      <c r="G6" s="3" t="s">
        <v>12</v>
      </c>
      <c r="H6" s="3" t="s">
        <v>31</v>
      </c>
    </row>
    <row r="7" spans="1:10" x14ac:dyDescent="0.3">
      <c r="A7" s="3" t="s">
        <v>32</v>
      </c>
      <c r="B7" s="3" t="s">
        <v>33</v>
      </c>
      <c r="C7" s="4">
        <v>24</v>
      </c>
      <c r="D7" s="3" t="s">
        <v>9</v>
      </c>
      <c r="E7" s="3" t="s">
        <v>34</v>
      </c>
      <c r="F7" s="3" t="s">
        <v>35</v>
      </c>
      <c r="G7" s="3" t="s">
        <v>12</v>
      </c>
      <c r="H7" s="3" t="s">
        <v>26</v>
      </c>
    </row>
    <row r="8" spans="1:10" x14ac:dyDescent="0.3">
      <c r="A8" s="3" t="s">
        <v>36</v>
      </c>
      <c r="B8" s="3" t="s">
        <v>37</v>
      </c>
      <c r="C8" s="4">
        <v>29</v>
      </c>
      <c r="D8" s="3" t="s">
        <v>16</v>
      </c>
      <c r="E8" s="3" t="s">
        <v>38</v>
      </c>
      <c r="F8" s="3" t="s">
        <v>39</v>
      </c>
      <c r="G8" s="3" t="s">
        <v>12</v>
      </c>
      <c r="H8" s="3" t="s">
        <v>19</v>
      </c>
    </row>
    <row r="9" spans="1:10" x14ac:dyDescent="0.3">
      <c r="A9" s="3" t="s">
        <v>40</v>
      </c>
      <c r="B9" s="3" t="s">
        <v>41</v>
      </c>
      <c r="C9" s="4">
        <v>29</v>
      </c>
      <c r="D9" s="3" t="s">
        <v>16</v>
      </c>
      <c r="E9" s="3" t="s">
        <v>42</v>
      </c>
      <c r="F9" s="3" t="s">
        <v>43</v>
      </c>
      <c r="G9" s="3" t="s">
        <v>12</v>
      </c>
      <c r="H9" s="3" t="s">
        <v>26</v>
      </c>
    </row>
    <row r="10" spans="1:10" x14ac:dyDescent="0.3">
      <c r="A10" s="3" t="s">
        <v>44</v>
      </c>
      <c r="B10" s="3" t="s">
        <v>45</v>
      </c>
      <c r="C10" s="4">
        <v>53</v>
      </c>
      <c r="D10" s="3" t="s">
        <v>16</v>
      </c>
      <c r="E10" s="3" t="s">
        <v>46</v>
      </c>
      <c r="F10" s="3" t="s">
        <v>47</v>
      </c>
      <c r="G10" s="3" t="s">
        <v>12</v>
      </c>
      <c r="H10" s="3" t="s">
        <v>13</v>
      </c>
    </row>
    <row r="11" spans="1:10" x14ac:dyDescent="0.3">
      <c r="A11" s="3" t="s">
        <v>48</v>
      </c>
      <c r="B11" s="3" t="s">
        <v>49</v>
      </c>
      <c r="C11" s="4">
        <v>64</v>
      </c>
      <c r="D11" s="3" t="s">
        <v>9</v>
      </c>
      <c r="E11" s="3" t="s">
        <v>50</v>
      </c>
      <c r="F11" s="3" t="s">
        <v>51</v>
      </c>
      <c r="G11" s="3" t="s">
        <v>12</v>
      </c>
      <c r="H11" s="3" t="s">
        <v>19</v>
      </c>
    </row>
    <row r="12" spans="1:10" x14ac:dyDescent="0.3">
      <c r="A12" s="3" t="s">
        <v>52</v>
      </c>
      <c r="B12" s="3" t="s">
        <v>53</v>
      </c>
      <c r="C12" s="4">
        <v>53</v>
      </c>
      <c r="D12" s="3" t="s">
        <v>9</v>
      </c>
      <c r="E12" s="3" t="s">
        <v>54</v>
      </c>
      <c r="F12" s="3" t="s">
        <v>51</v>
      </c>
      <c r="G12" s="3" t="s">
        <v>12</v>
      </c>
      <c r="H12" s="3" t="s">
        <v>26</v>
      </c>
    </row>
    <row r="13" spans="1:10" x14ac:dyDescent="0.3">
      <c r="A13" s="3" t="s">
        <v>55</v>
      </c>
      <c r="B13" s="3" t="s">
        <v>56</v>
      </c>
      <c r="C13" s="4">
        <v>28</v>
      </c>
      <c r="D13" s="3" t="s">
        <v>16</v>
      </c>
      <c r="E13" s="3" t="s">
        <v>57</v>
      </c>
      <c r="F13" s="3" t="s">
        <v>58</v>
      </c>
      <c r="G13" s="3" t="s">
        <v>12</v>
      </c>
      <c r="H13" s="3" t="s">
        <v>13</v>
      </c>
    </row>
    <row r="14" spans="1:10" x14ac:dyDescent="0.3">
      <c r="A14" s="3" t="s">
        <v>59</v>
      </c>
      <c r="B14" s="3" t="s">
        <v>60</v>
      </c>
      <c r="C14" s="4">
        <v>55</v>
      </c>
      <c r="D14" s="3" t="s">
        <v>16</v>
      </c>
      <c r="E14" s="3" t="s">
        <v>61</v>
      </c>
      <c r="F14" s="3" t="s">
        <v>62</v>
      </c>
      <c r="G14" s="3" t="s">
        <v>12</v>
      </c>
      <c r="H14" s="3" t="s">
        <v>19</v>
      </c>
    </row>
    <row r="15" spans="1:10" x14ac:dyDescent="0.3">
      <c r="A15" s="3" t="s">
        <v>63</v>
      </c>
      <c r="B15" s="3" t="s">
        <v>64</v>
      </c>
      <c r="C15" s="4">
        <v>32</v>
      </c>
      <c r="D15" s="3" t="s">
        <v>16</v>
      </c>
      <c r="E15" s="3" t="s">
        <v>65</v>
      </c>
      <c r="F15" s="3" t="s">
        <v>66</v>
      </c>
      <c r="G15" s="3" t="s">
        <v>12</v>
      </c>
      <c r="H15" s="3" t="s">
        <v>31</v>
      </c>
    </row>
    <row r="16" spans="1:10" x14ac:dyDescent="0.3">
      <c r="A16" s="3" t="s">
        <v>67</v>
      </c>
      <c r="B16" s="3" t="s">
        <v>68</v>
      </c>
      <c r="C16" s="4">
        <v>53</v>
      </c>
      <c r="D16" s="3" t="s">
        <v>16</v>
      </c>
      <c r="E16" s="3" t="s">
        <v>69</v>
      </c>
      <c r="F16" s="3" t="s">
        <v>70</v>
      </c>
      <c r="G16" s="3" t="s">
        <v>12</v>
      </c>
      <c r="H16" s="3" t="s">
        <v>31</v>
      </c>
    </row>
    <row r="17" spans="1:8" x14ac:dyDescent="0.3">
      <c r="A17" s="3" t="s">
        <v>71</v>
      </c>
      <c r="B17" s="3" t="s">
        <v>72</v>
      </c>
      <c r="C17" s="4">
        <v>49</v>
      </c>
      <c r="D17" s="3" t="s">
        <v>16</v>
      </c>
      <c r="E17" s="3" t="s">
        <v>73</v>
      </c>
      <c r="F17" s="3" t="s">
        <v>74</v>
      </c>
      <c r="G17" s="3" t="s">
        <v>12</v>
      </c>
      <c r="H17" s="3" t="s">
        <v>19</v>
      </c>
    </row>
    <row r="18" spans="1:8" x14ac:dyDescent="0.3">
      <c r="A18" s="3" t="s">
        <v>75</v>
      </c>
      <c r="B18" s="3" t="s">
        <v>76</v>
      </c>
      <c r="C18" s="4">
        <v>24</v>
      </c>
      <c r="D18" s="3" t="s">
        <v>16</v>
      </c>
      <c r="E18" s="3" t="s">
        <v>77</v>
      </c>
      <c r="F18" s="3" t="s">
        <v>51</v>
      </c>
      <c r="G18" s="3" t="s">
        <v>12</v>
      </c>
      <c r="H18" s="3" t="s">
        <v>26</v>
      </c>
    </row>
    <row r="19" spans="1:8" x14ac:dyDescent="0.3">
      <c r="A19" s="3" t="s">
        <v>78</v>
      </c>
      <c r="B19" s="3" t="s">
        <v>79</v>
      </c>
      <c r="C19" s="4">
        <v>60</v>
      </c>
      <c r="D19" s="3" t="s">
        <v>16</v>
      </c>
      <c r="E19" s="3" t="s">
        <v>80</v>
      </c>
      <c r="F19" s="3" t="s">
        <v>81</v>
      </c>
      <c r="G19" s="3" t="s">
        <v>12</v>
      </c>
      <c r="H19" s="3" t="s">
        <v>19</v>
      </c>
    </row>
    <row r="20" spans="1:8" x14ac:dyDescent="0.3">
      <c r="A20" s="3" t="s">
        <v>82</v>
      </c>
      <c r="B20" s="3" t="s">
        <v>83</v>
      </c>
      <c r="C20" s="4">
        <v>43</v>
      </c>
      <c r="D20" s="3" t="s">
        <v>9</v>
      </c>
      <c r="E20" s="3" t="s">
        <v>84</v>
      </c>
      <c r="F20" s="3" t="s">
        <v>62</v>
      </c>
      <c r="G20" s="3" t="s">
        <v>12</v>
      </c>
      <c r="H20" s="3" t="s">
        <v>26</v>
      </c>
    </row>
    <row r="21" spans="1:8" x14ac:dyDescent="0.3">
      <c r="A21" s="3" t="s">
        <v>85</v>
      </c>
      <c r="B21" s="3" t="s">
        <v>86</v>
      </c>
      <c r="C21" s="4">
        <v>46</v>
      </c>
      <c r="D21" s="3" t="s">
        <v>16</v>
      </c>
      <c r="E21" s="3" t="s">
        <v>87</v>
      </c>
      <c r="F21" s="3" t="s">
        <v>88</v>
      </c>
      <c r="G21" s="3" t="s">
        <v>12</v>
      </c>
      <c r="H21" s="3" t="s">
        <v>19</v>
      </c>
    </row>
    <row r="22" spans="1:8" x14ac:dyDescent="0.3">
      <c r="A22" s="3" t="s">
        <v>89</v>
      </c>
      <c r="B22" s="3" t="s">
        <v>90</v>
      </c>
      <c r="C22" s="4">
        <v>59</v>
      </c>
      <c r="D22" s="3" t="s">
        <v>9</v>
      </c>
      <c r="E22" s="3" t="s">
        <v>91</v>
      </c>
      <c r="F22" s="3" t="s">
        <v>92</v>
      </c>
      <c r="G22" s="3" t="s">
        <v>12</v>
      </c>
      <c r="H22" s="3" t="s">
        <v>31</v>
      </c>
    </row>
    <row r="23" spans="1:8" x14ac:dyDescent="0.3">
      <c r="A23" s="3" t="s">
        <v>93</v>
      </c>
      <c r="B23" s="3" t="s">
        <v>94</v>
      </c>
      <c r="C23" s="4">
        <v>36</v>
      </c>
      <c r="D23" s="3" t="s">
        <v>16</v>
      </c>
      <c r="E23" s="3" t="s">
        <v>95</v>
      </c>
      <c r="F23" s="3" t="s">
        <v>96</v>
      </c>
      <c r="G23" s="3" t="s">
        <v>12</v>
      </c>
      <c r="H23" s="3" t="s">
        <v>13</v>
      </c>
    </row>
    <row r="24" spans="1:8" x14ac:dyDescent="0.3">
      <c r="A24" s="3" t="s">
        <v>97</v>
      </c>
      <c r="B24" s="3" t="s">
        <v>3928</v>
      </c>
      <c r="C24" s="4">
        <v>33</v>
      </c>
      <c r="D24" s="3" t="s">
        <v>16</v>
      </c>
      <c r="E24" s="3" t="s">
        <v>98</v>
      </c>
      <c r="F24" s="3" t="s">
        <v>99</v>
      </c>
      <c r="G24" s="3" t="s">
        <v>12</v>
      </c>
      <c r="H24" s="3" t="s">
        <v>31</v>
      </c>
    </row>
    <row r="25" spans="1:8" x14ac:dyDescent="0.3">
      <c r="A25" s="3" t="s">
        <v>100</v>
      </c>
      <c r="B25" s="3" t="s">
        <v>101</v>
      </c>
      <c r="C25" s="4">
        <v>52</v>
      </c>
      <c r="D25" s="3" t="s">
        <v>16</v>
      </c>
      <c r="E25" s="3" t="s">
        <v>102</v>
      </c>
      <c r="F25" s="3" t="s">
        <v>35</v>
      </c>
      <c r="G25" s="3" t="s">
        <v>12</v>
      </c>
      <c r="H25" s="3" t="s">
        <v>31</v>
      </c>
    </row>
    <row r="26" spans="1:8" x14ac:dyDescent="0.3">
      <c r="A26" s="3" t="s">
        <v>103</v>
      </c>
      <c r="B26" s="3" t="s">
        <v>104</v>
      </c>
      <c r="C26" s="4">
        <v>40</v>
      </c>
      <c r="D26" s="3" t="s">
        <v>9</v>
      </c>
      <c r="E26" s="3" t="s">
        <v>105</v>
      </c>
      <c r="F26" s="3" t="s">
        <v>106</v>
      </c>
      <c r="G26" s="3" t="s">
        <v>12</v>
      </c>
      <c r="H26" s="3" t="s">
        <v>19</v>
      </c>
    </row>
    <row r="27" spans="1:8" x14ac:dyDescent="0.3">
      <c r="A27" s="3" t="s">
        <v>107</v>
      </c>
      <c r="B27" s="3" t="s">
        <v>108</v>
      </c>
      <c r="C27" s="4">
        <v>59</v>
      </c>
      <c r="D27" s="3" t="s">
        <v>16</v>
      </c>
      <c r="E27" s="3" t="s">
        <v>109</v>
      </c>
      <c r="F27" s="3" t="s">
        <v>30</v>
      </c>
      <c r="G27" s="3" t="s">
        <v>12</v>
      </c>
      <c r="H27" s="3" t="s">
        <v>26</v>
      </c>
    </row>
    <row r="28" spans="1:8" x14ac:dyDescent="0.3">
      <c r="A28" s="3" t="s">
        <v>110</v>
      </c>
      <c r="B28" s="3" t="s">
        <v>111</v>
      </c>
      <c r="C28" s="4">
        <v>18</v>
      </c>
      <c r="D28" s="3" t="s">
        <v>16</v>
      </c>
      <c r="E28" s="3" t="s">
        <v>112</v>
      </c>
      <c r="F28" s="3" t="s">
        <v>113</v>
      </c>
      <c r="G28" s="3" t="s">
        <v>12</v>
      </c>
      <c r="H28" s="3" t="s">
        <v>13</v>
      </c>
    </row>
    <row r="29" spans="1:8" x14ac:dyDescent="0.3">
      <c r="A29" s="3" t="s">
        <v>114</v>
      </c>
      <c r="B29" s="3" t="s">
        <v>115</v>
      </c>
      <c r="C29" s="4">
        <v>31</v>
      </c>
      <c r="D29" s="3" t="s">
        <v>9</v>
      </c>
      <c r="E29" s="3" t="s">
        <v>116</v>
      </c>
      <c r="F29" s="3" t="s">
        <v>117</v>
      </c>
      <c r="G29" s="3" t="s">
        <v>12</v>
      </c>
      <c r="H29" s="3" t="s">
        <v>26</v>
      </c>
    </row>
    <row r="30" spans="1:8" x14ac:dyDescent="0.3">
      <c r="A30" s="3" t="s">
        <v>118</v>
      </c>
      <c r="B30" s="3" t="s">
        <v>119</v>
      </c>
      <c r="C30" s="4">
        <v>27</v>
      </c>
      <c r="D30" s="3" t="s">
        <v>16</v>
      </c>
      <c r="E30" s="3" t="s">
        <v>120</v>
      </c>
      <c r="F30" s="3" t="s">
        <v>88</v>
      </c>
      <c r="G30" s="3" t="s">
        <v>12</v>
      </c>
      <c r="H30" s="3" t="s">
        <v>19</v>
      </c>
    </row>
    <row r="31" spans="1:8" x14ac:dyDescent="0.3">
      <c r="A31" s="3" t="s">
        <v>121</v>
      </c>
      <c r="B31" s="3" t="s">
        <v>122</v>
      </c>
      <c r="C31" s="4">
        <v>54</v>
      </c>
      <c r="D31" s="3" t="s">
        <v>16</v>
      </c>
      <c r="E31" s="3" t="s">
        <v>123</v>
      </c>
      <c r="F31" s="3" t="s">
        <v>30</v>
      </c>
      <c r="G31" s="3" t="s">
        <v>12</v>
      </c>
      <c r="H31" s="3" t="s">
        <v>31</v>
      </c>
    </row>
    <row r="32" spans="1:8" x14ac:dyDescent="0.3">
      <c r="A32" s="3" t="s">
        <v>124</v>
      </c>
      <c r="B32" s="3" t="s">
        <v>125</v>
      </c>
      <c r="C32" s="4">
        <v>64</v>
      </c>
      <c r="D32" s="3" t="s">
        <v>16</v>
      </c>
      <c r="E32" s="3" t="s">
        <v>126</v>
      </c>
      <c r="F32" s="3" t="s">
        <v>51</v>
      </c>
      <c r="G32" s="3" t="s">
        <v>12</v>
      </c>
      <c r="H32" s="3" t="s">
        <v>26</v>
      </c>
    </row>
    <row r="33" spans="1:8" x14ac:dyDescent="0.3">
      <c r="A33" s="3" t="s">
        <v>127</v>
      </c>
      <c r="B33" s="3" t="s">
        <v>128</v>
      </c>
      <c r="C33" s="4">
        <v>41</v>
      </c>
      <c r="D33" s="3" t="s">
        <v>9</v>
      </c>
      <c r="E33" s="3" t="s">
        <v>129</v>
      </c>
      <c r="F33" s="3" t="s">
        <v>35</v>
      </c>
      <c r="G33" s="3" t="s">
        <v>12</v>
      </c>
      <c r="H33" s="3" t="s">
        <v>31</v>
      </c>
    </row>
    <row r="34" spans="1:8" x14ac:dyDescent="0.3">
      <c r="A34" s="3" t="s">
        <v>130</v>
      </c>
      <c r="B34" s="3" t="s">
        <v>131</v>
      </c>
      <c r="C34" s="4">
        <v>48</v>
      </c>
      <c r="D34" s="3" t="s">
        <v>16</v>
      </c>
      <c r="E34" s="3" t="s">
        <v>132</v>
      </c>
      <c r="F34" s="3" t="s">
        <v>133</v>
      </c>
      <c r="G34" s="3" t="s">
        <v>12</v>
      </c>
      <c r="H34" s="3" t="s">
        <v>13</v>
      </c>
    </row>
    <row r="35" spans="1:8" x14ac:dyDescent="0.3">
      <c r="A35" s="3" t="s">
        <v>134</v>
      </c>
      <c r="B35" s="3" t="s">
        <v>3929</v>
      </c>
      <c r="C35" s="4">
        <v>25</v>
      </c>
      <c r="D35" s="3" t="s">
        <v>9</v>
      </c>
      <c r="E35" s="3" t="s">
        <v>135</v>
      </c>
      <c r="F35" s="3" t="s">
        <v>96</v>
      </c>
      <c r="G35" s="3" t="s">
        <v>12</v>
      </c>
      <c r="H35" s="3" t="s">
        <v>19</v>
      </c>
    </row>
    <row r="36" spans="1:8" x14ac:dyDescent="0.3">
      <c r="A36" s="3" t="s">
        <v>136</v>
      </c>
      <c r="B36" s="3" t="s">
        <v>137</v>
      </c>
      <c r="C36" s="4">
        <v>27</v>
      </c>
      <c r="D36" s="3" t="s">
        <v>16</v>
      </c>
      <c r="E36" s="3" t="s">
        <v>138</v>
      </c>
      <c r="F36" s="3" t="s">
        <v>139</v>
      </c>
      <c r="G36" s="3" t="s">
        <v>12</v>
      </c>
      <c r="H36" s="3" t="s">
        <v>19</v>
      </c>
    </row>
    <row r="37" spans="1:8" x14ac:dyDescent="0.3">
      <c r="A37" s="3" t="s">
        <v>140</v>
      </c>
      <c r="B37" s="3" t="s">
        <v>141</v>
      </c>
      <c r="C37" s="4">
        <v>52</v>
      </c>
      <c r="D37" s="3" t="s">
        <v>9</v>
      </c>
      <c r="E37" s="3" t="s">
        <v>142</v>
      </c>
      <c r="F37" s="3" t="s">
        <v>18</v>
      </c>
      <c r="G37" s="3" t="s">
        <v>12</v>
      </c>
      <c r="H37" s="3" t="s">
        <v>31</v>
      </c>
    </row>
    <row r="38" spans="1:8" x14ac:dyDescent="0.3">
      <c r="A38" s="3" t="s">
        <v>143</v>
      </c>
      <c r="B38" s="3" t="s">
        <v>144</v>
      </c>
      <c r="C38" s="4">
        <v>20</v>
      </c>
      <c r="D38" s="3" t="s">
        <v>16</v>
      </c>
      <c r="E38" s="3" t="s">
        <v>145</v>
      </c>
      <c r="F38" s="3" t="s">
        <v>81</v>
      </c>
      <c r="G38" s="3" t="s">
        <v>12</v>
      </c>
      <c r="H38" s="3" t="s">
        <v>13</v>
      </c>
    </row>
    <row r="39" spans="1:8" x14ac:dyDescent="0.3">
      <c r="A39" s="3" t="s">
        <v>146</v>
      </c>
      <c r="B39" s="3" t="s">
        <v>147</v>
      </c>
      <c r="C39" s="4">
        <v>27</v>
      </c>
      <c r="D39" s="3" t="s">
        <v>16</v>
      </c>
      <c r="E39" s="3" t="s">
        <v>148</v>
      </c>
      <c r="F39" s="3" t="s">
        <v>39</v>
      </c>
      <c r="G39" s="3" t="s">
        <v>12</v>
      </c>
      <c r="H39" s="3" t="s">
        <v>26</v>
      </c>
    </row>
    <row r="40" spans="1:8" x14ac:dyDescent="0.3">
      <c r="A40" s="3" t="s">
        <v>149</v>
      </c>
      <c r="B40" s="3" t="s">
        <v>150</v>
      </c>
      <c r="C40" s="4">
        <v>35</v>
      </c>
      <c r="D40" s="3" t="s">
        <v>16</v>
      </c>
      <c r="E40" s="3" t="s">
        <v>151</v>
      </c>
      <c r="F40" s="3" t="s">
        <v>18</v>
      </c>
      <c r="G40" s="3" t="s">
        <v>12</v>
      </c>
      <c r="H40" s="3" t="s">
        <v>26</v>
      </c>
    </row>
    <row r="41" spans="1:8" x14ac:dyDescent="0.3">
      <c r="A41" s="3" t="s">
        <v>152</v>
      </c>
      <c r="B41" s="3" t="s">
        <v>153</v>
      </c>
      <c r="C41" s="4">
        <v>55</v>
      </c>
      <c r="D41" s="3" t="s">
        <v>16</v>
      </c>
      <c r="E41" s="3" t="s">
        <v>154</v>
      </c>
      <c r="F41" s="3" t="s">
        <v>155</v>
      </c>
      <c r="G41" s="3" t="s">
        <v>12</v>
      </c>
      <c r="H41" s="3" t="s">
        <v>13</v>
      </c>
    </row>
    <row r="42" spans="1:8" x14ac:dyDescent="0.3">
      <c r="A42" s="3" t="s">
        <v>156</v>
      </c>
      <c r="B42" s="3" t="s">
        <v>157</v>
      </c>
      <c r="C42" s="4">
        <v>50</v>
      </c>
      <c r="D42" s="3" t="s">
        <v>9</v>
      </c>
      <c r="E42" s="3" t="s">
        <v>158</v>
      </c>
      <c r="F42" s="3" t="s">
        <v>62</v>
      </c>
      <c r="G42" s="3" t="s">
        <v>12</v>
      </c>
      <c r="H42" s="3" t="s">
        <v>13</v>
      </c>
    </row>
    <row r="43" spans="1:8" x14ac:dyDescent="0.3">
      <c r="A43" s="3" t="s">
        <v>159</v>
      </c>
      <c r="B43" s="3" t="s">
        <v>160</v>
      </c>
      <c r="C43" s="4">
        <v>21</v>
      </c>
      <c r="D43" s="3" t="s">
        <v>9</v>
      </c>
      <c r="E43" s="3" t="s">
        <v>161</v>
      </c>
      <c r="F43" s="3" t="s">
        <v>162</v>
      </c>
      <c r="G43" s="3" t="s">
        <v>12</v>
      </c>
      <c r="H43" s="3" t="s">
        <v>19</v>
      </c>
    </row>
    <row r="44" spans="1:8" x14ac:dyDescent="0.3">
      <c r="A44" s="3" t="s">
        <v>163</v>
      </c>
      <c r="B44" s="3" t="s">
        <v>164</v>
      </c>
      <c r="C44" s="4">
        <v>19</v>
      </c>
      <c r="D44" s="3" t="s">
        <v>9</v>
      </c>
      <c r="E44" s="3" t="s">
        <v>165</v>
      </c>
      <c r="F44" s="3" t="s">
        <v>166</v>
      </c>
      <c r="G44" s="3" t="s">
        <v>12</v>
      </c>
      <c r="H44" s="3" t="s">
        <v>19</v>
      </c>
    </row>
    <row r="45" spans="1:8" x14ac:dyDescent="0.3">
      <c r="A45" s="3" t="s">
        <v>167</v>
      </c>
      <c r="B45" s="3" t="s">
        <v>168</v>
      </c>
      <c r="C45" s="4">
        <v>45</v>
      </c>
      <c r="D45" s="3" t="s">
        <v>9</v>
      </c>
      <c r="E45" s="3" t="s">
        <v>169</v>
      </c>
      <c r="F45" s="3" t="s">
        <v>170</v>
      </c>
      <c r="G45" s="3" t="s">
        <v>12</v>
      </c>
      <c r="H45" s="3" t="s">
        <v>13</v>
      </c>
    </row>
    <row r="46" spans="1:8" x14ac:dyDescent="0.3">
      <c r="A46" s="3" t="s">
        <v>171</v>
      </c>
      <c r="B46" s="3" t="s">
        <v>172</v>
      </c>
      <c r="C46" s="4">
        <v>34</v>
      </c>
      <c r="D46" s="3" t="s">
        <v>9</v>
      </c>
      <c r="E46" s="3" t="s">
        <v>173</v>
      </c>
      <c r="F46" s="3" t="s">
        <v>99</v>
      </c>
      <c r="G46" s="3" t="s">
        <v>12</v>
      </c>
      <c r="H46" s="3" t="s">
        <v>26</v>
      </c>
    </row>
    <row r="47" spans="1:8" x14ac:dyDescent="0.3">
      <c r="A47" s="3" t="s">
        <v>174</v>
      </c>
      <c r="B47" s="3" t="s">
        <v>3930</v>
      </c>
      <c r="C47" s="4">
        <v>54</v>
      </c>
      <c r="D47" s="3" t="s">
        <v>9</v>
      </c>
      <c r="E47" s="3" t="s">
        <v>175</v>
      </c>
      <c r="F47" s="3" t="s">
        <v>133</v>
      </c>
      <c r="G47" s="3" t="s">
        <v>12</v>
      </c>
      <c r="H47" s="3" t="s">
        <v>13</v>
      </c>
    </row>
    <row r="48" spans="1:8" x14ac:dyDescent="0.3">
      <c r="A48" s="3" t="s">
        <v>176</v>
      </c>
      <c r="B48" s="3" t="s">
        <v>3931</v>
      </c>
      <c r="C48" s="4">
        <v>55</v>
      </c>
      <c r="D48" s="3" t="s">
        <v>16</v>
      </c>
      <c r="E48" s="3" t="s">
        <v>177</v>
      </c>
      <c r="F48" s="3" t="s">
        <v>25</v>
      </c>
      <c r="G48" s="3" t="s">
        <v>12</v>
      </c>
      <c r="H48" s="3" t="s">
        <v>19</v>
      </c>
    </row>
    <row r="49" spans="1:8" x14ac:dyDescent="0.3">
      <c r="A49" s="3" t="s">
        <v>178</v>
      </c>
      <c r="B49" s="3" t="s">
        <v>179</v>
      </c>
      <c r="C49" s="4">
        <v>54</v>
      </c>
      <c r="D49" s="3" t="s">
        <v>16</v>
      </c>
      <c r="E49" s="3" t="s">
        <v>180</v>
      </c>
      <c r="F49" s="3" t="s">
        <v>181</v>
      </c>
      <c r="G49" s="3" t="s">
        <v>12</v>
      </c>
      <c r="H49" s="3" t="s">
        <v>31</v>
      </c>
    </row>
    <row r="50" spans="1:8" x14ac:dyDescent="0.3">
      <c r="A50" s="3" t="s">
        <v>182</v>
      </c>
      <c r="B50" s="3" t="s">
        <v>183</v>
      </c>
      <c r="C50" s="4">
        <v>54</v>
      </c>
      <c r="D50" s="3" t="s">
        <v>9</v>
      </c>
      <c r="E50" s="3" t="s">
        <v>184</v>
      </c>
      <c r="F50" s="3" t="s">
        <v>11</v>
      </c>
      <c r="G50" s="3" t="s">
        <v>12</v>
      </c>
      <c r="H50" s="3" t="s">
        <v>19</v>
      </c>
    </row>
    <row r="51" spans="1:8" x14ac:dyDescent="0.3">
      <c r="A51" s="3" t="s">
        <v>185</v>
      </c>
      <c r="B51" s="3" t="s">
        <v>186</v>
      </c>
      <c r="C51" s="4">
        <v>45</v>
      </c>
      <c r="D51" s="3" t="s">
        <v>16</v>
      </c>
      <c r="E51" s="3" t="s">
        <v>187</v>
      </c>
      <c r="F51" s="3" t="s">
        <v>25</v>
      </c>
      <c r="G51" s="3" t="s">
        <v>12</v>
      </c>
      <c r="H51" s="3" t="s">
        <v>13</v>
      </c>
    </row>
    <row r="52" spans="1:8" x14ac:dyDescent="0.3">
      <c r="A52" s="3" t="s">
        <v>188</v>
      </c>
      <c r="B52" s="3" t="s">
        <v>189</v>
      </c>
      <c r="C52" s="4">
        <v>61</v>
      </c>
      <c r="D52" s="3" t="s">
        <v>16</v>
      </c>
      <c r="E52" s="3" t="s">
        <v>190</v>
      </c>
      <c r="F52" s="3" t="s">
        <v>191</v>
      </c>
      <c r="G52" s="3" t="s">
        <v>12</v>
      </c>
      <c r="H52" s="3" t="s">
        <v>13</v>
      </c>
    </row>
    <row r="53" spans="1:8" x14ac:dyDescent="0.3">
      <c r="A53" s="3" t="s">
        <v>192</v>
      </c>
      <c r="B53" s="3" t="s">
        <v>193</v>
      </c>
      <c r="C53" s="4">
        <v>23</v>
      </c>
      <c r="D53" s="3" t="s">
        <v>16</v>
      </c>
      <c r="E53" s="3" t="s">
        <v>194</v>
      </c>
      <c r="F53" s="3" t="s">
        <v>43</v>
      </c>
      <c r="G53" s="3" t="s">
        <v>12</v>
      </c>
      <c r="H53" s="3" t="s">
        <v>13</v>
      </c>
    </row>
    <row r="54" spans="1:8" x14ac:dyDescent="0.3">
      <c r="A54" s="3" t="s">
        <v>195</v>
      </c>
      <c r="B54" s="3" t="s">
        <v>196</v>
      </c>
      <c r="C54" s="4">
        <v>55</v>
      </c>
      <c r="D54" s="3" t="s">
        <v>9</v>
      </c>
      <c r="E54" s="3" t="s">
        <v>197</v>
      </c>
      <c r="F54" s="3" t="s">
        <v>198</v>
      </c>
      <c r="G54" s="3" t="s">
        <v>12</v>
      </c>
      <c r="H54" s="3" t="s">
        <v>26</v>
      </c>
    </row>
    <row r="55" spans="1:8" x14ac:dyDescent="0.3">
      <c r="A55" s="3" t="s">
        <v>199</v>
      </c>
      <c r="B55" s="3" t="s">
        <v>200</v>
      </c>
      <c r="C55" s="4">
        <v>37</v>
      </c>
      <c r="D55" s="3" t="s">
        <v>16</v>
      </c>
      <c r="E55" s="3" t="s">
        <v>201</v>
      </c>
      <c r="F55" s="3" t="s">
        <v>155</v>
      </c>
      <c r="G55" s="3" t="s">
        <v>12</v>
      </c>
      <c r="H55" s="3" t="s">
        <v>13</v>
      </c>
    </row>
    <row r="56" spans="1:8" x14ac:dyDescent="0.3">
      <c r="A56" s="3" t="s">
        <v>202</v>
      </c>
      <c r="B56" s="3" t="s">
        <v>203</v>
      </c>
      <c r="C56" s="4">
        <v>24</v>
      </c>
      <c r="D56" s="3" t="s">
        <v>9</v>
      </c>
      <c r="E56" s="3" t="s">
        <v>204</v>
      </c>
      <c r="F56" s="3" t="s">
        <v>96</v>
      </c>
      <c r="G56" s="3" t="s">
        <v>12</v>
      </c>
      <c r="H56" s="3" t="s">
        <v>19</v>
      </c>
    </row>
    <row r="57" spans="1:8" x14ac:dyDescent="0.3">
      <c r="A57" s="3" t="s">
        <v>205</v>
      </c>
      <c r="B57" s="3" t="s">
        <v>206</v>
      </c>
      <c r="C57" s="4">
        <v>56</v>
      </c>
      <c r="D57" s="3" t="s">
        <v>16</v>
      </c>
      <c r="E57" s="3" t="s">
        <v>207</v>
      </c>
      <c r="F57" s="3" t="s">
        <v>198</v>
      </c>
      <c r="G57" s="3" t="s">
        <v>12</v>
      </c>
      <c r="H57" s="3" t="s">
        <v>26</v>
      </c>
    </row>
    <row r="58" spans="1:8" x14ac:dyDescent="0.3">
      <c r="A58" s="3" t="s">
        <v>208</v>
      </c>
      <c r="B58" s="3" t="s">
        <v>209</v>
      </c>
      <c r="C58" s="4">
        <v>49</v>
      </c>
      <c r="D58" s="3" t="s">
        <v>16</v>
      </c>
      <c r="E58" s="3" t="s">
        <v>210</v>
      </c>
      <c r="F58" s="3" t="s">
        <v>51</v>
      </c>
      <c r="G58" s="3" t="s">
        <v>12</v>
      </c>
      <c r="H58" s="3" t="s">
        <v>13</v>
      </c>
    </row>
    <row r="59" spans="1:8" x14ac:dyDescent="0.3">
      <c r="A59" s="3" t="s">
        <v>211</v>
      </c>
      <c r="B59" s="3" t="s">
        <v>212</v>
      </c>
      <c r="C59" s="4">
        <v>43</v>
      </c>
      <c r="D59" s="3" t="s">
        <v>16</v>
      </c>
      <c r="E59" s="3" t="s">
        <v>213</v>
      </c>
      <c r="F59" s="3" t="s">
        <v>214</v>
      </c>
      <c r="G59" s="3" t="s">
        <v>12</v>
      </c>
      <c r="H59" s="3" t="s">
        <v>19</v>
      </c>
    </row>
    <row r="60" spans="1:8" x14ac:dyDescent="0.3">
      <c r="A60" s="3" t="s">
        <v>215</v>
      </c>
      <c r="B60" s="3" t="s">
        <v>216</v>
      </c>
      <c r="C60" s="4">
        <v>51</v>
      </c>
      <c r="D60" s="3" t="s">
        <v>9</v>
      </c>
      <c r="E60" s="3" t="s">
        <v>217</v>
      </c>
      <c r="F60" s="3" t="s">
        <v>139</v>
      </c>
      <c r="G60" s="3" t="s">
        <v>12</v>
      </c>
      <c r="H60" s="3" t="s">
        <v>19</v>
      </c>
    </row>
    <row r="61" spans="1:8" x14ac:dyDescent="0.3">
      <c r="A61" s="3" t="s">
        <v>218</v>
      </c>
      <c r="B61" s="3" t="s">
        <v>219</v>
      </c>
      <c r="C61" s="4">
        <v>53</v>
      </c>
      <c r="D61" s="3" t="s">
        <v>9</v>
      </c>
      <c r="E61" s="3" t="s">
        <v>220</v>
      </c>
      <c r="F61" s="3" t="s">
        <v>66</v>
      </c>
      <c r="G61" s="3" t="s">
        <v>12</v>
      </c>
      <c r="H61" s="3" t="s">
        <v>19</v>
      </c>
    </row>
    <row r="62" spans="1:8" x14ac:dyDescent="0.3">
      <c r="A62" s="3" t="s">
        <v>221</v>
      </c>
      <c r="B62" s="3" t="s">
        <v>222</v>
      </c>
      <c r="C62" s="4">
        <v>22</v>
      </c>
      <c r="D62" s="3" t="s">
        <v>16</v>
      </c>
      <c r="E62" s="3" t="s">
        <v>223</v>
      </c>
      <c r="F62" s="3" t="s">
        <v>162</v>
      </c>
      <c r="G62" s="3" t="s">
        <v>12</v>
      </c>
      <c r="H62" s="3" t="s">
        <v>31</v>
      </c>
    </row>
    <row r="63" spans="1:8" x14ac:dyDescent="0.3">
      <c r="A63" s="3" t="s">
        <v>224</v>
      </c>
      <c r="B63" s="3" t="s">
        <v>225</v>
      </c>
      <c r="C63" s="4">
        <v>23</v>
      </c>
      <c r="D63" s="3" t="s">
        <v>9</v>
      </c>
      <c r="E63" s="3" t="s">
        <v>226</v>
      </c>
      <c r="F63" s="3" t="s">
        <v>113</v>
      </c>
      <c r="G63" s="3" t="s">
        <v>12</v>
      </c>
      <c r="H63" s="3" t="s">
        <v>31</v>
      </c>
    </row>
    <row r="64" spans="1:8" x14ac:dyDescent="0.3">
      <c r="A64" s="3" t="s">
        <v>227</v>
      </c>
      <c r="B64" s="3" t="s">
        <v>228</v>
      </c>
      <c r="C64" s="4">
        <v>50</v>
      </c>
      <c r="D64" s="3" t="s">
        <v>9</v>
      </c>
      <c r="E64" s="3" t="s">
        <v>229</v>
      </c>
      <c r="F64" s="3" t="s">
        <v>230</v>
      </c>
      <c r="G64" s="3" t="s">
        <v>12</v>
      </c>
      <c r="H64" s="3" t="s">
        <v>26</v>
      </c>
    </row>
    <row r="65" spans="1:8" x14ac:dyDescent="0.3">
      <c r="A65" s="3" t="s">
        <v>231</v>
      </c>
      <c r="B65" s="3" t="s">
        <v>232</v>
      </c>
      <c r="C65" s="4">
        <v>51</v>
      </c>
      <c r="D65" s="3" t="s">
        <v>9</v>
      </c>
      <c r="E65" s="3" t="s">
        <v>233</v>
      </c>
      <c r="F65" s="3" t="s">
        <v>234</v>
      </c>
      <c r="G65" s="3" t="s">
        <v>12</v>
      </c>
      <c r="H65" s="3" t="s">
        <v>19</v>
      </c>
    </row>
    <row r="66" spans="1:8" x14ac:dyDescent="0.3">
      <c r="A66" s="3" t="s">
        <v>235</v>
      </c>
      <c r="B66" s="3" t="s">
        <v>236</v>
      </c>
      <c r="C66" s="4">
        <v>33</v>
      </c>
      <c r="D66" s="3" t="s">
        <v>9</v>
      </c>
      <c r="E66" s="3" t="s">
        <v>237</v>
      </c>
      <c r="F66" s="3" t="s">
        <v>133</v>
      </c>
      <c r="G66" s="3" t="s">
        <v>12</v>
      </c>
      <c r="H66" s="3" t="s">
        <v>13</v>
      </c>
    </row>
    <row r="67" spans="1:8" x14ac:dyDescent="0.3">
      <c r="A67" s="3" t="s">
        <v>238</v>
      </c>
      <c r="B67" s="3" t="s">
        <v>239</v>
      </c>
      <c r="C67" s="4">
        <v>21</v>
      </c>
      <c r="D67" s="3" t="s">
        <v>16</v>
      </c>
      <c r="E67" s="3" t="s">
        <v>240</v>
      </c>
      <c r="F67" s="3" t="s">
        <v>181</v>
      </c>
      <c r="G67" s="3" t="s">
        <v>12</v>
      </c>
      <c r="H67" s="3" t="s">
        <v>31</v>
      </c>
    </row>
    <row r="68" spans="1:8" x14ac:dyDescent="0.3">
      <c r="A68" s="3" t="s">
        <v>241</v>
      </c>
      <c r="B68" s="3" t="s">
        <v>242</v>
      </c>
      <c r="C68" s="4">
        <v>27</v>
      </c>
      <c r="D68" s="3" t="s">
        <v>16</v>
      </c>
      <c r="E68" s="3" t="s">
        <v>243</v>
      </c>
      <c r="F68" s="3" t="s">
        <v>47</v>
      </c>
      <c r="G68" s="3" t="s">
        <v>12</v>
      </c>
      <c r="H68" s="3" t="s">
        <v>31</v>
      </c>
    </row>
    <row r="69" spans="1:8" x14ac:dyDescent="0.3">
      <c r="A69" s="3" t="s">
        <v>244</v>
      </c>
      <c r="B69" s="3" t="s">
        <v>245</v>
      </c>
      <c r="C69" s="4">
        <v>58</v>
      </c>
      <c r="D69" s="3" t="s">
        <v>9</v>
      </c>
      <c r="E69" s="3" t="s">
        <v>246</v>
      </c>
      <c r="F69" s="3" t="s">
        <v>247</v>
      </c>
      <c r="G69" s="3" t="s">
        <v>12</v>
      </c>
      <c r="H69" s="3" t="s">
        <v>31</v>
      </c>
    </row>
    <row r="70" spans="1:8" x14ac:dyDescent="0.3">
      <c r="A70" s="3" t="s">
        <v>248</v>
      </c>
      <c r="B70" s="3" t="s">
        <v>249</v>
      </c>
      <c r="C70" s="4">
        <v>24</v>
      </c>
      <c r="D70" s="3" t="s">
        <v>16</v>
      </c>
      <c r="E70" s="3" t="s">
        <v>250</v>
      </c>
      <c r="F70" s="3" t="s">
        <v>251</v>
      </c>
      <c r="G70" s="3" t="s">
        <v>12</v>
      </c>
      <c r="H70" s="3" t="s">
        <v>31</v>
      </c>
    </row>
    <row r="71" spans="1:8" x14ac:dyDescent="0.3">
      <c r="A71" s="3" t="s">
        <v>252</v>
      </c>
      <c r="B71" s="3" t="s">
        <v>253</v>
      </c>
      <c r="C71" s="4">
        <v>24</v>
      </c>
      <c r="D71" s="3" t="s">
        <v>16</v>
      </c>
      <c r="E71" s="3" t="s">
        <v>254</v>
      </c>
      <c r="F71" s="3" t="s">
        <v>88</v>
      </c>
      <c r="G71" s="3" t="s">
        <v>12</v>
      </c>
      <c r="H71" s="3" t="s">
        <v>19</v>
      </c>
    </row>
    <row r="72" spans="1:8" x14ac:dyDescent="0.3">
      <c r="A72" s="3" t="s">
        <v>255</v>
      </c>
      <c r="B72" s="3" t="s">
        <v>256</v>
      </c>
      <c r="C72" s="4">
        <v>29</v>
      </c>
      <c r="D72" s="3" t="s">
        <v>16</v>
      </c>
      <c r="E72" s="3" t="s">
        <v>257</v>
      </c>
      <c r="F72" s="3" t="s">
        <v>230</v>
      </c>
      <c r="G72" s="3" t="s">
        <v>12</v>
      </c>
      <c r="H72" s="3" t="s">
        <v>13</v>
      </c>
    </row>
    <row r="73" spans="1:8" x14ac:dyDescent="0.3">
      <c r="A73" s="3" t="s">
        <v>258</v>
      </c>
      <c r="B73" s="3" t="s">
        <v>259</v>
      </c>
      <c r="C73" s="4">
        <v>61</v>
      </c>
      <c r="D73" s="3" t="s">
        <v>16</v>
      </c>
      <c r="E73" s="3" t="s">
        <v>260</v>
      </c>
      <c r="F73" s="3" t="s">
        <v>230</v>
      </c>
      <c r="G73" s="3" t="s">
        <v>12</v>
      </c>
      <c r="H73" s="3" t="s">
        <v>13</v>
      </c>
    </row>
    <row r="74" spans="1:8" x14ac:dyDescent="0.3">
      <c r="A74" s="3" t="s">
        <v>261</v>
      </c>
      <c r="B74" s="3" t="s">
        <v>262</v>
      </c>
      <c r="C74" s="4">
        <v>39</v>
      </c>
      <c r="D74" s="3" t="s">
        <v>16</v>
      </c>
      <c r="E74" s="3" t="s">
        <v>263</v>
      </c>
      <c r="F74" s="3" t="s">
        <v>264</v>
      </c>
      <c r="G74" s="3" t="s">
        <v>12</v>
      </c>
      <c r="H74" s="3" t="s">
        <v>13</v>
      </c>
    </row>
    <row r="75" spans="1:8" x14ac:dyDescent="0.3">
      <c r="A75" s="3" t="s">
        <v>265</v>
      </c>
      <c r="B75" s="3" t="s">
        <v>266</v>
      </c>
      <c r="C75" s="4">
        <v>56</v>
      </c>
      <c r="D75" s="3" t="s">
        <v>16</v>
      </c>
      <c r="E75" s="3" t="s">
        <v>267</v>
      </c>
      <c r="F75" s="3" t="s">
        <v>43</v>
      </c>
      <c r="G75" s="3" t="s">
        <v>12</v>
      </c>
      <c r="H75" s="3" t="s">
        <v>31</v>
      </c>
    </row>
    <row r="76" spans="1:8" x14ac:dyDescent="0.3">
      <c r="A76" s="3" t="s">
        <v>268</v>
      </c>
      <c r="B76" s="3" t="s">
        <v>269</v>
      </c>
      <c r="C76" s="4">
        <v>58</v>
      </c>
      <c r="D76" s="3" t="s">
        <v>9</v>
      </c>
      <c r="E76" s="3" t="s">
        <v>270</v>
      </c>
      <c r="F76" s="3" t="s">
        <v>271</v>
      </c>
      <c r="G76" s="3" t="s">
        <v>12</v>
      </c>
      <c r="H76" s="3" t="s">
        <v>26</v>
      </c>
    </row>
    <row r="77" spans="1:8" x14ac:dyDescent="0.3">
      <c r="A77" s="3" t="s">
        <v>272</v>
      </c>
      <c r="B77" s="3" t="s">
        <v>273</v>
      </c>
      <c r="C77" s="4">
        <v>61</v>
      </c>
      <c r="D77" s="3" t="s">
        <v>16</v>
      </c>
      <c r="E77" s="3" t="s">
        <v>274</v>
      </c>
      <c r="F77" s="3" t="s">
        <v>30</v>
      </c>
      <c r="G77" s="3" t="s">
        <v>12</v>
      </c>
      <c r="H77" s="3" t="s">
        <v>13</v>
      </c>
    </row>
    <row r="78" spans="1:8" x14ac:dyDescent="0.3">
      <c r="A78" s="3" t="s">
        <v>275</v>
      </c>
      <c r="B78" s="3" t="s">
        <v>276</v>
      </c>
      <c r="C78" s="4">
        <v>37</v>
      </c>
      <c r="D78" s="3" t="s">
        <v>9</v>
      </c>
      <c r="E78" s="3" t="s">
        <v>277</v>
      </c>
      <c r="F78" s="3" t="s">
        <v>96</v>
      </c>
      <c r="G78" s="3" t="s">
        <v>12</v>
      </c>
      <c r="H78" s="3" t="s">
        <v>13</v>
      </c>
    </row>
    <row r="79" spans="1:8" x14ac:dyDescent="0.3">
      <c r="A79" s="3" t="s">
        <v>278</v>
      </c>
      <c r="B79" s="3" t="s">
        <v>279</v>
      </c>
      <c r="C79" s="4">
        <v>29</v>
      </c>
      <c r="D79" s="3" t="s">
        <v>9</v>
      </c>
      <c r="E79" s="3" t="s">
        <v>280</v>
      </c>
      <c r="F79" s="3" t="s">
        <v>170</v>
      </c>
      <c r="G79" s="3" t="s">
        <v>12</v>
      </c>
      <c r="H79" s="3" t="s">
        <v>13</v>
      </c>
    </row>
    <row r="80" spans="1:8" x14ac:dyDescent="0.3">
      <c r="A80" s="3" t="s">
        <v>281</v>
      </c>
      <c r="B80" s="3" t="s">
        <v>282</v>
      </c>
      <c r="C80" s="4">
        <v>21</v>
      </c>
      <c r="D80" s="3" t="s">
        <v>9</v>
      </c>
      <c r="E80" s="3" t="s">
        <v>283</v>
      </c>
      <c r="F80" s="3" t="s">
        <v>284</v>
      </c>
      <c r="G80" s="3" t="s">
        <v>12</v>
      </c>
      <c r="H80" s="3" t="s">
        <v>13</v>
      </c>
    </row>
    <row r="81" spans="1:8" x14ac:dyDescent="0.3">
      <c r="A81" s="3" t="s">
        <v>285</v>
      </c>
      <c r="B81" s="3" t="s">
        <v>286</v>
      </c>
      <c r="C81" s="4">
        <v>22</v>
      </c>
      <c r="D81" s="3" t="s">
        <v>16</v>
      </c>
      <c r="E81" s="3" t="s">
        <v>287</v>
      </c>
      <c r="F81" s="3" t="s">
        <v>288</v>
      </c>
      <c r="G81" s="3" t="s">
        <v>12</v>
      </c>
      <c r="H81" s="3" t="s">
        <v>19</v>
      </c>
    </row>
    <row r="82" spans="1:8" x14ac:dyDescent="0.3">
      <c r="A82" s="3" t="s">
        <v>289</v>
      </c>
      <c r="B82" s="3" t="s">
        <v>290</v>
      </c>
      <c r="C82" s="4">
        <v>61</v>
      </c>
      <c r="D82" s="3" t="s">
        <v>16</v>
      </c>
      <c r="E82" s="3" t="s">
        <v>291</v>
      </c>
      <c r="F82" s="3" t="s">
        <v>230</v>
      </c>
      <c r="G82" s="3" t="s">
        <v>12</v>
      </c>
      <c r="H82" s="3" t="s">
        <v>26</v>
      </c>
    </row>
    <row r="83" spans="1:8" x14ac:dyDescent="0.3">
      <c r="A83" s="3" t="s">
        <v>292</v>
      </c>
      <c r="B83" s="3" t="s">
        <v>293</v>
      </c>
      <c r="C83" s="4">
        <v>34</v>
      </c>
      <c r="D83" s="3" t="s">
        <v>16</v>
      </c>
      <c r="E83" s="3" t="s">
        <v>294</v>
      </c>
      <c r="F83" s="3" t="s">
        <v>133</v>
      </c>
      <c r="G83" s="3" t="s">
        <v>12</v>
      </c>
      <c r="H83" s="3" t="s">
        <v>19</v>
      </c>
    </row>
    <row r="84" spans="1:8" x14ac:dyDescent="0.3">
      <c r="A84" s="3" t="s">
        <v>295</v>
      </c>
      <c r="B84" s="3" t="s">
        <v>296</v>
      </c>
      <c r="C84" s="4">
        <v>53</v>
      </c>
      <c r="D84" s="3" t="s">
        <v>9</v>
      </c>
      <c r="E84" s="3" t="s">
        <v>297</v>
      </c>
      <c r="F84" s="3" t="s">
        <v>247</v>
      </c>
      <c r="G84" s="3" t="s">
        <v>12</v>
      </c>
      <c r="H84" s="3" t="s">
        <v>26</v>
      </c>
    </row>
    <row r="85" spans="1:8" x14ac:dyDescent="0.3">
      <c r="A85" s="3" t="s">
        <v>298</v>
      </c>
      <c r="B85" s="3" t="s">
        <v>299</v>
      </c>
      <c r="C85" s="4">
        <v>48</v>
      </c>
      <c r="D85" s="3" t="s">
        <v>16</v>
      </c>
      <c r="E85" s="3" t="s">
        <v>300</v>
      </c>
      <c r="F85" s="3" t="s">
        <v>81</v>
      </c>
      <c r="G85" s="3" t="s">
        <v>12</v>
      </c>
      <c r="H85" s="3" t="s">
        <v>26</v>
      </c>
    </row>
    <row r="86" spans="1:8" x14ac:dyDescent="0.3">
      <c r="A86" s="3" t="s">
        <v>301</v>
      </c>
      <c r="B86" s="3" t="s">
        <v>302</v>
      </c>
      <c r="C86" s="4">
        <v>26</v>
      </c>
      <c r="D86" s="3" t="s">
        <v>16</v>
      </c>
      <c r="E86" s="3" t="s">
        <v>303</v>
      </c>
      <c r="F86" s="3" t="s">
        <v>251</v>
      </c>
      <c r="G86" s="3" t="s">
        <v>12</v>
      </c>
      <c r="H86" s="3" t="s">
        <v>19</v>
      </c>
    </row>
    <row r="87" spans="1:8" x14ac:dyDescent="0.3">
      <c r="A87" s="3" t="s">
        <v>304</v>
      </c>
      <c r="B87" s="3" t="s">
        <v>305</v>
      </c>
      <c r="C87" s="4">
        <v>36</v>
      </c>
      <c r="D87" s="3" t="s">
        <v>9</v>
      </c>
      <c r="E87" s="3" t="s">
        <v>306</v>
      </c>
      <c r="F87" s="3" t="s">
        <v>51</v>
      </c>
      <c r="G87" s="3" t="s">
        <v>12</v>
      </c>
      <c r="H87" s="3" t="s">
        <v>31</v>
      </c>
    </row>
    <row r="88" spans="1:8" x14ac:dyDescent="0.3">
      <c r="A88" s="3" t="s">
        <v>307</v>
      </c>
      <c r="B88" s="3" t="s">
        <v>3932</v>
      </c>
      <c r="C88" s="4">
        <v>19</v>
      </c>
      <c r="D88" s="3" t="s">
        <v>16</v>
      </c>
      <c r="E88" s="3" t="s">
        <v>308</v>
      </c>
      <c r="F88" s="3" t="s">
        <v>309</v>
      </c>
      <c r="G88" s="3" t="s">
        <v>12</v>
      </c>
      <c r="H88" s="3" t="s">
        <v>13</v>
      </c>
    </row>
    <row r="89" spans="1:8" x14ac:dyDescent="0.3">
      <c r="A89" s="3" t="s">
        <v>310</v>
      </c>
      <c r="B89" s="3" t="s">
        <v>3933</v>
      </c>
      <c r="C89" s="4">
        <v>58</v>
      </c>
      <c r="D89" s="3" t="s">
        <v>16</v>
      </c>
      <c r="E89" s="3" t="s">
        <v>311</v>
      </c>
      <c r="F89" s="3" t="s">
        <v>312</v>
      </c>
      <c r="G89" s="3" t="s">
        <v>12</v>
      </c>
      <c r="H89" s="3" t="s">
        <v>26</v>
      </c>
    </row>
    <row r="90" spans="1:8" x14ac:dyDescent="0.3">
      <c r="A90" s="3" t="s">
        <v>313</v>
      </c>
      <c r="B90" s="3" t="s">
        <v>314</v>
      </c>
      <c r="C90" s="4">
        <v>58</v>
      </c>
      <c r="D90" s="3" t="s">
        <v>9</v>
      </c>
      <c r="E90" s="3" t="s">
        <v>315</v>
      </c>
      <c r="F90" s="3" t="s">
        <v>288</v>
      </c>
      <c r="G90" s="3" t="s">
        <v>12</v>
      </c>
      <c r="H90" s="3" t="s">
        <v>31</v>
      </c>
    </row>
    <row r="91" spans="1:8" x14ac:dyDescent="0.3">
      <c r="A91" s="3" t="s">
        <v>316</v>
      </c>
      <c r="B91" s="3" t="s">
        <v>317</v>
      </c>
      <c r="C91" s="4">
        <v>43</v>
      </c>
      <c r="D91" s="3" t="s">
        <v>9</v>
      </c>
      <c r="E91" s="3" t="s">
        <v>318</v>
      </c>
      <c r="F91" s="3" t="s">
        <v>319</v>
      </c>
      <c r="G91" s="3" t="s">
        <v>12</v>
      </c>
      <c r="H91" s="3" t="s">
        <v>19</v>
      </c>
    </row>
    <row r="92" spans="1:8" x14ac:dyDescent="0.3">
      <c r="A92" s="3" t="s">
        <v>320</v>
      </c>
      <c r="B92" s="3" t="s">
        <v>321</v>
      </c>
      <c r="C92" s="4">
        <v>58</v>
      </c>
      <c r="D92" s="3" t="s">
        <v>16</v>
      </c>
      <c r="E92" s="3" t="s">
        <v>322</v>
      </c>
      <c r="F92" s="3" t="s">
        <v>323</v>
      </c>
      <c r="G92" s="3" t="s">
        <v>12</v>
      </c>
      <c r="H92" s="3" t="s">
        <v>19</v>
      </c>
    </row>
    <row r="93" spans="1:8" x14ac:dyDescent="0.3">
      <c r="A93" s="3" t="s">
        <v>324</v>
      </c>
      <c r="B93" s="3" t="s">
        <v>325</v>
      </c>
      <c r="C93" s="4">
        <v>29</v>
      </c>
      <c r="D93" s="3" t="s">
        <v>16</v>
      </c>
      <c r="E93" s="3" t="s">
        <v>326</v>
      </c>
      <c r="F93" s="3" t="s">
        <v>133</v>
      </c>
      <c r="G93" s="3" t="s">
        <v>12</v>
      </c>
      <c r="H93" s="3" t="s">
        <v>31</v>
      </c>
    </row>
    <row r="94" spans="1:8" x14ac:dyDescent="0.3">
      <c r="A94" s="3" t="s">
        <v>327</v>
      </c>
      <c r="B94" s="3" t="s">
        <v>328</v>
      </c>
      <c r="C94" s="4">
        <v>44</v>
      </c>
      <c r="D94" s="3" t="s">
        <v>16</v>
      </c>
      <c r="E94" s="3" t="s">
        <v>329</v>
      </c>
      <c r="F94" s="3" t="s">
        <v>234</v>
      </c>
      <c r="G94" s="3" t="s">
        <v>12</v>
      </c>
      <c r="H94" s="3" t="s">
        <v>19</v>
      </c>
    </row>
    <row r="95" spans="1:8" x14ac:dyDescent="0.3">
      <c r="A95" s="3" t="s">
        <v>330</v>
      </c>
      <c r="B95" s="3" t="s">
        <v>331</v>
      </c>
      <c r="C95" s="4">
        <v>28</v>
      </c>
      <c r="D95" s="3" t="s">
        <v>16</v>
      </c>
      <c r="E95" s="3" t="s">
        <v>332</v>
      </c>
      <c r="F95" s="3" t="s">
        <v>312</v>
      </c>
      <c r="G95" s="3" t="s">
        <v>12</v>
      </c>
      <c r="H95" s="3" t="s">
        <v>13</v>
      </c>
    </row>
    <row r="96" spans="1:8" x14ac:dyDescent="0.3">
      <c r="A96" s="3" t="s">
        <v>333</v>
      </c>
      <c r="B96" s="3" t="s">
        <v>334</v>
      </c>
      <c r="C96" s="4">
        <v>43</v>
      </c>
      <c r="D96" s="3" t="s">
        <v>16</v>
      </c>
      <c r="E96" s="3" t="s">
        <v>335</v>
      </c>
      <c r="F96" s="3" t="s">
        <v>181</v>
      </c>
      <c r="G96" s="3" t="s">
        <v>12</v>
      </c>
      <c r="H96" s="3" t="s">
        <v>13</v>
      </c>
    </row>
    <row r="97" spans="1:8" x14ac:dyDescent="0.3">
      <c r="A97" s="3" t="s">
        <v>336</v>
      </c>
      <c r="B97" s="3" t="s">
        <v>337</v>
      </c>
      <c r="C97" s="4">
        <v>62</v>
      </c>
      <c r="D97" s="3" t="s">
        <v>16</v>
      </c>
      <c r="E97" s="3" t="s">
        <v>338</v>
      </c>
      <c r="F97" s="3" t="s">
        <v>58</v>
      </c>
      <c r="G97" s="3" t="s">
        <v>12</v>
      </c>
      <c r="H97" s="3" t="s">
        <v>19</v>
      </c>
    </row>
    <row r="98" spans="1:8" x14ac:dyDescent="0.3">
      <c r="A98" s="3" t="s">
        <v>339</v>
      </c>
      <c r="B98" s="3" t="s">
        <v>340</v>
      </c>
      <c r="C98" s="4">
        <v>30</v>
      </c>
      <c r="D98" s="3" t="s">
        <v>16</v>
      </c>
      <c r="E98" s="3" t="s">
        <v>341</v>
      </c>
      <c r="F98" s="3" t="s">
        <v>323</v>
      </c>
      <c r="G98" s="3" t="s">
        <v>12</v>
      </c>
      <c r="H98" s="3" t="s">
        <v>19</v>
      </c>
    </row>
    <row r="99" spans="1:8" x14ac:dyDescent="0.3">
      <c r="A99" s="3" t="s">
        <v>342</v>
      </c>
      <c r="B99" s="3" t="s">
        <v>343</v>
      </c>
      <c r="C99" s="4">
        <v>36</v>
      </c>
      <c r="D99" s="3" t="s">
        <v>9</v>
      </c>
      <c r="E99" s="3" t="s">
        <v>344</v>
      </c>
      <c r="F99" s="3" t="s">
        <v>39</v>
      </c>
      <c r="G99" s="3" t="s">
        <v>12</v>
      </c>
      <c r="H99" s="3" t="s">
        <v>31</v>
      </c>
    </row>
    <row r="100" spans="1:8" x14ac:dyDescent="0.3">
      <c r="A100" s="3" t="s">
        <v>345</v>
      </c>
      <c r="B100" s="3" t="s">
        <v>346</v>
      </c>
      <c r="C100" s="4">
        <v>24</v>
      </c>
      <c r="D100" s="3" t="s">
        <v>9</v>
      </c>
      <c r="E100" s="3" t="s">
        <v>347</v>
      </c>
      <c r="F100" s="3" t="s">
        <v>162</v>
      </c>
      <c r="G100" s="3" t="s">
        <v>12</v>
      </c>
      <c r="H100" s="3" t="s">
        <v>13</v>
      </c>
    </row>
    <row r="101" spans="1:8" x14ac:dyDescent="0.3">
      <c r="A101" s="3" t="s">
        <v>348</v>
      </c>
      <c r="B101" s="3" t="s">
        <v>349</v>
      </c>
      <c r="C101" s="4">
        <v>35</v>
      </c>
      <c r="D101" s="3" t="s">
        <v>9</v>
      </c>
      <c r="E101" s="3" t="s">
        <v>350</v>
      </c>
      <c r="F101" s="3" t="s">
        <v>234</v>
      </c>
      <c r="G101" s="3" t="s">
        <v>12</v>
      </c>
      <c r="H101" s="3" t="s">
        <v>31</v>
      </c>
    </row>
    <row r="102" spans="1:8" x14ac:dyDescent="0.3">
      <c r="A102" s="3" t="s">
        <v>351</v>
      </c>
      <c r="B102" s="3" t="s">
        <v>352</v>
      </c>
      <c r="C102" s="4">
        <v>53</v>
      </c>
      <c r="D102" s="3" t="s">
        <v>16</v>
      </c>
      <c r="E102" s="3" t="s">
        <v>353</v>
      </c>
      <c r="F102" s="3" t="s">
        <v>354</v>
      </c>
      <c r="G102" s="3" t="s">
        <v>12</v>
      </c>
      <c r="H102" s="3" t="s">
        <v>19</v>
      </c>
    </row>
    <row r="103" spans="1:8" x14ac:dyDescent="0.3">
      <c r="A103" s="3" t="s">
        <v>355</v>
      </c>
      <c r="B103" s="3" t="s">
        <v>356</v>
      </c>
      <c r="C103" s="4">
        <v>29</v>
      </c>
      <c r="D103" s="3" t="s">
        <v>9</v>
      </c>
      <c r="E103" s="3" t="s">
        <v>357</v>
      </c>
      <c r="F103" s="3" t="s">
        <v>117</v>
      </c>
      <c r="G103" s="3" t="s">
        <v>12</v>
      </c>
      <c r="H103" s="3" t="s">
        <v>13</v>
      </c>
    </row>
    <row r="104" spans="1:8" x14ac:dyDescent="0.3">
      <c r="A104" s="3" t="s">
        <v>358</v>
      </c>
      <c r="B104" s="3" t="s">
        <v>359</v>
      </c>
      <c r="C104" s="4">
        <v>34</v>
      </c>
      <c r="D104" s="3" t="s">
        <v>16</v>
      </c>
      <c r="E104" s="3" t="s">
        <v>360</v>
      </c>
      <c r="F104" s="3" t="s">
        <v>51</v>
      </c>
      <c r="G104" s="3" t="s">
        <v>12</v>
      </c>
      <c r="H104" s="3" t="s">
        <v>26</v>
      </c>
    </row>
    <row r="105" spans="1:8" x14ac:dyDescent="0.3">
      <c r="A105" s="3" t="s">
        <v>361</v>
      </c>
      <c r="B105" s="3" t="s">
        <v>362</v>
      </c>
      <c r="C105" s="4">
        <v>21</v>
      </c>
      <c r="D105" s="3" t="s">
        <v>9</v>
      </c>
      <c r="E105" s="3" t="s">
        <v>363</v>
      </c>
      <c r="F105" s="3" t="s">
        <v>166</v>
      </c>
      <c r="G105" s="3" t="s">
        <v>12</v>
      </c>
      <c r="H105" s="3" t="s">
        <v>26</v>
      </c>
    </row>
    <row r="106" spans="1:8" x14ac:dyDescent="0.3">
      <c r="A106" s="3" t="s">
        <v>364</v>
      </c>
      <c r="B106" s="3" t="s">
        <v>365</v>
      </c>
      <c r="C106" s="4">
        <v>64</v>
      </c>
      <c r="D106" s="3" t="s">
        <v>9</v>
      </c>
      <c r="E106" s="3" t="s">
        <v>366</v>
      </c>
      <c r="F106" s="3" t="s">
        <v>81</v>
      </c>
      <c r="G106" s="3" t="s">
        <v>12</v>
      </c>
      <c r="H106" s="3" t="s">
        <v>31</v>
      </c>
    </row>
    <row r="107" spans="1:8" x14ac:dyDescent="0.3">
      <c r="A107" s="3" t="s">
        <v>367</v>
      </c>
      <c r="B107" s="3" t="s">
        <v>368</v>
      </c>
      <c r="C107" s="4">
        <v>50</v>
      </c>
      <c r="D107" s="3" t="s">
        <v>16</v>
      </c>
      <c r="E107" s="3" t="s">
        <v>369</v>
      </c>
      <c r="F107" s="3" t="s">
        <v>247</v>
      </c>
      <c r="G107" s="3" t="s">
        <v>12</v>
      </c>
      <c r="H107" s="3" t="s">
        <v>13</v>
      </c>
    </row>
    <row r="108" spans="1:8" x14ac:dyDescent="0.3">
      <c r="A108" s="3" t="s">
        <v>370</v>
      </c>
      <c r="B108" s="3" t="s">
        <v>371</v>
      </c>
      <c r="C108" s="4">
        <v>53</v>
      </c>
      <c r="D108" s="3" t="s">
        <v>16</v>
      </c>
      <c r="E108" s="3" t="s">
        <v>372</v>
      </c>
      <c r="F108" s="3" t="s">
        <v>214</v>
      </c>
      <c r="G108" s="3" t="s">
        <v>12</v>
      </c>
      <c r="H108" s="3" t="s">
        <v>26</v>
      </c>
    </row>
    <row r="109" spans="1:8" x14ac:dyDescent="0.3">
      <c r="A109" s="3" t="s">
        <v>373</v>
      </c>
      <c r="B109" s="3" t="s">
        <v>374</v>
      </c>
      <c r="C109" s="4">
        <v>62</v>
      </c>
      <c r="D109" s="3" t="s">
        <v>16</v>
      </c>
      <c r="E109" s="3" t="s">
        <v>375</v>
      </c>
      <c r="F109" s="3" t="s">
        <v>18</v>
      </c>
      <c r="G109" s="3" t="s">
        <v>12</v>
      </c>
      <c r="H109" s="3" t="s">
        <v>19</v>
      </c>
    </row>
    <row r="110" spans="1:8" x14ac:dyDescent="0.3">
      <c r="A110" s="3" t="s">
        <v>376</v>
      </c>
      <c r="B110" s="3" t="s">
        <v>377</v>
      </c>
      <c r="C110" s="4">
        <v>38</v>
      </c>
      <c r="D110" s="3" t="s">
        <v>9</v>
      </c>
      <c r="E110" s="3" t="s">
        <v>378</v>
      </c>
      <c r="F110" s="3" t="s">
        <v>47</v>
      </c>
      <c r="G110" s="3" t="s">
        <v>12</v>
      </c>
      <c r="H110" s="3" t="s">
        <v>26</v>
      </c>
    </row>
    <row r="111" spans="1:8" x14ac:dyDescent="0.3">
      <c r="A111" s="3" t="s">
        <v>379</v>
      </c>
      <c r="B111" s="3" t="s">
        <v>380</v>
      </c>
      <c r="C111" s="4">
        <v>27</v>
      </c>
      <c r="D111" s="3" t="s">
        <v>9</v>
      </c>
      <c r="E111" s="3" t="s">
        <v>381</v>
      </c>
      <c r="F111" s="3" t="s">
        <v>43</v>
      </c>
      <c r="G111" s="3" t="s">
        <v>12</v>
      </c>
      <c r="H111" s="3" t="s">
        <v>31</v>
      </c>
    </row>
    <row r="112" spans="1:8" x14ac:dyDescent="0.3">
      <c r="A112" s="3" t="s">
        <v>382</v>
      </c>
      <c r="B112" s="3" t="s">
        <v>383</v>
      </c>
      <c r="C112" s="4">
        <v>40</v>
      </c>
      <c r="D112" s="3" t="s">
        <v>16</v>
      </c>
      <c r="E112" s="3" t="s">
        <v>384</v>
      </c>
      <c r="F112" s="3" t="s">
        <v>139</v>
      </c>
      <c r="G112" s="3" t="s">
        <v>12</v>
      </c>
      <c r="H112" s="3" t="s">
        <v>13</v>
      </c>
    </row>
    <row r="113" spans="1:8" x14ac:dyDescent="0.3">
      <c r="A113" s="3" t="s">
        <v>385</v>
      </c>
      <c r="B113" s="3" t="s">
        <v>386</v>
      </c>
      <c r="C113" s="4">
        <v>18</v>
      </c>
      <c r="D113" s="3" t="s">
        <v>16</v>
      </c>
      <c r="E113" s="3" t="s">
        <v>387</v>
      </c>
      <c r="F113" s="3" t="s">
        <v>133</v>
      </c>
      <c r="G113" s="3" t="s">
        <v>12</v>
      </c>
      <c r="H113" s="3" t="s">
        <v>19</v>
      </c>
    </row>
    <row r="114" spans="1:8" x14ac:dyDescent="0.3">
      <c r="A114" s="3" t="s">
        <v>388</v>
      </c>
      <c r="B114" s="3" t="s">
        <v>389</v>
      </c>
      <c r="C114" s="4">
        <v>27</v>
      </c>
      <c r="D114" s="3" t="s">
        <v>16</v>
      </c>
      <c r="E114" s="3" t="s">
        <v>390</v>
      </c>
      <c r="F114" s="3" t="s">
        <v>155</v>
      </c>
      <c r="G114" s="3" t="s">
        <v>12</v>
      </c>
      <c r="H114" s="3" t="s">
        <v>31</v>
      </c>
    </row>
    <row r="115" spans="1:8" x14ac:dyDescent="0.3">
      <c r="A115" s="3" t="s">
        <v>391</v>
      </c>
      <c r="B115" s="3" t="s">
        <v>392</v>
      </c>
      <c r="C115" s="4">
        <v>51</v>
      </c>
      <c r="D115" s="3" t="s">
        <v>9</v>
      </c>
      <c r="E115" s="3" t="s">
        <v>393</v>
      </c>
      <c r="F115" s="3" t="s">
        <v>230</v>
      </c>
      <c r="G115" s="3" t="s">
        <v>12</v>
      </c>
      <c r="H115" s="3" t="s">
        <v>13</v>
      </c>
    </row>
    <row r="116" spans="1:8" x14ac:dyDescent="0.3">
      <c r="A116" s="3" t="s">
        <v>394</v>
      </c>
      <c r="B116" s="3" t="s">
        <v>395</v>
      </c>
      <c r="C116" s="4">
        <v>30</v>
      </c>
      <c r="D116" s="3" t="s">
        <v>9</v>
      </c>
      <c r="E116" s="3" t="s">
        <v>396</v>
      </c>
      <c r="F116" s="3" t="s">
        <v>181</v>
      </c>
      <c r="G116" s="3" t="s">
        <v>12</v>
      </c>
      <c r="H116" s="3" t="s">
        <v>26</v>
      </c>
    </row>
    <row r="117" spans="1:8" x14ac:dyDescent="0.3">
      <c r="A117" s="3" t="s">
        <v>397</v>
      </c>
      <c r="B117" s="3" t="s">
        <v>398</v>
      </c>
      <c r="C117" s="4">
        <v>53</v>
      </c>
      <c r="D117" s="3" t="s">
        <v>16</v>
      </c>
      <c r="E117" s="3" t="s">
        <v>399</v>
      </c>
      <c r="F117" s="3" t="s">
        <v>18</v>
      </c>
      <c r="G117" s="3" t="s">
        <v>12</v>
      </c>
      <c r="H117" s="3" t="s">
        <v>19</v>
      </c>
    </row>
    <row r="118" spans="1:8" x14ac:dyDescent="0.3">
      <c r="A118" s="3" t="s">
        <v>400</v>
      </c>
      <c r="B118" s="3" t="s">
        <v>401</v>
      </c>
      <c r="C118" s="4">
        <v>18</v>
      </c>
      <c r="D118" s="3" t="s">
        <v>16</v>
      </c>
      <c r="E118" s="3" t="s">
        <v>402</v>
      </c>
      <c r="F118" s="3" t="s">
        <v>214</v>
      </c>
      <c r="G118" s="3" t="s">
        <v>12</v>
      </c>
      <c r="H118" s="3" t="s">
        <v>19</v>
      </c>
    </row>
    <row r="119" spans="1:8" x14ac:dyDescent="0.3">
      <c r="A119" s="3" t="s">
        <v>403</v>
      </c>
      <c r="B119" s="3" t="s">
        <v>404</v>
      </c>
      <c r="C119" s="4">
        <v>21</v>
      </c>
      <c r="D119" s="3" t="s">
        <v>16</v>
      </c>
      <c r="E119" s="3" t="s">
        <v>405</v>
      </c>
      <c r="F119" s="3" t="s">
        <v>74</v>
      </c>
      <c r="G119" s="3" t="s">
        <v>12</v>
      </c>
      <c r="H119" s="3" t="s">
        <v>19</v>
      </c>
    </row>
    <row r="120" spans="1:8" x14ac:dyDescent="0.3">
      <c r="A120" s="3" t="s">
        <v>406</v>
      </c>
      <c r="B120" s="3" t="s">
        <v>407</v>
      </c>
      <c r="C120" s="4">
        <v>36</v>
      </c>
      <c r="D120" s="3" t="s">
        <v>9</v>
      </c>
      <c r="E120" s="3" t="s">
        <v>408</v>
      </c>
      <c r="F120" s="3" t="s">
        <v>70</v>
      </c>
      <c r="G120" s="3" t="s">
        <v>12</v>
      </c>
      <c r="H120" s="3" t="s">
        <v>19</v>
      </c>
    </row>
    <row r="121" spans="1:8" x14ac:dyDescent="0.3">
      <c r="A121" s="3" t="s">
        <v>409</v>
      </c>
      <c r="B121" s="3" t="s">
        <v>410</v>
      </c>
      <c r="C121" s="4">
        <v>40</v>
      </c>
      <c r="D121" s="3" t="s">
        <v>9</v>
      </c>
      <c r="E121" s="3" t="s">
        <v>411</v>
      </c>
      <c r="F121" s="3" t="s">
        <v>234</v>
      </c>
      <c r="G121" s="3" t="s">
        <v>12</v>
      </c>
      <c r="H121" s="3" t="s">
        <v>26</v>
      </c>
    </row>
    <row r="122" spans="1:8" x14ac:dyDescent="0.3">
      <c r="A122" s="3" t="s">
        <v>412</v>
      </c>
      <c r="B122" s="3" t="s">
        <v>413</v>
      </c>
      <c r="C122" s="4">
        <v>44</v>
      </c>
      <c r="D122" s="3" t="s">
        <v>16</v>
      </c>
      <c r="E122" s="3" t="s">
        <v>3947</v>
      </c>
      <c r="F122" s="3" t="s">
        <v>51</v>
      </c>
      <c r="G122" s="3" t="s">
        <v>12</v>
      </c>
      <c r="H122" s="3" t="s">
        <v>19</v>
      </c>
    </row>
    <row r="123" spans="1:8" x14ac:dyDescent="0.3">
      <c r="A123" s="3" t="s">
        <v>414</v>
      </c>
      <c r="B123" s="3" t="s">
        <v>415</v>
      </c>
      <c r="C123" s="4">
        <v>62</v>
      </c>
      <c r="D123" s="3" t="s">
        <v>9</v>
      </c>
      <c r="E123" s="3" t="s">
        <v>416</v>
      </c>
      <c r="F123" s="3" t="s">
        <v>99</v>
      </c>
      <c r="G123" s="3" t="s">
        <v>12</v>
      </c>
      <c r="H123" s="3" t="s">
        <v>19</v>
      </c>
    </row>
    <row r="124" spans="1:8" x14ac:dyDescent="0.3">
      <c r="A124" s="3" t="s">
        <v>417</v>
      </c>
      <c r="B124" s="3" t="s">
        <v>418</v>
      </c>
      <c r="C124" s="4">
        <v>50</v>
      </c>
      <c r="D124" s="3" t="s">
        <v>9</v>
      </c>
      <c r="E124" s="3" t="s">
        <v>419</v>
      </c>
      <c r="F124" s="3" t="s">
        <v>11</v>
      </c>
      <c r="G124" s="3" t="s">
        <v>12</v>
      </c>
      <c r="H124" s="3" t="s">
        <v>19</v>
      </c>
    </row>
    <row r="125" spans="1:8" x14ac:dyDescent="0.3">
      <c r="A125" s="3" t="s">
        <v>420</v>
      </c>
      <c r="B125" s="3" t="s">
        <v>421</v>
      </c>
      <c r="C125" s="4">
        <v>40</v>
      </c>
      <c r="D125" s="3" t="s">
        <v>9</v>
      </c>
      <c r="E125" s="3" t="s">
        <v>422</v>
      </c>
      <c r="F125" s="3" t="s">
        <v>264</v>
      </c>
      <c r="G125" s="3" t="s">
        <v>12</v>
      </c>
      <c r="H125" s="3" t="s">
        <v>31</v>
      </c>
    </row>
    <row r="126" spans="1:8" x14ac:dyDescent="0.3">
      <c r="A126" s="3" t="s">
        <v>423</v>
      </c>
      <c r="B126" s="3" t="s">
        <v>424</v>
      </c>
      <c r="C126" s="4">
        <v>26</v>
      </c>
      <c r="D126" s="3" t="s">
        <v>9</v>
      </c>
      <c r="E126" s="3" t="s">
        <v>425</v>
      </c>
      <c r="F126" s="3" t="s">
        <v>191</v>
      </c>
      <c r="G126" s="3" t="s">
        <v>12</v>
      </c>
      <c r="H126" s="3" t="s">
        <v>26</v>
      </c>
    </row>
    <row r="127" spans="1:8" x14ac:dyDescent="0.3">
      <c r="A127" s="3" t="s">
        <v>426</v>
      </c>
      <c r="B127" s="3" t="s">
        <v>427</v>
      </c>
      <c r="C127" s="4">
        <v>64</v>
      </c>
      <c r="D127" s="3" t="s">
        <v>16</v>
      </c>
      <c r="E127" s="3" t="s">
        <v>428</v>
      </c>
      <c r="F127" s="3" t="s">
        <v>429</v>
      </c>
      <c r="G127" s="3" t="s">
        <v>12</v>
      </c>
      <c r="H127" s="3" t="s">
        <v>19</v>
      </c>
    </row>
    <row r="128" spans="1:8" x14ac:dyDescent="0.3">
      <c r="A128" s="3" t="s">
        <v>430</v>
      </c>
      <c r="B128" s="3" t="s">
        <v>431</v>
      </c>
      <c r="C128" s="4">
        <v>62</v>
      </c>
      <c r="D128" s="3" t="s">
        <v>16</v>
      </c>
      <c r="E128" s="3" t="s">
        <v>432</v>
      </c>
      <c r="F128" s="3" t="s">
        <v>133</v>
      </c>
      <c r="G128" s="3" t="s">
        <v>12</v>
      </c>
      <c r="H128" s="3" t="s">
        <v>13</v>
      </c>
    </row>
    <row r="129" spans="1:8" x14ac:dyDescent="0.3">
      <c r="A129" s="3" t="s">
        <v>433</v>
      </c>
      <c r="B129" s="3" t="s">
        <v>434</v>
      </c>
      <c r="C129" s="4">
        <v>39</v>
      </c>
      <c r="D129" s="3" t="s">
        <v>9</v>
      </c>
      <c r="E129" s="3" t="s">
        <v>435</v>
      </c>
      <c r="F129" s="3" t="s">
        <v>170</v>
      </c>
      <c r="G129" s="3" t="s">
        <v>12</v>
      </c>
      <c r="H129" s="3" t="s">
        <v>19</v>
      </c>
    </row>
    <row r="130" spans="1:8" x14ac:dyDescent="0.3">
      <c r="A130" s="3" t="s">
        <v>436</v>
      </c>
      <c r="B130" s="3" t="s">
        <v>437</v>
      </c>
      <c r="C130" s="4">
        <v>45</v>
      </c>
      <c r="D130" s="3" t="s">
        <v>9</v>
      </c>
      <c r="E130" s="3" t="s">
        <v>438</v>
      </c>
      <c r="F130" s="3" t="s">
        <v>288</v>
      </c>
      <c r="G130" s="3" t="s">
        <v>12</v>
      </c>
      <c r="H130" s="3" t="s">
        <v>31</v>
      </c>
    </row>
    <row r="131" spans="1:8" x14ac:dyDescent="0.3">
      <c r="A131" s="3" t="s">
        <v>439</v>
      </c>
      <c r="B131" s="3" t="s">
        <v>440</v>
      </c>
      <c r="C131" s="4">
        <v>43</v>
      </c>
      <c r="D131" s="3" t="s">
        <v>16</v>
      </c>
      <c r="E131" s="3" t="s">
        <v>441</v>
      </c>
      <c r="F131" s="3" t="s">
        <v>39</v>
      </c>
      <c r="G131" s="3" t="s">
        <v>12</v>
      </c>
      <c r="H131" s="3" t="s">
        <v>31</v>
      </c>
    </row>
    <row r="132" spans="1:8" x14ac:dyDescent="0.3">
      <c r="A132" s="3" t="s">
        <v>442</v>
      </c>
      <c r="B132" s="3" t="s">
        <v>443</v>
      </c>
      <c r="C132" s="4">
        <v>29</v>
      </c>
      <c r="D132" s="3" t="s">
        <v>9</v>
      </c>
      <c r="E132" s="3" t="s">
        <v>3948</v>
      </c>
      <c r="F132" s="3" t="s">
        <v>166</v>
      </c>
      <c r="G132" s="3" t="s">
        <v>12</v>
      </c>
      <c r="H132" s="3" t="s">
        <v>19</v>
      </c>
    </row>
    <row r="133" spans="1:8" x14ac:dyDescent="0.3">
      <c r="A133" s="3" t="s">
        <v>444</v>
      </c>
      <c r="B133" s="3" t="s">
        <v>445</v>
      </c>
      <c r="C133" s="4">
        <v>34</v>
      </c>
      <c r="D133" s="3" t="s">
        <v>16</v>
      </c>
      <c r="E133" s="3" t="s">
        <v>446</v>
      </c>
      <c r="F133" s="3" t="s">
        <v>22</v>
      </c>
      <c r="G133" s="3" t="s">
        <v>12</v>
      </c>
      <c r="H133" s="3" t="s">
        <v>26</v>
      </c>
    </row>
    <row r="134" spans="1:8" x14ac:dyDescent="0.3">
      <c r="A134" s="3" t="s">
        <v>447</v>
      </c>
      <c r="B134" s="3" t="s">
        <v>448</v>
      </c>
      <c r="C134" s="4">
        <v>57</v>
      </c>
      <c r="D134" s="3" t="s">
        <v>16</v>
      </c>
      <c r="E134" s="3" t="s">
        <v>449</v>
      </c>
      <c r="F134" s="3" t="s">
        <v>25</v>
      </c>
      <c r="G134" s="3" t="s">
        <v>12</v>
      </c>
      <c r="H134" s="3" t="s">
        <v>13</v>
      </c>
    </row>
    <row r="135" spans="1:8" x14ac:dyDescent="0.3">
      <c r="A135" s="3" t="s">
        <v>450</v>
      </c>
      <c r="B135" s="3" t="s">
        <v>451</v>
      </c>
      <c r="C135" s="4">
        <v>62</v>
      </c>
      <c r="D135" s="3" t="s">
        <v>16</v>
      </c>
      <c r="E135" s="3" t="s">
        <v>452</v>
      </c>
      <c r="F135" s="3" t="s">
        <v>247</v>
      </c>
      <c r="G135" s="3" t="s">
        <v>12</v>
      </c>
      <c r="H135" s="3" t="s">
        <v>26</v>
      </c>
    </row>
    <row r="136" spans="1:8" x14ac:dyDescent="0.3">
      <c r="A136" s="3" t="s">
        <v>453</v>
      </c>
      <c r="B136" s="3" t="s">
        <v>454</v>
      </c>
      <c r="C136" s="4">
        <v>54</v>
      </c>
      <c r="D136" s="3" t="s">
        <v>9</v>
      </c>
      <c r="E136" s="3" t="s">
        <v>455</v>
      </c>
      <c r="F136" s="3" t="s">
        <v>74</v>
      </c>
      <c r="G136" s="3" t="s">
        <v>12</v>
      </c>
      <c r="H136" s="3" t="s">
        <v>13</v>
      </c>
    </row>
    <row r="137" spans="1:8" x14ac:dyDescent="0.3">
      <c r="A137" s="3" t="s">
        <v>456</v>
      </c>
      <c r="B137" s="3" t="s">
        <v>457</v>
      </c>
      <c r="C137" s="4">
        <v>33</v>
      </c>
      <c r="D137" s="3" t="s">
        <v>16</v>
      </c>
      <c r="E137" s="3" t="s">
        <v>458</v>
      </c>
      <c r="F137" s="3" t="s">
        <v>155</v>
      </c>
      <c r="G137" s="3" t="s">
        <v>12</v>
      </c>
      <c r="H137" s="3" t="s">
        <v>19</v>
      </c>
    </row>
    <row r="138" spans="1:8" x14ac:dyDescent="0.3">
      <c r="A138" s="3" t="s">
        <v>459</v>
      </c>
      <c r="B138" s="3" t="s">
        <v>460</v>
      </c>
      <c r="C138" s="4">
        <v>29</v>
      </c>
      <c r="D138" s="3" t="s">
        <v>9</v>
      </c>
      <c r="E138" s="3" t="s">
        <v>461</v>
      </c>
      <c r="F138" s="3" t="s">
        <v>70</v>
      </c>
      <c r="G138" s="3" t="s">
        <v>12</v>
      </c>
      <c r="H138" s="3" t="s">
        <v>31</v>
      </c>
    </row>
    <row r="139" spans="1:8" x14ac:dyDescent="0.3">
      <c r="A139" s="3" t="s">
        <v>462</v>
      </c>
      <c r="B139" s="3" t="s">
        <v>463</v>
      </c>
      <c r="C139" s="4">
        <v>55</v>
      </c>
      <c r="D139" s="3" t="s">
        <v>16</v>
      </c>
      <c r="E139" s="3" t="s">
        <v>464</v>
      </c>
      <c r="F139" s="3" t="s">
        <v>25</v>
      </c>
      <c r="G139" s="3" t="s">
        <v>12</v>
      </c>
      <c r="H139" s="3" t="s">
        <v>19</v>
      </c>
    </row>
    <row r="140" spans="1:8" x14ac:dyDescent="0.3">
      <c r="A140" s="3" t="s">
        <v>465</v>
      </c>
      <c r="B140" s="3" t="s">
        <v>466</v>
      </c>
      <c r="C140" s="4">
        <v>43</v>
      </c>
      <c r="D140" s="3" t="s">
        <v>9</v>
      </c>
      <c r="E140" s="3" t="s">
        <v>390</v>
      </c>
      <c r="F140" s="3" t="s">
        <v>284</v>
      </c>
      <c r="G140" s="3" t="s">
        <v>12</v>
      </c>
      <c r="H140" s="3" t="s">
        <v>13</v>
      </c>
    </row>
    <row r="141" spans="1:8" x14ac:dyDescent="0.3">
      <c r="A141" s="3" t="s">
        <v>467</v>
      </c>
      <c r="B141" s="3" t="s">
        <v>468</v>
      </c>
      <c r="C141" s="4">
        <v>32</v>
      </c>
      <c r="D141" s="3" t="s">
        <v>9</v>
      </c>
      <c r="E141" s="3" t="s">
        <v>469</v>
      </c>
      <c r="F141" s="3" t="s">
        <v>117</v>
      </c>
      <c r="G141" s="3" t="s">
        <v>12</v>
      </c>
      <c r="H141" s="3" t="s">
        <v>26</v>
      </c>
    </row>
    <row r="142" spans="1:8" x14ac:dyDescent="0.3">
      <c r="A142" s="3" t="s">
        <v>470</v>
      </c>
      <c r="B142" s="3" t="s">
        <v>471</v>
      </c>
      <c r="C142" s="4">
        <v>63</v>
      </c>
      <c r="D142" s="3" t="s">
        <v>16</v>
      </c>
      <c r="E142" s="3" t="s">
        <v>472</v>
      </c>
      <c r="F142" s="3" t="s">
        <v>51</v>
      </c>
      <c r="G142" s="3" t="s">
        <v>12</v>
      </c>
      <c r="H142" s="3" t="s">
        <v>13</v>
      </c>
    </row>
    <row r="143" spans="1:8" x14ac:dyDescent="0.3">
      <c r="A143" s="3" t="s">
        <v>473</v>
      </c>
      <c r="B143" s="3" t="s">
        <v>474</v>
      </c>
      <c r="C143" s="4">
        <v>30</v>
      </c>
      <c r="D143" s="3" t="s">
        <v>9</v>
      </c>
      <c r="E143" s="3" t="s">
        <v>475</v>
      </c>
      <c r="F143" s="3" t="s">
        <v>30</v>
      </c>
      <c r="G143" s="3" t="s">
        <v>12</v>
      </c>
      <c r="H143" s="3" t="s">
        <v>26</v>
      </c>
    </row>
    <row r="144" spans="1:8" x14ac:dyDescent="0.3">
      <c r="A144" s="3" t="s">
        <v>476</v>
      </c>
      <c r="B144" s="3" t="s">
        <v>477</v>
      </c>
      <c r="C144" s="4">
        <v>37</v>
      </c>
      <c r="D144" s="3" t="s">
        <v>9</v>
      </c>
      <c r="E144" s="3" t="s">
        <v>478</v>
      </c>
      <c r="F144" s="3" t="s">
        <v>66</v>
      </c>
      <c r="G144" s="3" t="s">
        <v>12</v>
      </c>
      <c r="H144" s="3" t="s">
        <v>26</v>
      </c>
    </row>
    <row r="145" spans="1:8" x14ac:dyDescent="0.3">
      <c r="A145" s="3" t="s">
        <v>479</v>
      </c>
      <c r="B145" s="3" t="s">
        <v>480</v>
      </c>
      <c r="C145" s="4">
        <v>46</v>
      </c>
      <c r="D145" s="3" t="s">
        <v>9</v>
      </c>
      <c r="E145" s="3" t="s">
        <v>481</v>
      </c>
      <c r="F145" s="3" t="s">
        <v>22</v>
      </c>
      <c r="G145" s="3" t="s">
        <v>12</v>
      </c>
      <c r="H145" s="3" t="s">
        <v>26</v>
      </c>
    </row>
    <row r="146" spans="1:8" x14ac:dyDescent="0.3">
      <c r="A146" s="3" t="s">
        <v>482</v>
      </c>
      <c r="B146" s="3" t="s">
        <v>483</v>
      </c>
      <c r="C146" s="4">
        <v>62</v>
      </c>
      <c r="D146" s="3" t="s">
        <v>16</v>
      </c>
      <c r="E146" s="3" t="s">
        <v>484</v>
      </c>
      <c r="F146" s="3" t="s">
        <v>181</v>
      </c>
      <c r="G146" s="3" t="s">
        <v>12</v>
      </c>
      <c r="H146" s="3" t="s">
        <v>26</v>
      </c>
    </row>
    <row r="147" spans="1:8" x14ac:dyDescent="0.3">
      <c r="A147" s="3" t="s">
        <v>485</v>
      </c>
      <c r="B147" s="3" t="s">
        <v>486</v>
      </c>
      <c r="C147" s="4">
        <v>46</v>
      </c>
      <c r="D147" s="3" t="s">
        <v>9</v>
      </c>
      <c r="E147" s="3" t="s">
        <v>487</v>
      </c>
      <c r="F147" s="3" t="s">
        <v>251</v>
      </c>
      <c r="G147" s="3" t="s">
        <v>12</v>
      </c>
      <c r="H147" s="3" t="s">
        <v>19</v>
      </c>
    </row>
    <row r="148" spans="1:8" x14ac:dyDescent="0.3">
      <c r="A148" s="3" t="s">
        <v>488</v>
      </c>
      <c r="B148" s="3" t="s">
        <v>489</v>
      </c>
      <c r="C148" s="4">
        <v>32</v>
      </c>
      <c r="D148" s="3" t="s">
        <v>16</v>
      </c>
      <c r="E148" s="3" t="s">
        <v>490</v>
      </c>
      <c r="F148" s="3" t="s">
        <v>312</v>
      </c>
      <c r="G148" s="3" t="s">
        <v>12</v>
      </c>
      <c r="H148" s="3" t="s">
        <v>13</v>
      </c>
    </row>
    <row r="149" spans="1:8" x14ac:dyDescent="0.3">
      <c r="A149" s="3" t="s">
        <v>491</v>
      </c>
      <c r="B149" s="3" t="s">
        <v>492</v>
      </c>
      <c r="C149" s="4">
        <v>49</v>
      </c>
      <c r="D149" s="3" t="s">
        <v>16</v>
      </c>
      <c r="E149" s="3" t="s">
        <v>493</v>
      </c>
      <c r="F149" s="3" t="s">
        <v>162</v>
      </c>
      <c r="G149" s="3" t="s">
        <v>12</v>
      </c>
      <c r="H149" s="3" t="s">
        <v>19</v>
      </c>
    </row>
    <row r="150" spans="1:8" x14ac:dyDescent="0.3">
      <c r="A150" s="3" t="s">
        <v>494</v>
      </c>
      <c r="B150" s="3" t="s">
        <v>495</v>
      </c>
      <c r="C150" s="4">
        <v>42</v>
      </c>
      <c r="D150" s="3" t="s">
        <v>16</v>
      </c>
      <c r="E150" s="3" t="s">
        <v>496</v>
      </c>
      <c r="F150" s="3" t="s">
        <v>319</v>
      </c>
      <c r="G150" s="3" t="s">
        <v>12</v>
      </c>
      <c r="H150" s="3" t="s">
        <v>26</v>
      </c>
    </row>
    <row r="151" spans="1:8" x14ac:dyDescent="0.3">
      <c r="A151" s="3" t="s">
        <v>497</v>
      </c>
      <c r="B151" s="3" t="s">
        <v>498</v>
      </c>
      <c r="C151" s="4">
        <v>33</v>
      </c>
      <c r="D151" s="3" t="s">
        <v>9</v>
      </c>
      <c r="E151" s="3" t="s">
        <v>499</v>
      </c>
      <c r="F151" s="3" t="s">
        <v>247</v>
      </c>
      <c r="G151" s="3" t="s">
        <v>12</v>
      </c>
      <c r="H151" s="3" t="s">
        <v>19</v>
      </c>
    </row>
    <row r="152" spans="1:8" x14ac:dyDescent="0.3">
      <c r="A152" s="3" t="s">
        <v>500</v>
      </c>
      <c r="B152" s="3" t="s">
        <v>501</v>
      </c>
      <c r="C152" s="4">
        <v>24</v>
      </c>
      <c r="D152" s="3" t="s">
        <v>9</v>
      </c>
      <c r="E152" s="3" t="s">
        <v>502</v>
      </c>
      <c r="F152" s="3" t="s">
        <v>309</v>
      </c>
      <c r="G152" s="3" t="s">
        <v>12</v>
      </c>
      <c r="H152" s="3" t="s">
        <v>13</v>
      </c>
    </row>
    <row r="153" spans="1:8" x14ac:dyDescent="0.3">
      <c r="A153" s="3" t="s">
        <v>503</v>
      </c>
      <c r="B153" s="3" t="s">
        <v>504</v>
      </c>
      <c r="C153" s="4">
        <v>25</v>
      </c>
      <c r="D153" s="3" t="s">
        <v>16</v>
      </c>
      <c r="E153" s="3" t="s">
        <v>505</v>
      </c>
      <c r="F153" s="3" t="s">
        <v>35</v>
      </c>
      <c r="G153" s="3" t="s">
        <v>12</v>
      </c>
      <c r="H153" s="3" t="s">
        <v>13</v>
      </c>
    </row>
    <row r="154" spans="1:8" x14ac:dyDescent="0.3">
      <c r="A154" s="3" t="s">
        <v>506</v>
      </c>
      <c r="B154" s="3" t="s">
        <v>507</v>
      </c>
      <c r="C154" s="4">
        <v>41</v>
      </c>
      <c r="D154" s="3" t="s">
        <v>16</v>
      </c>
      <c r="E154" s="3" t="s">
        <v>508</v>
      </c>
      <c r="F154" s="3" t="s">
        <v>113</v>
      </c>
      <c r="G154" s="3" t="s">
        <v>12</v>
      </c>
      <c r="H154" s="3" t="s">
        <v>19</v>
      </c>
    </row>
    <row r="155" spans="1:8" x14ac:dyDescent="0.3">
      <c r="A155" s="3" t="s">
        <v>509</v>
      </c>
      <c r="B155" s="3" t="s">
        <v>510</v>
      </c>
      <c r="C155" s="4">
        <v>31</v>
      </c>
      <c r="D155" s="3" t="s">
        <v>9</v>
      </c>
      <c r="E155" s="3" t="s">
        <v>511</v>
      </c>
      <c r="F155" s="3" t="s">
        <v>18</v>
      </c>
      <c r="G155" s="3" t="s">
        <v>12</v>
      </c>
      <c r="H155" s="3" t="s">
        <v>26</v>
      </c>
    </row>
    <row r="156" spans="1:8" x14ac:dyDescent="0.3">
      <c r="A156" s="3" t="s">
        <v>512</v>
      </c>
      <c r="B156" s="3" t="s">
        <v>513</v>
      </c>
      <c r="C156" s="4">
        <v>35</v>
      </c>
      <c r="D156" s="3" t="s">
        <v>16</v>
      </c>
      <c r="E156" s="3" t="s">
        <v>514</v>
      </c>
      <c r="F156" s="3" t="s">
        <v>170</v>
      </c>
      <c r="G156" s="3" t="s">
        <v>12</v>
      </c>
      <c r="H156" s="3" t="s">
        <v>13</v>
      </c>
    </row>
    <row r="157" spans="1:8" x14ac:dyDescent="0.3">
      <c r="A157" s="3" t="s">
        <v>515</v>
      </c>
      <c r="B157" s="3" t="s">
        <v>516</v>
      </c>
      <c r="C157" s="4">
        <v>60</v>
      </c>
      <c r="D157" s="3" t="s">
        <v>16</v>
      </c>
      <c r="E157" s="3" t="s">
        <v>517</v>
      </c>
      <c r="F157" s="3" t="s">
        <v>264</v>
      </c>
      <c r="G157" s="3" t="s">
        <v>12</v>
      </c>
      <c r="H157" s="3" t="s">
        <v>13</v>
      </c>
    </row>
    <row r="158" spans="1:8" x14ac:dyDescent="0.3">
      <c r="A158" s="3" t="s">
        <v>518</v>
      </c>
      <c r="B158" s="3" t="s">
        <v>519</v>
      </c>
      <c r="C158" s="4">
        <v>46</v>
      </c>
      <c r="D158" s="3" t="s">
        <v>9</v>
      </c>
      <c r="E158" s="3" t="s">
        <v>520</v>
      </c>
      <c r="F158" s="3" t="s">
        <v>18</v>
      </c>
      <c r="G158" s="3" t="s">
        <v>12</v>
      </c>
      <c r="H158" s="3" t="s">
        <v>26</v>
      </c>
    </row>
    <row r="159" spans="1:8" x14ac:dyDescent="0.3">
      <c r="A159" s="3" t="s">
        <v>521</v>
      </c>
      <c r="B159" s="3" t="s">
        <v>522</v>
      </c>
      <c r="C159" s="4">
        <v>59</v>
      </c>
      <c r="D159" s="3" t="s">
        <v>9</v>
      </c>
      <c r="E159" s="3" t="s">
        <v>523</v>
      </c>
      <c r="F159" s="3" t="s">
        <v>18</v>
      </c>
      <c r="G159" s="3" t="s">
        <v>12</v>
      </c>
      <c r="H159" s="3" t="s">
        <v>19</v>
      </c>
    </row>
    <row r="160" spans="1:8" x14ac:dyDescent="0.3">
      <c r="A160" s="3" t="s">
        <v>524</v>
      </c>
      <c r="B160" s="3" t="s">
        <v>525</v>
      </c>
      <c r="C160" s="4">
        <v>43</v>
      </c>
      <c r="D160" s="3" t="s">
        <v>9</v>
      </c>
      <c r="E160" s="3" t="s">
        <v>526</v>
      </c>
      <c r="F160" s="3" t="s">
        <v>170</v>
      </c>
      <c r="G160" s="3" t="s">
        <v>12</v>
      </c>
      <c r="H160" s="3" t="s">
        <v>26</v>
      </c>
    </row>
    <row r="161" spans="1:8" x14ac:dyDescent="0.3">
      <c r="A161" s="3" t="s">
        <v>527</v>
      </c>
      <c r="B161" s="3" t="s">
        <v>528</v>
      </c>
      <c r="C161" s="4">
        <v>46</v>
      </c>
      <c r="D161" s="3" t="s">
        <v>16</v>
      </c>
      <c r="E161" s="3" t="s">
        <v>529</v>
      </c>
      <c r="F161" s="3" t="s">
        <v>88</v>
      </c>
      <c r="G161" s="3" t="s">
        <v>12</v>
      </c>
      <c r="H161" s="3" t="s">
        <v>13</v>
      </c>
    </row>
    <row r="162" spans="1:8" x14ac:dyDescent="0.3">
      <c r="A162" s="3" t="s">
        <v>530</v>
      </c>
      <c r="B162" s="3" t="s">
        <v>531</v>
      </c>
      <c r="C162" s="4">
        <v>41</v>
      </c>
      <c r="D162" s="3" t="s">
        <v>16</v>
      </c>
      <c r="E162" s="3" t="s">
        <v>532</v>
      </c>
      <c r="F162" s="3" t="s">
        <v>11</v>
      </c>
      <c r="G162" s="3" t="s">
        <v>12</v>
      </c>
      <c r="H162" s="3" t="s">
        <v>19</v>
      </c>
    </row>
    <row r="163" spans="1:8" x14ac:dyDescent="0.3">
      <c r="A163" s="3" t="s">
        <v>533</v>
      </c>
      <c r="B163" s="3" t="s">
        <v>534</v>
      </c>
      <c r="C163" s="4">
        <v>18</v>
      </c>
      <c r="D163" s="3" t="s">
        <v>16</v>
      </c>
      <c r="E163" s="3" t="s">
        <v>535</v>
      </c>
      <c r="F163" s="3" t="s">
        <v>133</v>
      </c>
      <c r="G163" s="3" t="s">
        <v>12</v>
      </c>
      <c r="H163" s="3" t="s">
        <v>31</v>
      </c>
    </row>
    <row r="164" spans="1:8" x14ac:dyDescent="0.3">
      <c r="A164" s="3" t="s">
        <v>536</v>
      </c>
      <c r="B164" s="3" t="s">
        <v>537</v>
      </c>
      <c r="C164" s="4">
        <v>37</v>
      </c>
      <c r="D164" s="3" t="s">
        <v>9</v>
      </c>
      <c r="E164" s="3" t="s">
        <v>538</v>
      </c>
      <c r="F164" s="3" t="s">
        <v>234</v>
      </c>
      <c r="G164" s="3" t="s">
        <v>12</v>
      </c>
      <c r="H164" s="3" t="s">
        <v>31</v>
      </c>
    </row>
    <row r="165" spans="1:8" x14ac:dyDescent="0.3">
      <c r="A165" s="3" t="s">
        <v>539</v>
      </c>
      <c r="B165" s="3" t="s">
        <v>540</v>
      </c>
      <c r="C165" s="4">
        <v>21</v>
      </c>
      <c r="D165" s="3" t="s">
        <v>9</v>
      </c>
      <c r="E165" s="3" t="s">
        <v>541</v>
      </c>
      <c r="F165" s="3" t="s">
        <v>191</v>
      </c>
      <c r="G165" s="3" t="s">
        <v>12</v>
      </c>
      <c r="H165" s="3" t="s">
        <v>26</v>
      </c>
    </row>
    <row r="166" spans="1:8" x14ac:dyDescent="0.3">
      <c r="A166" s="3" t="s">
        <v>542</v>
      </c>
      <c r="B166" s="3" t="s">
        <v>543</v>
      </c>
      <c r="C166" s="4">
        <v>39</v>
      </c>
      <c r="D166" s="3" t="s">
        <v>16</v>
      </c>
      <c r="E166" s="3" t="s">
        <v>544</v>
      </c>
      <c r="F166" s="3" t="s">
        <v>81</v>
      </c>
      <c r="G166" s="3" t="s">
        <v>12</v>
      </c>
      <c r="H166" s="3" t="s">
        <v>31</v>
      </c>
    </row>
    <row r="167" spans="1:8" x14ac:dyDescent="0.3">
      <c r="A167" s="3" t="s">
        <v>545</v>
      </c>
      <c r="B167" s="3" t="s">
        <v>546</v>
      </c>
      <c r="C167" s="4">
        <v>47</v>
      </c>
      <c r="D167" s="3" t="s">
        <v>16</v>
      </c>
      <c r="E167" s="3" t="s">
        <v>547</v>
      </c>
      <c r="F167" s="3" t="s">
        <v>191</v>
      </c>
      <c r="G167" s="3" t="s">
        <v>12</v>
      </c>
      <c r="H167" s="3" t="s">
        <v>19</v>
      </c>
    </row>
    <row r="168" spans="1:8" x14ac:dyDescent="0.3">
      <c r="A168" s="3" t="s">
        <v>548</v>
      </c>
      <c r="B168" s="3" t="s">
        <v>549</v>
      </c>
      <c r="C168" s="4">
        <v>25</v>
      </c>
      <c r="D168" s="3" t="s">
        <v>16</v>
      </c>
      <c r="E168" s="3" t="s">
        <v>550</v>
      </c>
      <c r="F168" s="3" t="s">
        <v>155</v>
      </c>
      <c r="G168" s="3" t="s">
        <v>12</v>
      </c>
      <c r="H168" s="3" t="s">
        <v>31</v>
      </c>
    </row>
    <row r="169" spans="1:8" x14ac:dyDescent="0.3">
      <c r="A169" s="3" t="s">
        <v>551</v>
      </c>
      <c r="B169" s="3" t="s">
        <v>552</v>
      </c>
      <c r="C169" s="4">
        <v>36</v>
      </c>
      <c r="D169" s="3" t="s">
        <v>16</v>
      </c>
      <c r="E169" s="3" t="s">
        <v>553</v>
      </c>
      <c r="F169" s="3" t="s">
        <v>234</v>
      </c>
      <c r="G169" s="3" t="s">
        <v>12</v>
      </c>
      <c r="H169" s="3" t="s">
        <v>13</v>
      </c>
    </row>
    <row r="170" spans="1:8" x14ac:dyDescent="0.3">
      <c r="A170" s="3" t="s">
        <v>554</v>
      </c>
      <c r="B170" s="3" t="s">
        <v>555</v>
      </c>
      <c r="C170" s="4">
        <v>36</v>
      </c>
      <c r="D170" s="3" t="s">
        <v>16</v>
      </c>
      <c r="E170" s="3" t="s">
        <v>556</v>
      </c>
      <c r="F170" s="3" t="s">
        <v>247</v>
      </c>
      <c r="G170" s="3" t="s">
        <v>12</v>
      </c>
      <c r="H170" s="3" t="s">
        <v>19</v>
      </c>
    </row>
    <row r="171" spans="1:8" x14ac:dyDescent="0.3">
      <c r="A171" s="3" t="s">
        <v>557</v>
      </c>
      <c r="B171" s="3" t="s">
        <v>558</v>
      </c>
      <c r="C171" s="4">
        <v>64</v>
      </c>
      <c r="D171" s="3" t="s">
        <v>9</v>
      </c>
      <c r="E171" s="3" t="s">
        <v>559</v>
      </c>
      <c r="F171" s="3" t="s">
        <v>47</v>
      </c>
      <c r="G171" s="3" t="s">
        <v>12</v>
      </c>
      <c r="H171" s="3" t="s">
        <v>26</v>
      </c>
    </row>
    <row r="172" spans="1:8" x14ac:dyDescent="0.3">
      <c r="A172" s="3" t="s">
        <v>560</v>
      </c>
      <c r="B172" s="3" t="s">
        <v>3934</v>
      </c>
      <c r="C172" s="4">
        <v>18</v>
      </c>
      <c r="D172" s="3" t="s">
        <v>9</v>
      </c>
      <c r="E172" s="3" t="s">
        <v>561</v>
      </c>
      <c r="F172" s="3" t="s">
        <v>113</v>
      </c>
      <c r="G172" s="3" t="s">
        <v>12</v>
      </c>
      <c r="H172" s="3" t="s">
        <v>13</v>
      </c>
    </row>
    <row r="173" spans="1:8" x14ac:dyDescent="0.3">
      <c r="A173" s="3" t="s">
        <v>562</v>
      </c>
      <c r="B173" s="3" t="s">
        <v>563</v>
      </c>
      <c r="C173" s="4">
        <v>44</v>
      </c>
      <c r="D173" s="3" t="s">
        <v>16</v>
      </c>
      <c r="E173" s="3" t="s">
        <v>564</v>
      </c>
      <c r="F173" s="3" t="s">
        <v>251</v>
      </c>
      <c r="G173" s="3" t="s">
        <v>12</v>
      </c>
      <c r="H173" s="3" t="s">
        <v>19</v>
      </c>
    </row>
    <row r="174" spans="1:8" x14ac:dyDescent="0.3">
      <c r="A174" s="3" t="s">
        <v>565</v>
      </c>
      <c r="B174" s="3" t="s">
        <v>566</v>
      </c>
      <c r="C174" s="4">
        <v>41</v>
      </c>
      <c r="D174" s="3" t="s">
        <v>16</v>
      </c>
      <c r="E174" s="3" t="s">
        <v>567</v>
      </c>
      <c r="F174" s="3" t="s">
        <v>43</v>
      </c>
      <c r="G174" s="3" t="s">
        <v>12</v>
      </c>
      <c r="H174" s="3" t="s">
        <v>26</v>
      </c>
    </row>
    <row r="175" spans="1:8" x14ac:dyDescent="0.3">
      <c r="A175" s="3" t="s">
        <v>568</v>
      </c>
      <c r="B175" s="3" t="s">
        <v>569</v>
      </c>
      <c r="C175" s="4">
        <v>41</v>
      </c>
      <c r="D175" s="3" t="s">
        <v>16</v>
      </c>
      <c r="E175" s="3" t="s">
        <v>393</v>
      </c>
      <c r="F175" s="3" t="s">
        <v>264</v>
      </c>
      <c r="G175" s="3" t="s">
        <v>3757</v>
      </c>
      <c r="H175" s="3" t="s">
        <v>19</v>
      </c>
    </row>
    <row r="176" spans="1:8" x14ac:dyDescent="0.3">
      <c r="A176" s="3" t="s">
        <v>570</v>
      </c>
      <c r="B176" s="3" t="s">
        <v>571</v>
      </c>
      <c r="C176" s="4">
        <v>26</v>
      </c>
      <c r="D176" s="3" t="s">
        <v>16</v>
      </c>
      <c r="E176" s="3" t="s">
        <v>572</v>
      </c>
      <c r="F176" s="3" t="s">
        <v>170</v>
      </c>
      <c r="G176" s="3" t="s">
        <v>12</v>
      </c>
      <c r="H176" s="3" t="s">
        <v>13</v>
      </c>
    </row>
    <row r="177" spans="1:8" x14ac:dyDescent="0.3">
      <c r="A177" s="3" t="s">
        <v>573</v>
      </c>
      <c r="B177" s="3" t="s">
        <v>574</v>
      </c>
      <c r="C177" s="4">
        <v>56</v>
      </c>
      <c r="D177" s="3" t="s">
        <v>9</v>
      </c>
      <c r="E177" s="3" t="s">
        <v>575</v>
      </c>
      <c r="F177" s="3" t="s">
        <v>99</v>
      </c>
      <c r="G177" s="3" t="s">
        <v>12</v>
      </c>
      <c r="H177" s="3" t="s">
        <v>19</v>
      </c>
    </row>
    <row r="178" spans="1:8" x14ac:dyDescent="0.3">
      <c r="A178" s="3" t="s">
        <v>576</v>
      </c>
      <c r="B178" s="3" t="s">
        <v>577</v>
      </c>
      <c r="C178" s="4">
        <v>48</v>
      </c>
      <c r="D178" s="3" t="s">
        <v>9</v>
      </c>
      <c r="E178" s="3" t="s">
        <v>578</v>
      </c>
      <c r="F178" s="3" t="s">
        <v>170</v>
      </c>
      <c r="G178" s="3" t="s">
        <v>12</v>
      </c>
      <c r="H178" s="3" t="s">
        <v>31</v>
      </c>
    </row>
    <row r="179" spans="1:8" x14ac:dyDescent="0.3">
      <c r="A179" s="3" t="s">
        <v>579</v>
      </c>
      <c r="B179" s="3" t="s">
        <v>580</v>
      </c>
      <c r="C179" s="4">
        <v>55</v>
      </c>
      <c r="D179" s="3" t="s">
        <v>9</v>
      </c>
      <c r="E179" s="3" t="s">
        <v>581</v>
      </c>
      <c r="F179" s="3" t="s">
        <v>582</v>
      </c>
      <c r="G179" s="3" t="s">
        <v>12</v>
      </c>
      <c r="H179" s="3" t="s">
        <v>19</v>
      </c>
    </row>
    <row r="180" spans="1:8" x14ac:dyDescent="0.3">
      <c r="A180" s="3" t="s">
        <v>583</v>
      </c>
      <c r="B180" s="3" t="s">
        <v>584</v>
      </c>
      <c r="C180" s="4">
        <v>33</v>
      </c>
      <c r="D180" s="3" t="s">
        <v>16</v>
      </c>
      <c r="E180" s="3" t="s">
        <v>585</v>
      </c>
      <c r="F180" s="3" t="s">
        <v>312</v>
      </c>
      <c r="G180" s="3" t="s">
        <v>12</v>
      </c>
      <c r="H180" s="3" t="s">
        <v>26</v>
      </c>
    </row>
    <row r="181" spans="1:8" x14ac:dyDescent="0.3">
      <c r="A181" s="3" t="s">
        <v>586</v>
      </c>
      <c r="B181" s="3" t="s">
        <v>587</v>
      </c>
      <c r="C181" s="4">
        <v>43</v>
      </c>
      <c r="D181" s="3" t="s">
        <v>16</v>
      </c>
      <c r="E181" s="3" t="s">
        <v>588</v>
      </c>
      <c r="F181" s="3" t="s">
        <v>117</v>
      </c>
      <c r="G181" s="3" t="s">
        <v>12</v>
      </c>
      <c r="H181" s="3" t="s">
        <v>31</v>
      </c>
    </row>
    <row r="182" spans="1:8" x14ac:dyDescent="0.3">
      <c r="A182" s="3" t="s">
        <v>589</v>
      </c>
      <c r="B182" s="3" t="s">
        <v>590</v>
      </c>
      <c r="C182" s="4">
        <v>38</v>
      </c>
      <c r="D182" s="3" t="s">
        <v>9</v>
      </c>
      <c r="E182" s="3" t="s">
        <v>591</v>
      </c>
      <c r="F182" s="3" t="s">
        <v>429</v>
      </c>
      <c r="G182" s="3" t="s">
        <v>12</v>
      </c>
      <c r="H182" s="3" t="s">
        <v>26</v>
      </c>
    </row>
    <row r="183" spans="1:8" x14ac:dyDescent="0.3">
      <c r="A183" s="3" t="s">
        <v>592</v>
      </c>
      <c r="B183" s="3" t="s">
        <v>593</v>
      </c>
      <c r="C183" s="4">
        <v>60</v>
      </c>
      <c r="D183" s="3" t="s">
        <v>9</v>
      </c>
      <c r="E183" s="3" t="s">
        <v>594</v>
      </c>
      <c r="F183" s="3" t="s">
        <v>58</v>
      </c>
      <c r="G183" s="3" t="s">
        <v>12</v>
      </c>
      <c r="H183" s="3" t="s">
        <v>26</v>
      </c>
    </row>
    <row r="184" spans="1:8" x14ac:dyDescent="0.3">
      <c r="A184" s="3" t="s">
        <v>595</v>
      </c>
      <c r="B184" s="3" t="s">
        <v>596</v>
      </c>
      <c r="C184" s="4">
        <v>23</v>
      </c>
      <c r="D184" s="3" t="s">
        <v>16</v>
      </c>
      <c r="E184" s="3" t="s">
        <v>597</v>
      </c>
      <c r="F184" s="3" t="s">
        <v>96</v>
      </c>
      <c r="G184" s="3" t="s">
        <v>12</v>
      </c>
      <c r="H184" s="3" t="s">
        <v>31</v>
      </c>
    </row>
    <row r="185" spans="1:8" x14ac:dyDescent="0.3">
      <c r="A185" s="3" t="s">
        <v>598</v>
      </c>
      <c r="B185" s="3" t="s">
        <v>599</v>
      </c>
      <c r="C185" s="4">
        <v>18</v>
      </c>
      <c r="D185" s="3" t="s">
        <v>9</v>
      </c>
      <c r="E185" s="3" t="s">
        <v>600</v>
      </c>
      <c r="F185" s="3" t="s">
        <v>58</v>
      </c>
      <c r="G185" s="3" t="s">
        <v>12</v>
      </c>
      <c r="H185" s="3" t="s">
        <v>19</v>
      </c>
    </row>
    <row r="186" spans="1:8" x14ac:dyDescent="0.3">
      <c r="A186" s="3" t="s">
        <v>601</v>
      </c>
      <c r="B186" s="3" t="s">
        <v>602</v>
      </c>
      <c r="C186" s="4">
        <v>46</v>
      </c>
      <c r="D186" s="3" t="s">
        <v>16</v>
      </c>
      <c r="E186" s="3" t="s">
        <v>603</v>
      </c>
      <c r="F186" s="3" t="s">
        <v>18</v>
      </c>
      <c r="G186" s="3" t="s">
        <v>12</v>
      </c>
      <c r="H186" s="3" t="s">
        <v>31</v>
      </c>
    </row>
    <row r="187" spans="1:8" x14ac:dyDescent="0.3">
      <c r="A187" s="3" t="s">
        <v>604</v>
      </c>
      <c r="B187" s="3" t="s">
        <v>605</v>
      </c>
      <c r="C187" s="4">
        <v>54</v>
      </c>
      <c r="D187" s="3" t="s">
        <v>16</v>
      </c>
      <c r="E187" s="3" t="s">
        <v>606</v>
      </c>
      <c r="F187" s="3" t="s">
        <v>88</v>
      </c>
      <c r="G187" s="3" t="s">
        <v>12</v>
      </c>
      <c r="H187" s="3" t="s">
        <v>19</v>
      </c>
    </row>
    <row r="188" spans="1:8" x14ac:dyDescent="0.3">
      <c r="A188" s="3" t="s">
        <v>607</v>
      </c>
      <c r="B188" s="3" t="s">
        <v>608</v>
      </c>
      <c r="C188" s="4">
        <v>53</v>
      </c>
      <c r="D188" s="3" t="s">
        <v>9</v>
      </c>
      <c r="E188" s="3" t="s">
        <v>609</v>
      </c>
      <c r="F188" s="3" t="s">
        <v>113</v>
      </c>
      <c r="G188" s="3" t="s">
        <v>12</v>
      </c>
      <c r="H188" s="3" t="s">
        <v>31</v>
      </c>
    </row>
    <row r="189" spans="1:8" x14ac:dyDescent="0.3">
      <c r="A189" s="3" t="s">
        <v>610</v>
      </c>
      <c r="B189" s="3" t="s">
        <v>611</v>
      </c>
      <c r="C189" s="4">
        <v>60</v>
      </c>
      <c r="D189" s="3" t="s">
        <v>16</v>
      </c>
      <c r="E189" s="3" t="s">
        <v>612</v>
      </c>
      <c r="F189" s="3" t="s">
        <v>22</v>
      </c>
      <c r="G189" s="3" t="s">
        <v>12</v>
      </c>
      <c r="H189" s="3" t="s">
        <v>19</v>
      </c>
    </row>
    <row r="190" spans="1:8" x14ac:dyDescent="0.3">
      <c r="A190" s="3" t="s">
        <v>613</v>
      </c>
      <c r="B190" s="3" t="s">
        <v>614</v>
      </c>
      <c r="C190" s="4">
        <v>42</v>
      </c>
      <c r="D190" s="3" t="s">
        <v>9</v>
      </c>
      <c r="E190" s="3" t="s">
        <v>615</v>
      </c>
      <c r="F190" s="3" t="s">
        <v>230</v>
      </c>
      <c r="G190" s="3" t="s">
        <v>12</v>
      </c>
      <c r="H190" s="3" t="s">
        <v>31</v>
      </c>
    </row>
    <row r="191" spans="1:8" x14ac:dyDescent="0.3">
      <c r="A191" s="3" t="s">
        <v>616</v>
      </c>
      <c r="B191" s="3" t="s">
        <v>617</v>
      </c>
      <c r="C191" s="4">
        <v>29</v>
      </c>
      <c r="D191" s="3" t="s">
        <v>9</v>
      </c>
      <c r="E191" s="3" t="s">
        <v>618</v>
      </c>
      <c r="F191" s="3" t="s">
        <v>582</v>
      </c>
      <c r="G191" s="3" t="s">
        <v>12</v>
      </c>
      <c r="H191" s="3" t="s">
        <v>13</v>
      </c>
    </row>
    <row r="192" spans="1:8" x14ac:dyDescent="0.3">
      <c r="A192" s="3" t="s">
        <v>619</v>
      </c>
      <c r="B192" s="3" t="s">
        <v>620</v>
      </c>
      <c r="C192" s="4">
        <v>21</v>
      </c>
      <c r="D192" s="3" t="s">
        <v>9</v>
      </c>
      <c r="E192" s="3" t="s">
        <v>621</v>
      </c>
      <c r="F192" s="3" t="s">
        <v>58</v>
      </c>
      <c r="G192" s="3" t="s">
        <v>12</v>
      </c>
      <c r="H192" s="3" t="s">
        <v>26</v>
      </c>
    </row>
    <row r="193" spans="1:8" x14ac:dyDescent="0.3">
      <c r="A193" s="3" t="s">
        <v>622</v>
      </c>
      <c r="B193" s="3" t="s">
        <v>623</v>
      </c>
      <c r="C193" s="4">
        <v>29</v>
      </c>
      <c r="D193" s="3" t="s">
        <v>16</v>
      </c>
      <c r="E193" s="3" t="s">
        <v>624</v>
      </c>
      <c r="F193" s="3" t="s">
        <v>25</v>
      </c>
      <c r="G193" s="3" t="s">
        <v>12</v>
      </c>
      <c r="H193" s="3" t="s">
        <v>26</v>
      </c>
    </row>
    <row r="194" spans="1:8" x14ac:dyDescent="0.3">
      <c r="A194" s="3" t="s">
        <v>625</v>
      </c>
      <c r="B194" s="3" t="s">
        <v>626</v>
      </c>
      <c r="C194" s="4">
        <v>26</v>
      </c>
      <c r="D194" s="3" t="s">
        <v>9</v>
      </c>
      <c r="E194" s="3" t="s">
        <v>627</v>
      </c>
      <c r="F194" s="3" t="s">
        <v>106</v>
      </c>
      <c r="G194" s="3" t="s">
        <v>12</v>
      </c>
      <c r="H194" s="3" t="s">
        <v>13</v>
      </c>
    </row>
    <row r="195" spans="1:8" x14ac:dyDescent="0.3">
      <c r="A195" s="3" t="s">
        <v>628</v>
      </c>
      <c r="B195" s="3" t="s">
        <v>629</v>
      </c>
      <c r="C195" s="4">
        <v>38</v>
      </c>
      <c r="D195" s="3" t="s">
        <v>9</v>
      </c>
      <c r="E195" s="3" t="s">
        <v>630</v>
      </c>
      <c r="F195" s="3" t="s">
        <v>81</v>
      </c>
      <c r="G195" s="3" t="s">
        <v>12</v>
      </c>
      <c r="H195" s="3" t="s">
        <v>13</v>
      </c>
    </row>
    <row r="196" spans="1:8" x14ac:dyDescent="0.3">
      <c r="A196" s="3" t="s">
        <v>631</v>
      </c>
      <c r="B196" s="3" t="s">
        <v>632</v>
      </c>
      <c r="C196" s="4">
        <v>46</v>
      </c>
      <c r="D196" s="3" t="s">
        <v>9</v>
      </c>
      <c r="E196" s="3" t="s">
        <v>633</v>
      </c>
      <c r="F196" s="3" t="s">
        <v>51</v>
      </c>
      <c r="G196" s="3" t="s">
        <v>12</v>
      </c>
      <c r="H196" s="3" t="s">
        <v>13</v>
      </c>
    </row>
    <row r="197" spans="1:8" x14ac:dyDescent="0.3">
      <c r="A197" s="3" t="s">
        <v>634</v>
      </c>
      <c r="B197" s="3" t="s">
        <v>635</v>
      </c>
      <c r="C197" s="4">
        <v>60</v>
      </c>
      <c r="D197" s="3" t="s">
        <v>9</v>
      </c>
      <c r="E197" s="3" t="s">
        <v>636</v>
      </c>
      <c r="F197" s="3" t="s">
        <v>133</v>
      </c>
      <c r="G197" s="3" t="s">
        <v>12</v>
      </c>
      <c r="H197" s="3" t="s">
        <v>31</v>
      </c>
    </row>
    <row r="198" spans="1:8" x14ac:dyDescent="0.3">
      <c r="A198" s="3" t="s">
        <v>637</v>
      </c>
      <c r="B198" s="3" t="s">
        <v>638</v>
      </c>
      <c r="C198" s="4">
        <v>18</v>
      </c>
      <c r="D198" s="3" t="s">
        <v>16</v>
      </c>
      <c r="E198" s="3" t="s">
        <v>639</v>
      </c>
      <c r="F198" s="3" t="s">
        <v>162</v>
      </c>
      <c r="G198" s="3" t="s">
        <v>12</v>
      </c>
      <c r="H198" s="3" t="s">
        <v>19</v>
      </c>
    </row>
    <row r="199" spans="1:8" x14ac:dyDescent="0.3">
      <c r="A199" s="3" t="s">
        <v>640</v>
      </c>
      <c r="B199" s="3" t="s">
        <v>641</v>
      </c>
      <c r="C199" s="4">
        <v>45</v>
      </c>
      <c r="D199" s="3" t="s">
        <v>16</v>
      </c>
      <c r="E199" s="3" t="s">
        <v>204</v>
      </c>
      <c r="F199" s="3" t="s">
        <v>198</v>
      </c>
      <c r="G199" s="3" t="s">
        <v>12</v>
      </c>
      <c r="H199" s="3" t="s">
        <v>19</v>
      </c>
    </row>
    <row r="200" spans="1:8" x14ac:dyDescent="0.3">
      <c r="A200" s="3" t="s">
        <v>642</v>
      </c>
      <c r="B200" s="3" t="s">
        <v>643</v>
      </c>
      <c r="C200" s="4">
        <v>54</v>
      </c>
      <c r="D200" s="3" t="s">
        <v>9</v>
      </c>
      <c r="E200" s="3" t="s">
        <v>644</v>
      </c>
      <c r="F200" s="3" t="s">
        <v>170</v>
      </c>
      <c r="G200" s="3" t="s">
        <v>12</v>
      </c>
      <c r="H200" s="3" t="s">
        <v>26</v>
      </c>
    </row>
    <row r="201" spans="1:8" x14ac:dyDescent="0.3">
      <c r="A201" s="3" t="s">
        <v>645</v>
      </c>
      <c r="B201" s="3" t="s">
        <v>646</v>
      </c>
      <c r="C201" s="4">
        <v>46</v>
      </c>
      <c r="D201" s="3" t="s">
        <v>9</v>
      </c>
      <c r="E201" s="3" t="s">
        <v>647</v>
      </c>
      <c r="F201" s="3" t="s">
        <v>234</v>
      </c>
      <c r="G201" s="3" t="s">
        <v>12</v>
      </c>
      <c r="H201" s="3" t="s">
        <v>26</v>
      </c>
    </row>
    <row r="202" spans="1:8" x14ac:dyDescent="0.3">
      <c r="A202" s="3" t="s">
        <v>648</v>
      </c>
      <c r="B202" s="3" t="s">
        <v>649</v>
      </c>
      <c r="C202" s="4">
        <v>30</v>
      </c>
      <c r="D202" s="3" t="s">
        <v>9</v>
      </c>
      <c r="E202" s="3" t="s">
        <v>650</v>
      </c>
      <c r="F202" s="3" t="s">
        <v>429</v>
      </c>
      <c r="G202" s="3" t="s">
        <v>12</v>
      </c>
      <c r="H202" s="3" t="s">
        <v>19</v>
      </c>
    </row>
    <row r="203" spans="1:8" x14ac:dyDescent="0.3">
      <c r="A203" s="3" t="s">
        <v>651</v>
      </c>
      <c r="B203" s="3" t="s">
        <v>652</v>
      </c>
      <c r="C203" s="4">
        <v>25</v>
      </c>
      <c r="D203" s="3" t="s">
        <v>16</v>
      </c>
      <c r="E203" s="3" t="s">
        <v>653</v>
      </c>
      <c r="F203" s="3" t="s">
        <v>155</v>
      </c>
      <c r="G203" s="3" t="s">
        <v>12</v>
      </c>
      <c r="H203" s="3" t="s">
        <v>26</v>
      </c>
    </row>
    <row r="204" spans="1:8" x14ac:dyDescent="0.3">
      <c r="A204" s="3" t="s">
        <v>654</v>
      </c>
      <c r="B204" s="3" t="s">
        <v>655</v>
      </c>
      <c r="C204" s="4">
        <v>37</v>
      </c>
      <c r="D204" s="3" t="s">
        <v>16</v>
      </c>
      <c r="E204" s="3" t="s">
        <v>656</v>
      </c>
      <c r="F204" s="3" t="s">
        <v>62</v>
      </c>
      <c r="G204" s="3" t="s">
        <v>12</v>
      </c>
      <c r="H204" s="3" t="s">
        <v>19</v>
      </c>
    </row>
    <row r="205" spans="1:8" x14ac:dyDescent="0.3">
      <c r="A205" s="3" t="s">
        <v>657</v>
      </c>
      <c r="B205" s="3" t="s">
        <v>658</v>
      </c>
      <c r="C205" s="4">
        <v>47</v>
      </c>
      <c r="D205" s="3" t="s">
        <v>9</v>
      </c>
      <c r="E205" s="3" t="s">
        <v>659</v>
      </c>
      <c r="F205" s="3" t="s">
        <v>264</v>
      </c>
      <c r="G205" s="3" t="s">
        <v>12</v>
      </c>
      <c r="H205" s="3" t="s">
        <v>19</v>
      </c>
    </row>
    <row r="206" spans="1:8" x14ac:dyDescent="0.3">
      <c r="A206" s="3" t="s">
        <v>660</v>
      </c>
      <c r="B206" s="3" t="s">
        <v>661</v>
      </c>
      <c r="C206" s="4">
        <v>52</v>
      </c>
      <c r="D206" s="3" t="s">
        <v>9</v>
      </c>
      <c r="E206" s="3" t="s">
        <v>662</v>
      </c>
      <c r="F206" s="3" t="s">
        <v>284</v>
      </c>
      <c r="G206" s="3" t="s">
        <v>12</v>
      </c>
      <c r="H206" s="3" t="s">
        <v>19</v>
      </c>
    </row>
    <row r="207" spans="1:8" x14ac:dyDescent="0.3">
      <c r="A207" s="3" t="s">
        <v>663</v>
      </c>
      <c r="B207" s="3" t="s">
        <v>664</v>
      </c>
      <c r="C207" s="4">
        <v>44</v>
      </c>
      <c r="D207" s="3" t="s">
        <v>16</v>
      </c>
      <c r="E207" s="3" t="s">
        <v>665</v>
      </c>
      <c r="F207" s="3" t="s">
        <v>88</v>
      </c>
      <c r="G207" s="3" t="s">
        <v>12</v>
      </c>
      <c r="H207" s="3" t="s">
        <v>13</v>
      </c>
    </row>
    <row r="208" spans="1:8" x14ac:dyDescent="0.3">
      <c r="A208" s="3" t="s">
        <v>666</v>
      </c>
      <c r="B208" s="3" t="s">
        <v>667</v>
      </c>
      <c r="C208" s="4">
        <v>26</v>
      </c>
      <c r="D208" s="3" t="s">
        <v>16</v>
      </c>
      <c r="E208" s="3" t="s">
        <v>668</v>
      </c>
      <c r="F208" s="3" t="s">
        <v>234</v>
      </c>
      <c r="G208" s="3" t="s">
        <v>12</v>
      </c>
      <c r="H208" s="3" t="s">
        <v>31</v>
      </c>
    </row>
    <row r="209" spans="1:8" x14ac:dyDescent="0.3">
      <c r="A209" s="3" t="s">
        <v>669</v>
      </c>
      <c r="B209" s="3" t="s">
        <v>670</v>
      </c>
      <c r="C209" s="4">
        <v>28</v>
      </c>
      <c r="D209" s="3" t="s">
        <v>16</v>
      </c>
      <c r="E209" s="3" t="s">
        <v>671</v>
      </c>
      <c r="F209" s="3" t="s">
        <v>88</v>
      </c>
      <c r="G209" s="3" t="s">
        <v>12</v>
      </c>
      <c r="H209" s="3" t="s">
        <v>26</v>
      </c>
    </row>
    <row r="210" spans="1:8" x14ac:dyDescent="0.3">
      <c r="A210" s="3" t="s">
        <v>672</v>
      </c>
      <c r="B210" s="3" t="s">
        <v>673</v>
      </c>
      <c r="C210" s="4">
        <v>54</v>
      </c>
      <c r="D210" s="3" t="s">
        <v>9</v>
      </c>
      <c r="E210" s="3" t="s">
        <v>674</v>
      </c>
      <c r="F210" s="3" t="s">
        <v>323</v>
      </c>
      <c r="G210" s="3" t="s">
        <v>12</v>
      </c>
      <c r="H210" s="3" t="s">
        <v>19</v>
      </c>
    </row>
    <row r="211" spans="1:8" x14ac:dyDescent="0.3">
      <c r="A211" s="3" t="s">
        <v>675</v>
      </c>
      <c r="B211" s="3" t="s">
        <v>676</v>
      </c>
      <c r="C211" s="4">
        <v>50</v>
      </c>
      <c r="D211" s="3" t="s">
        <v>16</v>
      </c>
      <c r="E211" s="3" t="s">
        <v>677</v>
      </c>
      <c r="F211" s="3" t="s">
        <v>429</v>
      </c>
      <c r="G211" s="3" t="s">
        <v>12</v>
      </c>
      <c r="H211" s="3" t="s">
        <v>19</v>
      </c>
    </row>
    <row r="212" spans="1:8" x14ac:dyDescent="0.3">
      <c r="A212" s="3" t="s">
        <v>678</v>
      </c>
      <c r="B212" s="3" t="s">
        <v>679</v>
      </c>
      <c r="C212" s="4">
        <v>48</v>
      </c>
      <c r="D212" s="3" t="s">
        <v>9</v>
      </c>
      <c r="E212" s="3" t="s">
        <v>680</v>
      </c>
      <c r="F212" s="3" t="s">
        <v>81</v>
      </c>
      <c r="G212" s="3" t="s">
        <v>12</v>
      </c>
      <c r="H212" s="3" t="s">
        <v>31</v>
      </c>
    </row>
    <row r="213" spans="1:8" x14ac:dyDescent="0.3">
      <c r="A213" s="3" t="s">
        <v>681</v>
      </c>
      <c r="B213" s="3" t="s">
        <v>682</v>
      </c>
      <c r="C213" s="4">
        <v>20</v>
      </c>
      <c r="D213" s="3" t="s">
        <v>16</v>
      </c>
      <c r="E213" s="3" t="s">
        <v>683</v>
      </c>
      <c r="F213" s="3" t="s">
        <v>92</v>
      </c>
      <c r="G213" s="3" t="s">
        <v>12</v>
      </c>
      <c r="H213" s="3" t="s">
        <v>31</v>
      </c>
    </row>
    <row r="214" spans="1:8" x14ac:dyDescent="0.3">
      <c r="A214" s="3" t="s">
        <v>684</v>
      </c>
      <c r="B214" s="3" t="s">
        <v>685</v>
      </c>
      <c r="C214" s="4">
        <v>63</v>
      </c>
      <c r="D214" s="3" t="s">
        <v>16</v>
      </c>
      <c r="E214" s="3" t="s">
        <v>686</v>
      </c>
      <c r="F214" s="3" t="s">
        <v>74</v>
      </c>
      <c r="G214" s="3" t="s">
        <v>12</v>
      </c>
      <c r="H214" s="3" t="s">
        <v>19</v>
      </c>
    </row>
    <row r="215" spans="1:8" x14ac:dyDescent="0.3">
      <c r="A215" s="3" t="s">
        <v>687</v>
      </c>
      <c r="B215" s="3" t="s">
        <v>688</v>
      </c>
      <c r="C215" s="4">
        <v>42</v>
      </c>
      <c r="D215" s="3" t="s">
        <v>16</v>
      </c>
      <c r="E215" s="3" t="s">
        <v>689</v>
      </c>
      <c r="F215" s="3" t="s">
        <v>18</v>
      </c>
      <c r="G215" s="3" t="s">
        <v>12</v>
      </c>
      <c r="H215" s="3" t="s">
        <v>19</v>
      </c>
    </row>
    <row r="216" spans="1:8" x14ac:dyDescent="0.3">
      <c r="A216" s="3" t="s">
        <v>690</v>
      </c>
      <c r="B216" s="3" t="s">
        <v>691</v>
      </c>
      <c r="C216" s="4">
        <v>61</v>
      </c>
      <c r="D216" s="3" t="s">
        <v>9</v>
      </c>
      <c r="E216" s="3" t="s">
        <v>692</v>
      </c>
      <c r="F216" s="3" t="s">
        <v>66</v>
      </c>
      <c r="G216" s="3" t="s">
        <v>12</v>
      </c>
      <c r="H216" s="3" t="s">
        <v>13</v>
      </c>
    </row>
    <row r="217" spans="1:8" x14ac:dyDescent="0.3">
      <c r="A217" s="3" t="s">
        <v>693</v>
      </c>
      <c r="B217" s="3" t="s">
        <v>694</v>
      </c>
      <c r="C217" s="4">
        <v>50</v>
      </c>
      <c r="D217" s="3" t="s">
        <v>16</v>
      </c>
      <c r="E217" s="3" t="s">
        <v>695</v>
      </c>
      <c r="F217" s="3" t="s">
        <v>35</v>
      </c>
      <c r="G217" s="3" t="s">
        <v>12</v>
      </c>
      <c r="H217" s="3" t="s">
        <v>13</v>
      </c>
    </row>
    <row r="218" spans="1:8" x14ac:dyDescent="0.3">
      <c r="A218" s="3" t="s">
        <v>696</v>
      </c>
      <c r="B218" s="3" t="s">
        <v>697</v>
      </c>
      <c r="C218" s="4">
        <v>44</v>
      </c>
      <c r="D218" s="3" t="s">
        <v>9</v>
      </c>
      <c r="E218" s="3" t="s">
        <v>698</v>
      </c>
      <c r="F218" s="3" t="s">
        <v>30</v>
      </c>
      <c r="G218" s="3" t="s">
        <v>12</v>
      </c>
      <c r="H218" s="3" t="s">
        <v>19</v>
      </c>
    </row>
    <row r="219" spans="1:8" x14ac:dyDescent="0.3">
      <c r="A219" s="3" t="s">
        <v>699</v>
      </c>
      <c r="B219" s="3" t="s">
        <v>700</v>
      </c>
      <c r="C219" s="4">
        <v>42</v>
      </c>
      <c r="D219" s="3" t="s">
        <v>9</v>
      </c>
      <c r="E219" s="3" t="s">
        <v>701</v>
      </c>
      <c r="F219" s="3" t="s">
        <v>113</v>
      </c>
      <c r="G219" s="3" t="s">
        <v>12</v>
      </c>
      <c r="H219" s="3" t="s">
        <v>31</v>
      </c>
    </row>
    <row r="220" spans="1:8" x14ac:dyDescent="0.3">
      <c r="A220" s="3" t="s">
        <v>702</v>
      </c>
      <c r="B220" s="3" t="s">
        <v>703</v>
      </c>
      <c r="C220" s="4">
        <v>46</v>
      </c>
      <c r="D220" s="3" t="s">
        <v>9</v>
      </c>
      <c r="E220" s="3" t="s">
        <v>704</v>
      </c>
      <c r="F220" s="3" t="s">
        <v>30</v>
      </c>
      <c r="G220" s="3" t="s">
        <v>12</v>
      </c>
      <c r="H220" s="3" t="s">
        <v>19</v>
      </c>
    </row>
    <row r="221" spans="1:8" x14ac:dyDescent="0.3">
      <c r="A221" s="3" t="s">
        <v>705</v>
      </c>
      <c r="B221" s="3" t="s">
        <v>706</v>
      </c>
      <c r="C221" s="4">
        <v>47</v>
      </c>
      <c r="D221" s="3" t="s">
        <v>16</v>
      </c>
      <c r="E221" s="3" t="s">
        <v>3949</v>
      </c>
      <c r="F221" s="3" t="s">
        <v>88</v>
      </c>
      <c r="G221" s="3" t="s">
        <v>12</v>
      </c>
      <c r="H221" s="3" t="s">
        <v>13</v>
      </c>
    </row>
    <row r="222" spans="1:8" x14ac:dyDescent="0.3">
      <c r="A222" s="3" t="s">
        <v>707</v>
      </c>
      <c r="B222" s="3" t="s">
        <v>708</v>
      </c>
      <c r="C222" s="4">
        <v>50</v>
      </c>
      <c r="D222" s="3" t="s">
        <v>16</v>
      </c>
      <c r="E222" s="3" t="s">
        <v>3950</v>
      </c>
      <c r="F222" s="3" t="s">
        <v>709</v>
      </c>
      <c r="G222" s="3" t="s">
        <v>3757</v>
      </c>
      <c r="H222" s="3" t="s">
        <v>26</v>
      </c>
    </row>
    <row r="223" spans="1:8" x14ac:dyDescent="0.3">
      <c r="A223" s="3" t="s">
        <v>710</v>
      </c>
      <c r="B223" s="3" t="s">
        <v>711</v>
      </c>
      <c r="C223" s="4">
        <v>38</v>
      </c>
      <c r="D223" s="3" t="s">
        <v>9</v>
      </c>
      <c r="E223" s="3" t="s">
        <v>712</v>
      </c>
      <c r="F223" s="3" t="s">
        <v>81</v>
      </c>
      <c r="G223" s="3" t="s">
        <v>12</v>
      </c>
      <c r="H223" s="3" t="s">
        <v>19</v>
      </c>
    </row>
    <row r="224" spans="1:8" x14ac:dyDescent="0.3">
      <c r="A224" s="3" t="s">
        <v>713</v>
      </c>
      <c r="B224" s="3" t="s">
        <v>714</v>
      </c>
      <c r="C224" s="4">
        <v>35</v>
      </c>
      <c r="D224" s="3" t="s">
        <v>9</v>
      </c>
      <c r="E224" s="3" t="s">
        <v>715</v>
      </c>
      <c r="F224" s="3" t="s">
        <v>230</v>
      </c>
      <c r="G224" s="3" t="s">
        <v>12</v>
      </c>
      <c r="H224" s="3" t="s">
        <v>19</v>
      </c>
    </row>
    <row r="225" spans="1:8" x14ac:dyDescent="0.3">
      <c r="A225" s="3" t="s">
        <v>716</v>
      </c>
      <c r="B225" s="3" t="s">
        <v>717</v>
      </c>
      <c r="C225" s="4">
        <v>50</v>
      </c>
      <c r="D225" s="3" t="s">
        <v>9</v>
      </c>
      <c r="E225" s="3" t="s">
        <v>3951</v>
      </c>
      <c r="F225" s="3" t="s">
        <v>264</v>
      </c>
      <c r="G225" s="3" t="s">
        <v>12</v>
      </c>
      <c r="H225" s="3" t="s">
        <v>19</v>
      </c>
    </row>
    <row r="226" spans="1:8" x14ac:dyDescent="0.3">
      <c r="A226" s="3" t="s">
        <v>718</v>
      </c>
      <c r="B226" s="3" t="s">
        <v>719</v>
      </c>
      <c r="C226" s="4">
        <v>29</v>
      </c>
      <c r="D226" s="3" t="s">
        <v>9</v>
      </c>
      <c r="E226" s="3" t="s">
        <v>720</v>
      </c>
      <c r="F226" s="3" t="s">
        <v>113</v>
      </c>
      <c r="G226" s="3" t="s">
        <v>12</v>
      </c>
      <c r="H226" s="3" t="s">
        <v>31</v>
      </c>
    </row>
    <row r="227" spans="1:8" x14ac:dyDescent="0.3">
      <c r="A227" s="3" t="s">
        <v>721</v>
      </c>
      <c r="B227" s="3" t="s">
        <v>722</v>
      </c>
      <c r="C227" s="4">
        <v>46</v>
      </c>
      <c r="D227" s="3" t="s">
        <v>16</v>
      </c>
      <c r="E227" s="3" t="s">
        <v>723</v>
      </c>
      <c r="F227" s="3" t="s">
        <v>117</v>
      </c>
      <c r="G227" s="3" t="s">
        <v>12</v>
      </c>
      <c r="H227" s="3" t="s">
        <v>19</v>
      </c>
    </row>
    <row r="228" spans="1:8" x14ac:dyDescent="0.3">
      <c r="A228" s="3" t="s">
        <v>724</v>
      </c>
      <c r="B228" s="3" t="s">
        <v>725</v>
      </c>
      <c r="C228" s="4">
        <v>54</v>
      </c>
      <c r="D228" s="3" t="s">
        <v>9</v>
      </c>
      <c r="E228" s="3" t="s">
        <v>213</v>
      </c>
      <c r="F228" s="3" t="s">
        <v>162</v>
      </c>
      <c r="G228" s="3" t="s">
        <v>12</v>
      </c>
      <c r="H228" s="3" t="s">
        <v>13</v>
      </c>
    </row>
    <row r="229" spans="1:8" x14ac:dyDescent="0.3">
      <c r="A229" s="3" t="s">
        <v>726</v>
      </c>
      <c r="B229" s="3" t="s">
        <v>727</v>
      </c>
      <c r="C229" s="4">
        <v>63</v>
      </c>
      <c r="D229" s="3" t="s">
        <v>16</v>
      </c>
      <c r="E229" s="3" t="s">
        <v>728</v>
      </c>
      <c r="F229" s="3" t="s">
        <v>62</v>
      </c>
      <c r="G229" s="3" t="s">
        <v>12</v>
      </c>
      <c r="H229" s="3" t="s">
        <v>13</v>
      </c>
    </row>
    <row r="230" spans="1:8" x14ac:dyDescent="0.3">
      <c r="A230" s="3" t="s">
        <v>729</v>
      </c>
      <c r="B230" s="3" t="s">
        <v>730</v>
      </c>
      <c r="C230" s="4">
        <v>52</v>
      </c>
      <c r="D230" s="3" t="s">
        <v>16</v>
      </c>
      <c r="E230" s="3" t="s">
        <v>390</v>
      </c>
      <c r="F230" s="3" t="s">
        <v>117</v>
      </c>
      <c r="G230" s="3" t="s">
        <v>12</v>
      </c>
      <c r="H230" s="3" t="s">
        <v>13</v>
      </c>
    </row>
    <row r="231" spans="1:8" x14ac:dyDescent="0.3">
      <c r="A231" s="3" t="s">
        <v>731</v>
      </c>
      <c r="B231" s="3" t="s">
        <v>732</v>
      </c>
      <c r="C231" s="4">
        <v>32</v>
      </c>
      <c r="D231" s="3" t="s">
        <v>16</v>
      </c>
      <c r="E231" s="3" t="s">
        <v>733</v>
      </c>
      <c r="F231" s="3" t="s">
        <v>139</v>
      </c>
      <c r="G231" s="3" t="s">
        <v>12</v>
      </c>
      <c r="H231" s="3" t="s">
        <v>26</v>
      </c>
    </row>
    <row r="232" spans="1:8" x14ac:dyDescent="0.3">
      <c r="A232" s="3" t="s">
        <v>734</v>
      </c>
      <c r="B232" s="3" t="s">
        <v>735</v>
      </c>
      <c r="C232" s="4">
        <v>29</v>
      </c>
      <c r="D232" s="3" t="s">
        <v>9</v>
      </c>
      <c r="E232" s="3" t="s">
        <v>736</v>
      </c>
      <c r="F232" s="3" t="s">
        <v>247</v>
      </c>
      <c r="G232" s="3" t="s">
        <v>12</v>
      </c>
      <c r="H232" s="3" t="s">
        <v>26</v>
      </c>
    </row>
    <row r="233" spans="1:8" x14ac:dyDescent="0.3">
      <c r="A233" s="3" t="s">
        <v>737</v>
      </c>
      <c r="B233" s="3" t="s">
        <v>738</v>
      </c>
      <c r="C233" s="4">
        <v>22</v>
      </c>
      <c r="D233" s="3" t="s">
        <v>16</v>
      </c>
      <c r="E233" s="3" t="s">
        <v>739</v>
      </c>
      <c r="F233" s="3" t="s">
        <v>312</v>
      </c>
      <c r="G233" s="3" t="s">
        <v>12</v>
      </c>
      <c r="H233" s="3" t="s">
        <v>26</v>
      </c>
    </row>
    <row r="234" spans="1:8" x14ac:dyDescent="0.3">
      <c r="A234" s="3" t="s">
        <v>740</v>
      </c>
      <c r="B234" s="3" t="s">
        <v>741</v>
      </c>
      <c r="C234" s="4">
        <v>27</v>
      </c>
      <c r="D234" s="3" t="s">
        <v>16</v>
      </c>
      <c r="E234" s="3" t="s">
        <v>742</v>
      </c>
      <c r="F234" s="3" t="s">
        <v>88</v>
      </c>
      <c r="G234" s="3" t="s">
        <v>12</v>
      </c>
      <c r="H234" s="3" t="s">
        <v>19</v>
      </c>
    </row>
    <row r="235" spans="1:8" x14ac:dyDescent="0.3">
      <c r="A235" s="3" t="s">
        <v>743</v>
      </c>
      <c r="B235" s="3" t="s">
        <v>744</v>
      </c>
      <c r="C235" s="4">
        <v>59</v>
      </c>
      <c r="D235" s="3" t="s">
        <v>9</v>
      </c>
      <c r="E235" s="3" t="s">
        <v>745</v>
      </c>
      <c r="F235" s="3" t="s">
        <v>43</v>
      </c>
      <c r="G235" s="3" t="s">
        <v>12</v>
      </c>
      <c r="H235" s="3" t="s">
        <v>31</v>
      </c>
    </row>
    <row r="236" spans="1:8" x14ac:dyDescent="0.3">
      <c r="A236" s="3" t="s">
        <v>746</v>
      </c>
      <c r="B236" s="3" t="s">
        <v>747</v>
      </c>
      <c r="C236" s="4">
        <v>43</v>
      </c>
      <c r="D236" s="3" t="s">
        <v>16</v>
      </c>
      <c r="E236" s="3" t="s">
        <v>748</v>
      </c>
      <c r="F236" s="3" t="s">
        <v>62</v>
      </c>
      <c r="G236" s="3" t="s">
        <v>12</v>
      </c>
      <c r="H236" s="3" t="s">
        <v>13</v>
      </c>
    </row>
    <row r="237" spans="1:8" x14ac:dyDescent="0.3">
      <c r="A237" s="3" t="s">
        <v>749</v>
      </c>
      <c r="B237" s="3" t="s">
        <v>750</v>
      </c>
      <c r="C237" s="4">
        <v>28</v>
      </c>
      <c r="D237" s="3" t="s">
        <v>16</v>
      </c>
      <c r="E237" s="3" t="s">
        <v>751</v>
      </c>
      <c r="F237" s="3" t="s">
        <v>92</v>
      </c>
      <c r="G237" s="3" t="s">
        <v>12</v>
      </c>
      <c r="H237" s="3" t="s">
        <v>26</v>
      </c>
    </row>
    <row r="238" spans="1:8" x14ac:dyDescent="0.3">
      <c r="A238" s="3" t="s">
        <v>752</v>
      </c>
      <c r="B238" s="3" t="s">
        <v>753</v>
      </c>
      <c r="C238" s="4">
        <v>42</v>
      </c>
      <c r="D238" s="3" t="s">
        <v>16</v>
      </c>
      <c r="E238" s="3" t="s">
        <v>754</v>
      </c>
      <c r="F238" s="3" t="s">
        <v>284</v>
      </c>
      <c r="G238" s="3" t="s">
        <v>12</v>
      </c>
      <c r="H238" s="3" t="s">
        <v>26</v>
      </c>
    </row>
    <row r="239" spans="1:8" x14ac:dyDescent="0.3">
      <c r="A239" s="3" t="s">
        <v>755</v>
      </c>
      <c r="B239" s="3" t="s">
        <v>756</v>
      </c>
      <c r="C239" s="4">
        <v>41</v>
      </c>
      <c r="D239" s="3" t="s">
        <v>16</v>
      </c>
      <c r="E239" s="3" t="s">
        <v>757</v>
      </c>
      <c r="F239" s="3" t="s">
        <v>66</v>
      </c>
      <c r="G239" s="3" t="s">
        <v>12</v>
      </c>
      <c r="H239" s="3" t="s">
        <v>13</v>
      </c>
    </row>
    <row r="240" spans="1:8" x14ac:dyDescent="0.3">
      <c r="A240" s="3" t="s">
        <v>758</v>
      </c>
      <c r="B240" s="3" t="s">
        <v>759</v>
      </c>
      <c r="C240" s="4">
        <v>40</v>
      </c>
      <c r="D240" s="3" t="s">
        <v>9</v>
      </c>
      <c r="E240" s="3" t="s">
        <v>760</v>
      </c>
      <c r="F240" s="3" t="s">
        <v>43</v>
      </c>
      <c r="G240" s="3" t="s">
        <v>12</v>
      </c>
      <c r="H240" s="3" t="s">
        <v>19</v>
      </c>
    </row>
    <row r="241" spans="1:8" x14ac:dyDescent="0.3">
      <c r="A241" s="3" t="s">
        <v>761</v>
      </c>
      <c r="B241" s="3" t="s">
        <v>762</v>
      </c>
      <c r="C241" s="4">
        <v>58</v>
      </c>
      <c r="D241" s="3" t="s">
        <v>16</v>
      </c>
      <c r="E241" s="3" t="s">
        <v>763</v>
      </c>
      <c r="F241" s="3" t="s">
        <v>181</v>
      </c>
      <c r="G241" s="3" t="s">
        <v>12</v>
      </c>
      <c r="H241" s="3" t="s">
        <v>19</v>
      </c>
    </row>
    <row r="242" spans="1:8" x14ac:dyDescent="0.3">
      <c r="A242" s="3" t="s">
        <v>764</v>
      </c>
      <c r="B242" s="3" t="s">
        <v>765</v>
      </c>
      <c r="C242" s="4">
        <v>59</v>
      </c>
      <c r="D242" s="3" t="s">
        <v>16</v>
      </c>
      <c r="E242" s="3" t="s">
        <v>766</v>
      </c>
      <c r="F242" s="3" t="s">
        <v>155</v>
      </c>
      <c r="G242" s="3" t="s">
        <v>12</v>
      </c>
      <c r="H242" s="3" t="s">
        <v>19</v>
      </c>
    </row>
    <row r="243" spans="1:8" x14ac:dyDescent="0.3">
      <c r="A243" s="3" t="s">
        <v>767</v>
      </c>
      <c r="B243" s="3" t="s">
        <v>768</v>
      </c>
      <c r="C243" s="4">
        <v>31</v>
      </c>
      <c r="D243" s="3" t="s">
        <v>9</v>
      </c>
      <c r="E243" s="3" t="s">
        <v>769</v>
      </c>
      <c r="F243" s="3" t="s">
        <v>284</v>
      </c>
      <c r="G243" s="3" t="s">
        <v>12</v>
      </c>
      <c r="H243" s="3" t="s">
        <v>19</v>
      </c>
    </row>
    <row r="244" spans="1:8" x14ac:dyDescent="0.3">
      <c r="A244" s="3" t="s">
        <v>770</v>
      </c>
      <c r="B244" s="3" t="s">
        <v>771</v>
      </c>
      <c r="C244" s="4">
        <v>58</v>
      </c>
      <c r="D244" s="3" t="s">
        <v>16</v>
      </c>
      <c r="E244" s="3" t="s">
        <v>772</v>
      </c>
      <c r="F244" s="3" t="s">
        <v>166</v>
      </c>
      <c r="G244" s="3" t="s">
        <v>12</v>
      </c>
      <c r="H244" s="3" t="s">
        <v>31</v>
      </c>
    </row>
    <row r="245" spans="1:8" x14ac:dyDescent="0.3">
      <c r="A245" s="3" t="s">
        <v>773</v>
      </c>
      <c r="B245" s="3" t="s">
        <v>774</v>
      </c>
      <c r="C245" s="4">
        <v>56</v>
      </c>
      <c r="D245" s="3" t="s">
        <v>16</v>
      </c>
      <c r="E245" s="3" t="s">
        <v>775</v>
      </c>
      <c r="F245" s="3" t="s">
        <v>354</v>
      </c>
      <c r="G245" s="3" t="s">
        <v>12</v>
      </c>
      <c r="H245" s="3" t="s">
        <v>13</v>
      </c>
    </row>
    <row r="246" spans="1:8" x14ac:dyDescent="0.3">
      <c r="A246" s="3" t="s">
        <v>776</v>
      </c>
      <c r="B246" s="3" t="s">
        <v>777</v>
      </c>
      <c r="C246" s="4">
        <v>19</v>
      </c>
      <c r="D246" s="3" t="s">
        <v>9</v>
      </c>
      <c r="E246" s="3" t="s">
        <v>778</v>
      </c>
      <c r="F246" s="3" t="s">
        <v>117</v>
      </c>
      <c r="G246" s="3" t="s">
        <v>12</v>
      </c>
      <c r="H246" s="3" t="s">
        <v>26</v>
      </c>
    </row>
    <row r="247" spans="1:8" x14ac:dyDescent="0.3">
      <c r="A247" s="3" t="s">
        <v>779</v>
      </c>
      <c r="B247" s="3" t="s">
        <v>780</v>
      </c>
      <c r="C247" s="4">
        <v>57</v>
      </c>
      <c r="D247" s="3" t="s">
        <v>16</v>
      </c>
      <c r="E247" s="3" t="s">
        <v>781</v>
      </c>
      <c r="F247" s="3" t="s">
        <v>155</v>
      </c>
      <c r="G247" s="3" t="s">
        <v>12</v>
      </c>
      <c r="H247" s="3" t="s">
        <v>19</v>
      </c>
    </row>
    <row r="248" spans="1:8" x14ac:dyDescent="0.3">
      <c r="A248" s="3" t="s">
        <v>782</v>
      </c>
      <c r="B248" s="3" t="s">
        <v>783</v>
      </c>
      <c r="C248" s="4">
        <v>58</v>
      </c>
      <c r="D248" s="3" t="s">
        <v>9</v>
      </c>
      <c r="E248" s="3" t="s">
        <v>784</v>
      </c>
      <c r="F248" s="3" t="s">
        <v>288</v>
      </c>
      <c r="G248" s="3" t="s">
        <v>12</v>
      </c>
      <c r="H248" s="3" t="s">
        <v>26</v>
      </c>
    </row>
    <row r="249" spans="1:8" x14ac:dyDescent="0.3">
      <c r="A249" s="3" t="s">
        <v>785</v>
      </c>
      <c r="B249" s="3" t="s">
        <v>786</v>
      </c>
      <c r="C249" s="4">
        <v>32</v>
      </c>
      <c r="D249" s="3" t="s">
        <v>9</v>
      </c>
      <c r="E249" s="3" t="s">
        <v>787</v>
      </c>
      <c r="F249" s="3" t="s">
        <v>47</v>
      </c>
      <c r="G249" s="3" t="s">
        <v>12</v>
      </c>
      <c r="H249" s="3" t="s">
        <v>19</v>
      </c>
    </row>
    <row r="250" spans="1:8" x14ac:dyDescent="0.3">
      <c r="A250" s="3" t="s">
        <v>788</v>
      </c>
      <c r="B250" s="3" t="s">
        <v>789</v>
      </c>
      <c r="C250" s="4">
        <v>19</v>
      </c>
      <c r="D250" s="3" t="s">
        <v>9</v>
      </c>
      <c r="E250" s="3" t="s">
        <v>790</v>
      </c>
      <c r="F250" s="3" t="s">
        <v>181</v>
      </c>
      <c r="G250" s="3" t="s">
        <v>12</v>
      </c>
      <c r="H250" s="3" t="s">
        <v>13</v>
      </c>
    </row>
    <row r="251" spans="1:8" x14ac:dyDescent="0.3">
      <c r="A251" s="3" t="s">
        <v>791</v>
      </c>
      <c r="B251" s="3" t="s">
        <v>792</v>
      </c>
      <c r="C251" s="4">
        <v>41</v>
      </c>
      <c r="D251" s="3" t="s">
        <v>16</v>
      </c>
      <c r="E251" s="3" t="s">
        <v>793</v>
      </c>
      <c r="F251" s="3" t="s">
        <v>58</v>
      </c>
      <c r="G251" s="3" t="s">
        <v>12</v>
      </c>
      <c r="H251" s="3" t="s">
        <v>13</v>
      </c>
    </row>
    <row r="252" spans="1:8" x14ac:dyDescent="0.3">
      <c r="A252" s="3" t="s">
        <v>794</v>
      </c>
      <c r="B252" s="3" t="s">
        <v>795</v>
      </c>
      <c r="C252" s="4">
        <v>48</v>
      </c>
      <c r="D252" s="3" t="s">
        <v>9</v>
      </c>
      <c r="E252" s="3" t="s">
        <v>796</v>
      </c>
      <c r="F252" s="3" t="s">
        <v>92</v>
      </c>
      <c r="G252" s="3" t="s">
        <v>12</v>
      </c>
      <c r="H252" s="3" t="s">
        <v>19</v>
      </c>
    </row>
    <row r="253" spans="1:8" x14ac:dyDescent="0.3">
      <c r="A253" s="3" t="s">
        <v>797</v>
      </c>
      <c r="B253" s="3" t="s">
        <v>798</v>
      </c>
      <c r="C253" s="4">
        <v>64</v>
      </c>
      <c r="D253" s="3" t="s">
        <v>9</v>
      </c>
      <c r="E253" s="3" t="s">
        <v>799</v>
      </c>
      <c r="F253" s="3" t="s">
        <v>22</v>
      </c>
      <c r="G253" s="3" t="s">
        <v>12</v>
      </c>
      <c r="H253" s="3" t="s">
        <v>31</v>
      </c>
    </row>
    <row r="254" spans="1:8" x14ac:dyDescent="0.3">
      <c r="A254" s="3" t="s">
        <v>800</v>
      </c>
      <c r="B254" s="3" t="s">
        <v>801</v>
      </c>
      <c r="C254" s="4">
        <v>26</v>
      </c>
      <c r="D254" s="3" t="s">
        <v>9</v>
      </c>
      <c r="E254" s="3" t="s">
        <v>802</v>
      </c>
      <c r="F254" s="3" t="s">
        <v>39</v>
      </c>
      <c r="G254" s="3" t="s">
        <v>12</v>
      </c>
      <c r="H254" s="3" t="s">
        <v>31</v>
      </c>
    </row>
    <row r="255" spans="1:8" x14ac:dyDescent="0.3">
      <c r="A255" s="3" t="s">
        <v>803</v>
      </c>
      <c r="B255" s="3" t="s">
        <v>3935</v>
      </c>
      <c r="C255" s="4">
        <v>32</v>
      </c>
      <c r="D255" s="3" t="s">
        <v>9</v>
      </c>
      <c r="E255" s="3" t="s">
        <v>804</v>
      </c>
      <c r="F255" s="3" t="s">
        <v>319</v>
      </c>
      <c r="G255" s="3" t="s">
        <v>12</v>
      </c>
      <c r="H255" s="3" t="s">
        <v>26</v>
      </c>
    </row>
    <row r="256" spans="1:8" x14ac:dyDescent="0.3">
      <c r="A256" s="3" t="s">
        <v>805</v>
      </c>
      <c r="B256" s="3" t="s">
        <v>806</v>
      </c>
      <c r="C256" s="4">
        <v>34</v>
      </c>
      <c r="D256" s="3" t="s">
        <v>9</v>
      </c>
      <c r="E256" s="3" t="s">
        <v>807</v>
      </c>
      <c r="F256" s="3" t="s">
        <v>162</v>
      </c>
      <c r="G256" s="3" t="s">
        <v>12</v>
      </c>
      <c r="H256" s="3" t="s">
        <v>31</v>
      </c>
    </row>
    <row r="257" spans="1:8" x14ac:dyDescent="0.3">
      <c r="A257" s="3" t="s">
        <v>808</v>
      </c>
      <c r="B257" s="3" t="s">
        <v>809</v>
      </c>
      <c r="C257" s="4">
        <v>21</v>
      </c>
      <c r="D257" s="3" t="s">
        <v>9</v>
      </c>
      <c r="E257" s="3" t="s">
        <v>810</v>
      </c>
      <c r="F257" s="3" t="s">
        <v>25</v>
      </c>
      <c r="G257" s="3" t="s">
        <v>12</v>
      </c>
      <c r="H257" s="3" t="s">
        <v>13</v>
      </c>
    </row>
    <row r="258" spans="1:8" x14ac:dyDescent="0.3">
      <c r="A258" s="3" t="s">
        <v>811</v>
      </c>
      <c r="B258" s="3" t="s">
        <v>812</v>
      </c>
      <c r="C258" s="4">
        <v>57</v>
      </c>
      <c r="D258" s="3" t="s">
        <v>9</v>
      </c>
      <c r="E258" s="3" t="s">
        <v>813</v>
      </c>
      <c r="F258" s="3" t="s">
        <v>288</v>
      </c>
      <c r="G258" s="3" t="s">
        <v>12</v>
      </c>
      <c r="H258" s="3" t="s">
        <v>19</v>
      </c>
    </row>
    <row r="259" spans="1:8" x14ac:dyDescent="0.3">
      <c r="A259" s="3" t="s">
        <v>814</v>
      </c>
      <c r="B259" s="3" t="s">
        <v>815</v>
      </c>
      <c r="C259" s="4">
        <v>42</v>
      </c>
      <c r="D259" s="3" t="s">
        <v>9</v>
      </c>
      <c r="E259" s="3" t="s">
        <v>816</v>
      </c>
      <c r="F259" s="3" t="s">
        <v>709</v>
      </c>
      <c r="G259" s="3" t="s">
        <v>12</v>
      </c>
      <c r="H259" s="3" t="s">
        <v>31</v>
      </c>
    </row>
    <row r="260" spans="1:8" x14ac:dyDescent="0.3">
      <c r="A260" s="3" t="s">
        <v>817</v>
      </c>
      <c r="B260" s="3" t="s">
        <v>818</v>
      </c>
      <c r="C260" s="4">
        <v>24</v>
      </c>
      <c r="D260" s="3" t="s">
        <v>16</v>
      </c>
      <c r="E260" s="3" t="s">
        <v>819</v>
      </c>
      <c r="F260" s="3" t="s">
        <v>354</v>
      </c>
      <c r="G260" s="3" t="s">
        <v>12</v>
      </c>
      <c r="H260" s="3" t="s">
        <v>19</v>
      </c>
    </row>
    <row r="261" spans="1:8" x14ac:dyDescent="0.3">
      <c r="A261" s="3" t="s">
        <v>820</v>
      </c>
      <c r="B261" s="3" t="s">
        <v>821</v>
      </c>
      <c r="C261" s="4">
        <v>32</v>
      </c>
      <c r="D261" s="3" t="s">
        <v>16</v>
      </c>
      <c r="E261" s="3" t="s">
        <v>822</v>
      </c>
      <c r="F261" s="3" t="s">
        <v>96</v>
      </c>
      <c r="G261" s="3" t="s">
        <v>12</v>
      </c>
      <c r="H261" s="3" t="s">
        <v>31</v>
      </c>
    </row>
    <row r="262" spans="1:8" x14ac:dyDescent="0.3">
      <c r="A262" s="3" t="s">
        <v>823</v>
      </c>
      <c r="B262" s="3" t="s">
        <v>824</v>
      </c>
      <c r="C262" s="4">
        <v>63</v>
      </c>
      <c r="D262" s="3" t="s">
        <v>16</v>
      </c>
      <c r="E262" s="3" t="s">
        <v>825</v>
      </c>
      <c r="F262" s="3" t="s">
        <v>133</v>
      </c>
      <c r="G262" s="3" t="s">
        <v>12</v>
      </c>
      <c r="H262" s="3" t="s">
        <v>19</v>
      </c>
    </row>
    <row r="263" spans="1:8" x14ac:dyDescent="0.3">
      <c r="A263" s="3" t="s">
        <v>826</v>
      </c>
      <c r="B263" s="3" t="s">
        <v>827</v>
      </c>
      <c r="C263" s="4">
        <v>27</v>
      </c>
      <c r="D263" s="3" t="s">
        <v>16</v>
      </c>
      <c r="E263" s="3" t="s">
        <v>828</v>
      </c>
      <c r="F263" s="3" t="s">
        <v>35</v>
      </c>
      <c r="G263" s="3" t="s">
        <v>12</v>
      </c>
      <c r="H263" s="3" t="s">
        <v>31</v>
      </c>
    </row>
    <row r="264" spans="1:8" x14ac:dyDescent="0.3">
      <c r="A264" s="3" t="s">
        <v>829</v>
      </c>
      <c r="B264" s="3" t="s">
        <v>830</v>
      </c>
      <c r="C264" s="4">
        <v>60</v>
      </c>
      <c r="D264" s="3" t="s">
        <v>16</v>
      </c>
      <c r="E264" s="3" t="s">
        <v>831</v>
      </c>
      <c r="F264" s="3" t="s">
        <v>66</v>
      </c>
      <c r="G264" s="3" t="s">
        <v>12</v>
      </c>
      <c r="H264" s="3" t="s">
        <v>31</v>
      </c>
    </row>
    <row r="265" spans="1:8" x14ac:dyDescent="0.3">
      <c r="A265" s="3" t="s">
        <v>832</v>
      </c>
      <c r="B265" s="3" t="s">
        <v>833</v>
      </c>
      <c r="C265" s="4">
        <v>50</v>
      </c>
      <c r="D265" s="3" t="s">
        <v>9</v>
      </c>
      <c r="E265" s="3" t="s">
        <v>834</v>
      </c>
      <c r="F265" s="3" t="s">
        <v>323</v>
      </c>
      <c r="G265" s="3" t="s">
        <v>12</v>
      </c>
      <c r="H265" s="3" t="s">
        <v>26</v>
      </c>
    </row>
    <row r="266" spans="1:8" x14ac:dyDescent="0.3">
      <c r="A266" s="3" t="s">
        <v>835</v>
      </c>
      <c r="B266" s="3" t="s">
        <v>836</v>
      </c>
      <c r="C266" s="4">
        <v>25</v>
      </c>
      <c r="D266" s="3" t="s">
        <v>9</v>
      </c>
      <c r="E266" s="3" t="s">
        <v>837</v>
      </c>
      <c r="F266" s="3" t="s">
        <v>838</v>
      </c>
      <c r="G266" s="3" t="s">
        <v>12</v>
      </c>
      <c r="H266" s="3" t="s">
        <v>13</v>
      </c>
    </row>
    <row r="267" spans="1:8" x14ac:dyDescent="0.3">
      <c r="A267" s="3" t="s">
        <v>839</v>
      </c>
      <c r="B267" s="3" t="s">
        <v>840</v>
      </c>
      <c r="C267" s="4">
        <v>38</v>
      </c>
      <c r="D267" s="3" t="s">
        <v>9</v>
      </c>
      <c r="E267" s="3" t="s">
        <v>841</v>
      </c>
      <c r="F267" s="3" t="s">
        <v>234</v>
      </c>
      <c r="G267" s="3" t="s">
        <v>12</v>
      </c>
      <c r="H267" s="3" t="s">
        <v>31</v>
      </c>
    </row>
    <row r="268" spans="1:8" x14ac:dyDescent="0.3">
      <c r="A268" s="3" t="s">
        <v>842</v>
      </c>
      <c r="B268" s="3" t="s">
        <v>843</v>
      </c>
      <c r="C268" s="4">
        <v>32</v>
      </c>
      <c r="D268" s="3" t="s">
        <v>16</v>
      </c>
      <c r="E268" s="3" t="s">
        <v>844</v>
      </c>
      <c r="F268" s="3" t="s">
        <v>582</v>
      </c>
      <c r="G268" s="3" t="s">
        <v>12</v>
      </c>
      <c r="H268" s="3" t="s">
        <v>26</v>
      </c>
    </row>
    <row r="269" spans="1:8" x14ac:dyDescent="0.3">
      <c r="A269" s="3" t="s">
        <v>845</v>
      </c>
      <c r="B269" s="3" t="s">
        <v>846</v>
      </c>
      <c r="C269" s="4">
        <v>18</v>
      </c>
      <c r="D269" s="3" t="s">
        <v>9</v>
      </c>
      <c r="E269" s="3" t="s">
        <v>775</v>
      </c>
      <c r="F269" s="3" t="s">
        <v>66</v>
      </c>
      <c r="G269" s="3" t="s">
        <v>12</v>
      </c>
      <c r="H269" s="3" t="s">
        <v>26</v>
      </c>
    </row>
    <row r="270" spans="1:8" x14ac:dyDescent="0.3">
      <c r="A270" s="3" t="s">
        <v>847</v>
      </c>
      <c r="B270" s="3" t="s">
        <v>848</v>
      </c>
      <c r="C270" s="4">
        <v>53</v>
      </c>
      <c r="D270" s="3" t="s">
        <v>16</v>
      </c>
      <c r="E270" s="3" t="s">
        <v>849</v>
      </c>
      <c r="F270" s="3" t="s">
        <v>198</v>
      </c>
      <c r="G270" s="3" t="s">
        <v>12</v>
      </c>
      <c r="H270" s="3" t="s">
        <v>26</v>
      </c>
    </row>
    <row r="271" spans="1:8" x14ac:dyDescent="0.3">
      <c r="A271" s="3" t="s">
        <v>850</v>
      </c>
      <c r="B271" s="3" t="s">
        <v>851</v>
      </c>
      <c r="C271" s="4">
        <v>45</v>
      </c>
      <c r="D271" s="3" t="s">
        <v>16</v>
      </c>
      <c r="E271" s="3" t="s">
        <v>852</v>
      </c>
      <c r="F271" s="3" t="s">
        <v>30</v>
      </c>
      <c r="G271" s="3" t="s">
        <v>12</v>
      </c>
      <c r="H271" s="3" t="s">
        <v>31</v>
      </c>
    </row>
    <row r="272" spans="1:8" x14ac:dyDescent="0.3">
      <c r="A272" s="3" t="s">
        <v>853</v>
      </c>
      <c r="B272" s="3" t="s">
        <v>854</v>
      </c>
      <c r="C272" s="4">
        <v>31</v>
      </c>
      <c r="D272" s="3" t="s">
        <v>16</v>
      </c>
      <c r="E272" s="3" t="s">
        <v>855</v>
      </c>
      <c r="F272" s="3" t="s">
        <v>323</v>
      </c>
      <c r="G272" s="3" t="s">
        <v>12</v>
      </c>
      <c r="H272" s="3" t="s">
        <v>13</v>
      </c>
    </row>
    <row r="273" spans="1:8" x14ac:dyDescent="0.3">
      <c r="A273" s="3" t="s">
        <v>856</v>
      </c>
      <c r="B273" s="3" t="s">
        <v>3936</v>
      </c>
      <c r="C273" s="4">
        <v>64</v>
      </c>
      <c r="D273" s="3" t="s">
        <v>9</v>
      </c>
      <c r="E273" s="3" t="s">
        <v>857</v>
      </c>
      <c r="F273" s="3" t="s">
        <v>70</v>
      </c>
      <c r="G273" s="3" t="s">
        <v>12</v>
      </c>
      <c r="H273" s="3" t="s">
        <v>19</v>
      </c>
    </row>
    <row r="274" spans="1:8" x14ac:dyDescent="0.3">
      <c r="A274" s="3" t="s">
        <v>858</v>
      </c>
      <c r="B274" s="3" t="s">
        <v>859</v>
      </c>
      <c r="C274" s="4">
        <v>48</v>
      </c>
      <c r="D274" s="3" t="s">
        <v>16</v>
      </c>
      <c r="E274" s="3" t="s">
        <v>860</v>
      </c>
      <c r="F274" s="3" t="s">
        <v>30</v>
      </c>
      <c r="G274" s="3" t="s">
        <v>12</v>
      </c>
      <c r="H274" s="3" t="s">
        <v>13</v>
      </c>
    </row>
    <row r="275" spans="1:8" x14ac:dyDescent="0.3">
      <c r="A275" s="3" t="s">
        <v>861</v>
      </c>
      <c r="B275" s="3" t="s">
        <v>862</v>
      </c>
      <c r="C275" s="4">
        <v>23</v>
      </c>
      <c r="D275" s="3" t="s">
        <v>9</v>
      </c>
      <c r="E275" s="3" t="s">
        <v>863</v>
      </c>
      <c r="F275" s="3" t="s">
        <v>309</v>
      </c>
      <c r="G275" s="3" t="s">
        <v>12</v>
      </c>
      <c r="H275" s="3" t="s">
        <v>26</v>
      </c>
    </row>
    <row r="276" spans="1:8" x14ac:dyDescent="0.3">
      <c r="A276" s="3" t="s">
        <v>864</v>
      </c>
      <c r="B276" s="3" t="s">
        <v>865</v>
      </c>
      <c r="C276" s="4">
        <v>38</v>
      </c>
      <c r="D276" s="3" t="s">
        <v>9</v>
      </c>
      <c r="E276" s="3" t="s">
        <v>866</v>
      </c>
      <c r="F276" s="3" t="s">
        <v>170</v>
      </c>
      <c r="G276" s="3" t="s">
        <v>12</v>
      </c>
      <c r="H276" s="3" t="s">
        <v>31</v>
      </c>
    </row>
    <row r="277" spans="1:8" x14ac:dyDescent="0.3">
      <c r="A277" s="3" t="s">
        <v>867</v>
      </c>
      <c r="B277" s="3" t="s">
        <v>868</v>
      </c>
      <c r="C277" s="4">
        <v>22</v>
      </c>
      <c r="D277" s="3" t="s">
        <v>9</v>
      </c>
      <c r="E277" s="3" t="s">
        <v>869</v>
      </c>
      <c r="F277" s="3" t="s">
        <v>582</v>
      </c>
      <c r="G277" s="3" t="s">
        <v>12</v>
      </c>
      <c r="H277" s="3" t="s">
        <v>13</v>
      </c>
    </row>
    <row r="278" spans="1:8" x14ac:dyDescent="0.3">
      <c r="A278" s="3" t="s">
        <v>870</v>
      </c>
      <c r="B278" s="3" t="s">
        <v>871</v>
      </c>
      <c r="C278" s="4">
        <v>38</v>
      </c>
      <c r="D278" s="3" t="s">
        <v>9</v>
      </c>
      <c r="E278" s="3" t="s">
        <v>872</v>
      </c>
      <c r="F278" s="3" t="s">
        <v>181</v>
      </c>
      <c r="G278" s="3" t="s">
        <v>12</v>
      </c>
      <c r="H278" s="3" t="s">
        <v>13</v>
      </c>
    </row>
    <row r="279" spans="1:8" x14ac:dyDescent="0.3">
      <c r="A279" s="3" t="s">
        <v>873</v>
      </c>
      <c r="B279" s="3" t="s">
        <v>874</v>
      </c>
      <c r="C279" s="4">
        <v>22</v>
      </c>
      <c r="D279" s="3" t="s">
        <v>16</v>
      </c>
      <c r="E279" s="3" t="s">
        <v>875</v>
      </c>
      <c r="F279" s="3" t="s">
        <v>271</v>
      </c>
      <c r="G279" s="3" t="s">
        <v>12</v>
      </c>
      <c r="H279" s="3" t="s">
        <v>19</v>
      </c>
    </row>
    <row r="280" spans="1:8" x14ac:dyDescent="0.3">
      <c r="A280" s="3" t="s">
        <v>876</v>
      </c>
      <c r="B280" s="3" t="s">
        <v>877</v>
      </c>
      <c r="C280" s="4">
        <v>42</v>
      </c>
      <c r="D280" s="3" t="s">
        <v>16</v>
      </c>
      <c r="E280" s="3" t="s">
        <v>878</v>
      </c>
      <c r="F280" s="3" t="s">
        <v>214</v>
      </c>
      <c r="G280" s="3" t="s">
        <v>12</v>
      </c>
      <c r="H280" s="3" t="s">
        <v>19</v>
      </c>
    </row>
    <row r="281" spans="1:8" x14ac:dyDescent="0.3">
      <c r="A281" s="3" t="s">
        <v>879</v>
      </c>
      <c r="B281" s="3" t="s">
        <v>880</v>
      </c>
      <c r="C281" s="4">
        <v>21</v>
      </c>
      <c r="D281" s="3" t="s">
        <v>16</v>
      </c>
      <c r="E281" s="3" t="s">
        <v>881</v>
      </c>
      <c r="F281" s="3" t="s">
        <v>25</v>
      </c>
      <c r="G281" s="3" t="s">
        <v>12</v>
      </c>
      <c r="H281" s="3" t="s">
        <v>26</v>
      </c>
    </row>
    <row r="282" spans="1:8" x14ac:dyDescent="0.3">
      <c r="A282" s="3" t="s">
        <v>882</v>
      </c>
      <c r="B282" s="3" t="s">
        <v>883</v>
      </c>
      <c r="C282" s="4">
        <v>48</v>
      </c>
      <c r="D282" s="3" t="s">
        <v>9</v>
      </c>
      <c r="E282" s="3" t="s">
        <v>884</v>
      </c>
      <c r="F282" s="3" t="s">
        <v>99</v>
      </c>
      <c r="G282" s="3" t="s">
        <v>12</v>
      </c>
      <c r="H282" s="3" t="s">
        <v>26</v>
      </c>
    </row>
    <row r="283" spans="1:8" x14ac:dyDescent="0.3">
      <c r="A283" s="3" t="s">
        <v>885</v>
      </c>
      <c r="B283" s="3" t="s">
        <v>886</v>
      </c>
      <c r="C283" s="4">
        <v>59</v>
      </c>
      <c r="D283" s="3" t="s">
        <v>9</v>
      </c>
      <c r="E283" s="3" t="s">
        <v>887</v>
      </c>
      <c r="F283" s="3" t="s">
        <v>166</v>
      </c>
      <c r="G283" s="3" t="s">
        <v>12</v>
      </c>
      <c r="H283" s="3" t="s">
        <v>19</v>
      </c>
    </row>
    <row r="284" spans="1:8" x14ac:dyDescent="0.3">
      <c r="A284" s="3" t="s">
        <v>888</v>
      </c>
      <c r="B284" s="3" t="s">
        <v>889</v>
      </c>
      <c r="C284" s="4">
        <v>46</v>
      </c>
      <c r="D284" s="3" t="s">
        <v>16</v>
      </c>
      <c r="E284" s="3" t="s">
        <v>890</v>
      </c>
      <c r="F284" s="3" t="s">
        <v>88</v>
      </c>
      <c r="G284" s="3" t="s">
        <v>12</v>
      </c>
      <c r="H284" s="3" t="s">
        <v>13</v>
      </c>
    </row>
    <row r="285" spans="1:8" x14ac:dyDescent="0.3">
      <c r="A285" s="3" t="s">
        <v>891</v>
      </c>
      <c r="B285" s="3" t="s">
        <v>892</v>
      </c>
      <c r="C285" s="4">
        <v>54</v>
      </c>
      <c r="D285" s="3" t="s">
        <v>16</v>
      </c>
      <c r="E285" s="3" t="s">
        <v>893</v>
      </c>
      <c r="F285" s="3" t="s">
        <v>838</v>
      </c>
      <c r="G285" s="3" t="s">
        <v>12</v>
      </c>
      <c r="H285" s="3" t="s">
        <v>31</v>
      </c>
    </row>
    <row r="286" spans="1:8" x14ac:dyDescent="0.3">
      <c r="A286" s="3" t="s">
        <v>894</v>
      </c>
      <c r="B286" s="3" t="s">
        <v>895</v>
      </c>
      <c r="C286" s="4">
        <v>54</v>
      </c>
      <c r="D286" s="3" t="s">
        <v>9</v>
      </c>
      <c r="E286" s="3" t="s">
        <v>896</v>
      </c>
      <c r="F286" s="3" t="s">
        <v>166</v>
      </c>
      <c r="G286" s="3" t="s">
        <v>12</v>
      </c>
      <c r="H286" s="3" t="s">
        <v>13</v>
      </c>
    </row>
    <row r="287" spans="1:8" x14ac:dyDescent="0.3">
      <c r="A287" s="3" t="s">
        <v>897</v>
      </c>
      <c r="B287" s="3" t="s">
        <v>898</v>
      </c>
      <c r="C287" s="4">
        <v>46</v>
      </c>
      <c r="D287" s="3" t="s">
        <v>16</v>
      </c>
      <c r="E287" s="3" t="s">
        <v>899</v>
      </c>
      <c r="F287" s="3" t="s">
        <v>709</v>
      </c>
      <c r="G287" s="3" t="s">
        <v>12</v>
      </c>
      <c r="H287" s="3" t="s">
        <v>31</v>
      </c>
    </row>
    <row r="288" spans="1:8" x14ac:dyDescent="0.3">
      <c r="A288" s="3" t="s">
        <v>900</v>
      </c>
      <c r="B288" s="3" t="s">
        <v>901</v>
      </c>
      <c r="C288" s="4">
        <v>22</v>
      </c>
      <c r="D288" s="3" t="s">
        <v>9</v>
      </c>
      <c r="E288" s="3" t="s">
        <v>902</v>
      </c>
      <c r="F288" s="3" t="s">
        <v>39</v>
      </c>
      <c r="G288" s="3" t="s">
        <v>12</v>
      </c>
      <c r="H288" s="3" t="s">
        <v>31</v>
      </c>
    </row>
    <row r="289" spans="1:8" x14ac:dyDescent="0.3">
      <c r="A289" s="3" t="s">
        <v>903</v>
      </c>
      <c r="B289" s="3" t="s">
        <v>904</v>
      </c>
      <c r="C289" s="4">
        <v>22</v>
      </c>
      <c r="D289" s="3" t="s">
        <v>16</v>
      </c>
      <c r="E289" s="3" t="s">
        <v>905</v>
      </c>
      <c r="F289" s="3" t="s">
        <v>170</v>
      </c>
      <c r="G289" s="3" t="s">
        <v>12</v>
      </c>
      <c r="H289" s="3" t="s">
        <v>13</v>
      </c>
    </row>
    <row r="290" spans="1:8" x14ac:dyDescent="0.3">
      <c r="A290" s="3" t="s">
        <v>906</v>
      </c>
      <c r="B290" s="3" t="s">
        <v>907</v>
      </c>
      <c r="C290" s="4">
        <v>58</v>
      </c>
      <c r="D290" s="3" t="s">
        <v>9</v>
      </c>
      <c r="E290" s="3" t="s">
        <v>908</v>
      </c>
      <c r="F290" s="3" t="s">
        <v>166</v>
      </c>
      <c r="G290" s="3" t="s">
        <v>12</v>
      </c>
      <c r="H290" s="3" t="s">
        <v>13</v>
      </c>
    </row>
    <row r="291" spans="1:8" x14ac:dyDescent="0.3">
      <c r="A291" s="3" t="s">
        <v>909</v>
      </c>
      <c r="B291" s="3" t="s">
        <v>910</v>
      </c>
      <c r="C291" s="4">
        <v>45</v>
      </c>
      <c r="D291" s="3" t="s">
        <v>9</v>
      </c>
      <c r="E291" s="3" t="s">
        <v>911</v>
      </c>
      <c r="F291" s="3" t="s">
        <v>25</v>
      </c>
      <c r="G291" s="3" t="s">
        <v>12</v>
      </c>
      <c r="H291" s="3" t="s">
        <v>26</v>
      </c>
    </row>
    <row r="292" spans="1:8" x14ac:dyDescent="0.3">
      <c r="A292" s="3" t="s">
        <v>912</v>
      </c>
      <c r="B292" s="3" t="s">
        <v>3937</v>
      </c>
      <c r="C292" s="4">
        <v>52</v>
      </c>
      <c r="D292" s="3" t="s">
        <v>16</v>
      </c>
      <c r="E292" s="3" t="s">
        <v>913</v>
      </c>
      <c r="F292" s="3" t="s">
        <v>284</v>
      </c>
      <c r="G292" s="3" t="s">
        <v>12</v>
      </c>
      <c r="H292" s="3" t="s">
        <v>31</v>
      </c>
    </row>
    <row r="293" spans="1:8" x14ac:dyDescent="0.3">
      <c r="A293" s="3" t="s">
        <v>914</v>
      </c>
      <c r="B293" s="3" t="s">
        <v>915</v>
      </c>
      <c r="C293" s="4">
        <v>40</v>
      </c>
      <c r="D293" s="3" t="s">
        <v>16</v>
      </c>
      <c r="E293" s="3" t="s">
        <v>916</v>
      </c>
      <c r="F293" s="3" t="s">
        <v>113</v>
      </c>
      <c r="G293" s="3" t="s">
        <v>12</v>
      </c>
      <c r="H293" s="3" t="s">
        <v>26</v>
      </c>
    </row>
    <row r="294" spans="1:8" x14ac:dyDescent="0.3">
      <c r="A294" s="3" t="s">
        <v>917</v>
      </c>
      <c r="B294" s="3" t="s">
        <v>918</v>
      </c>
      <c r="C294" s="4">
        <v>30</v>
      </c>
      <c r="D294" s="3" t="s">
        <v>9</v>
      </c>
      <c r="E294" s="3" t="s">
        <v>919</v>
      </c>
      <c r="F294" s="3" t="s">
        <v>198</v>
      </c>
      <c r="G294" s="3" t="s">
        <v>12</v>
      </c>
      <c r="H294" s="3" t="s">
        <v>31</v>
      </c>
    </row>
    <row r="295" spans="1:8" x14ac:dyDescent="0.3">
      <c r="A295" s="3" t="s">
        <v>920</v>
      </c>
      <c r="B295" s="3" t="s">
        <v>921</v>
      </c>
      <c r="C295" s="4">
        <v>56</v>
      </c>
      <c r="D295" s="3" t="s">
        <v>16</v>
      </c>
      <c r="E295" s="3" t="s">
        <v>922</v>
      </c>
      <c r="F295" s="3" t="s">
        <v>323</v>
      </c>
      <c r="G295" s="3" t="s">
        <v>12</v>
      </c>
      <c r="H295" s="3" t="s">
        <v>19</v>
      </c>
    </row>
    <row r="296" spans="1:8" x14ac:dyDescent="0.3">
      <c r="A296" s="3" t="s">
        <v>923</v>
      </c>
      <c r="B296" s="3" t="s">
        <v>924</v>
      </c>
      <c r="C296" s="4">
        <v>29</v>
      </c>
      <c r="D296" s="3" t="s">
        <v>9</v>
      </c>
      <c r="E296" s="3" t="s">
        <v>567</v>
      </c>
      <c r="F296" s="3" t="s">
        <v>66</v>
      </c>
      <c r="G296" s="3" t="s">
        <v>12</v>
      </c>
      <c r="H296" s="3" t="s">
        <v>19</v>
      </c>
    </row>
    <row r="297" spans="1:8" x14ac:dyDescent="0.3">
      <c r="A297" s="3" t="s">
        <v>925</v>
      </c>
      <c r="B297" s="3" t="s">
        <v>926</v>
      </c>
      <c r="C297" s="4">
        <v>19</v>
      </c>
      <c r="D297" s="3" t="s">
        <v>16</v>
      </c>
      <c r="E297" s="3" t="s">
        <v>927</v>
      </c>
      <c r="F297" s="3" t="s">
        <v>62</v>
      </c>
      <c r="G297" s="3" t="s">
        <v>12</v>
      </c>
      <c r="H297" s="3" t="s">
        <v>26</v>
      </c>
    </row>
    <row r="298" spans="1:8" x14ac:dyDescent="0.3">
      <c r="A298" s="3" t="s">
        <v>928</v>
      </c>
      <c r="B298" s="3" t="s">
        <v>929</v>
      </c>
      <c r="C298" s="4">
        <v>28</v>
      </c>
      <c r="D298" s="3" t="s">
        <v>16</v>
      </c>
      <c r="E298" s="3" t="s">
        <v>294</v>
      </c>
      <c r="F298" s="3" t="s">
        <v>43</v>
      </c>
      <c r="G298" s="3" t="s">
        <v>12</v>
      </c>
      <c r="H298" s="3" t="s">
        <v>26</v>
      </c>
    </row>
    <row r="299" spans="1:8" x14ac:dyDescent="0.3">
      <c r="A299" s="3" t="s">
        <v>930</v>
      </c>
      <c r="B299" s="3" t="s">
        <v>931</v>
      </c>
      <c r="C299" s="4">
        <v>47</v>
      </c>
      <c r="D299" s="3" t="s">
        <v>16</v>
      </c>
      <c r="E299" s="3" t="s">
        <v>932</v>
      </c>
      <c r="F299" s="3" t="s">
        <v>113</v>
      </c>
      <c r="G299" s="3" t="s">
        <v>12</v>
      </c>
      <c r="H299" s="3" t="s">
        <v>31</v>
      </c>
    </row>
    <row r="300" spans="1:8" x14ac:dyDescent="0.3">
      <c r="A300" s="3" t="s">
        <v>933</v>
      </c>
      <c r="B300" s="3" t="s">
        <v>934</v>
      </c>
      <c r="C300" s="4">
        <v>64</v>
      </c>
      <c r="D300" s="3" t="s">
        <v>9</v>
      </c>
      <c r="E300" s="3" t="s">
        <v>935</v>
      </c>
      <c r="F300" s="3" t="s">
        <v>429</v>
      </c>
      <c r="G300" s="3" t="s">
        <v>12</v>
      </c>
      <c r="H300" s="3" t="s">
        <v>19</v>
      </c>
    </row>
    <row r="301" spans="1:8" x14ac:dyDescent="0.3">
      <c r="A301" s="3" t="s">
        <v>936</v>
      </c>
      <c r="B301" s="3" t="s">
        <v>937</v>
      </c>
      <c r="C301" s="4">
        <v>48</v>
      </c>
      <c r="D301" s="3" t="s">
        <v>16</v>
      </c>
      <c r="E301" s="3" t="s">
        <v>938</v>
      </c>
      <c r="F301" s="3" t="s">
        <v>323</v>
      </c>
      <c r="G301" s="3" t="s">
        <v>12</v>
      </c>
      <c r="H301" s="3" t="s">
        <v>19</v>
      </c>
    </row>
    <row r="302" spans="1:8" x14ac:dyDescent="0.3">
      <c r="A302" s="3" t="s">
        <v>939</v>
      </c>
      <c r="B302" s="3" t="s">
        <v>940</v>
      </c>
      <c r="C302" s="4">
        <v>29</v>
      </c>
      <c r="D302" s="3" t="s">
        <v>9</v>
      </c>
      <c r="E302" s="3" t="s">
        <v>941</v>
      </c>
      <c r="F302" s="3" t="s">
        <v>35</v>
      </c>
      <c r="G302" s="3" t="s">
        <v>12</v>
      </c>
      <c r="H302" s="3" t="s">
        <v>31</v>
      </c>
    </row>
    <row r="303" spans="1:8" x14ac:dyDescent="0.3">
      <c r="A303" s="3" t="s">
        <v>942</v>
      </c>
      <c r="B303" s="3" t="s">
        <v>943</v>
      </c>
      <c r="C303" s="4">
        <v>50</v>
      </c>
      <c r="D303" s="3" t="s">
        <v>9</v>
      </c>
      <c r="E303" s="3" t="s">
        <v>944</v>
      </c>
      <c r="F303" s="3" t="s">
        <v>284</v>
      </c>
      <c r="G303" s="3" t="s">
        <v>12</v>
      </c>
      <c r="H303" s="3" t="s">
        <v>13</v>
      </c>
    </row>
    <row r="304" spans="1:8" x14ac:dyDescent="0.3">
      <c r="A304" s="3" t="s">
        <v>945</v>
      </c>
      <c r="B304" s="3" t="s">
        <v>946</v>
      </c>
      <c r="C304" s="4">
        <v>36</v>
      </c>
      <c r="D304" s="3" t="s">
        <v>9</v>
      </c>
      <c r="E304" s="3" t="s">
        <v>947</v>
      </c>
      <c r="F304" s="3" t="s">
        <v>133</v>
      </c>
      <c r="G304" s="3" t="s">
        <v>12</v>
      </c>
      <c r="H304" s="3" t="s">
        <v>13</v>
      </c>
    </row>
    <row r="305" spans="1:8" x14ac:dyDescent="0.3">
      <c r="A305" s="3" t="s">
        <v>948</v>
      </c>
      <c r="B305" s="3" t="s">
        <v>949</v>
      </c>
      <c r="C305" s="4">
        <v>23</v>
      </c>
      <c r="D305" s="3" t="s">
        <v>16</v>
      </c>
      <c r="E305" s="3" t="s">
        <v>950</v>
      </c>
      <c r="F305" s="3" t="s">
        <v>92</v>
      </c>
      <c r="G305" s="3" t="s">
        <v>12</v>
      </c>
      <c r="H305" s="3" t="s">
        <v>19</v>
      </c>
    </row>
    <row r="306" spans="1:8" x14ac:dyDescent="0.3">
      <c r="A306" s="3" t="s">
        <v>951</v>
      </c>
      <c r="B306" s="3" t="s">
        <v>3938</v>
      </c>
      <c r="C306" s="4">
        <v>41</v>
      </c>
      <c r="D306" s="3" t="s">
        <v>9</v>
      </c>
      <c r="E306" s="3" t="s">
        <v>952</v>
      </c>
      <c r="F306" s="3" t="s">
        <v>62</v>
      </c>
      <c r="G306" s="3" t="s">
        <v>12</v>
      </c>
      <c r="H306" s="3" t="s">
        <v>31</v>
      </c>
    </row>
    <row r="307" spans="1:8" x14ac:dyDescent="0.3">
      <c r="A307" s="3" t="s">
        <v>953</v>
      </c>
      <c r="B307" s="3" t="s">
        <v>954</v>
      </c>
      <c r="C307" s="4">
        <v>64</v>
      </c>
      <c r="D307" s="3" t="s">
        <v>9</v>
      </c>
      <c r="E307" s="3" t="s">
        <v>955</v>
      </c>
      <c r="F307" s="3" t="s">
        <v>74</v>
      </c>
      <c r="G307" s="3" t="s">
        <v>12</v>
      </c>
      <c r="H307" s="3" t="s">
        <v>19</v>
      </c>
    </row>
    <row r="308" spans="1:8" x14ac:dyDescent="0.3">
      <c r="A308" s="3" t="s">
        <v>956</v>
      </c>
      <c r="B308" s="3" t="s">
        <v>957</v>
      </c>
      <c r="C308" s="4">
        <v>44</v>
      </c>
      <c r="D308" s="3" t="s">
        <v>9</v>
      </c>
      <c r="E308" s="3" t="s">
        <v>958</v>
      </c>
      <c r="F308" s="3" t="s">
        <v>234</v>
      </c>
      <c r="G308" s="3" t="s">
        <v>12</v>
      </c>
      <c r="H308" s="3" t="s">
        <v>19</v>
      </c>
    </row>
    <row r="309" spans="1:8" x14ac:dyDescent="0.3">
      <c r="A309" s="3" t="s">
        <v>959</v>
      </c>
      <c r="B309" s="3" t="s">
        <v>960</v>
      </c>
      <c r="C309" s="4">
        <v>56</v>
      </c>
      <c r="D309" s="3" t="s">
        <v>16</v>
      </c>
      <c r="E309" s="3" t="s">
        <v>961</v>
      </c>
      <c r="F309" s="3" t="s">
        <v>22</v>
      </c>
      <c r="G309" s="3" t="s">
        <v>12</v>
      </c>
      <c r="H309" s="3" t="s">
        <v>26</v>
      </c>
    </row>
    <row r="310" spans="1:8" x14ac:dyDescent="0.3">
      <c r="A310" s="3" t="s">
        <v>962</v>
      </c>
      <c r="B310" s="3" t="s">
        <v>963</v>
      </c>
      <c r="C310" s="4">
        <v>60</v>
      </c>
      <c r="D310" s="3" t="s">
        <v>16</v>
      </c>
      <c r="E310" s="3" t="s">
        <v>964</v>
      </c>
      <c r="F310" s="3" t="s">
        <v>264</v>
      </c>
      <c r="G310" s="3" t="s">
        <v>12</v>
      </c>
      <c r="H310" s="3" t="s">
        <v>13</v>
      </c>
    </row>
    <row r="311" spans="1:8" x14ac:dyDescent="0.3">
      <c r="A311" s="3" t="s">
        <v>965</v>
      </c>
      <c r="B311" s="3" t="s">
        <v>966</v>
      </c>
      <c r="C311" s="4">
        <v>41</v>
      </c>
      <c r="D311" s="3" t="s">
        <v>16</v>
      </c>
      <c r="E311" s="3" t="s">
        <v>967</v>
      </c>
      <c r="F311" s="3" t="s">
        <v>30</v>
      </c>
      <c r="G311" s="3" t="s">
        <v>12</v>
      </c>
      <c r="H311" s="3" t="s">
        <v>26</v>
      </c>
    </row>
    <row r="312" spans="1:8" x14ac:dyDescent="0.3">
      <c r="A312" s="3" t="s">
        <v>968</v>
      </c>
      <c r="B312" s="3" t="s">
        <v>969</v>
      </c>
      <c r="C312" s="4">
        <v>20</v>
      </c>
      <c r="D312" s="3" t="s">
        <v>9</v>
      </c>
      <c r="E312" s="3" t="s">
        <v>970</v>
      </c>
      <c r="F312" s="3" t="s">
        <v>170</v>
      </c>
      <c r="G312" s="3" t="s">
        <v>12</v>
      </c>
      <c r="H312" s="3" t="s">
        <v>31</v>
      </c>
    </row>
    <row r="313" spans="1:8" x14ac:dyDescent="0.3">
      <c r="A313" s="3" t="s">
        <v>971</v>
      </c>
      <c r="B313" s="3" t="s">
        <v>972</v>
      </c>
      <c r="C313" s="4">
        <v>35</v>
      </c>
      <c r="D313" s="3" t="s">
        <v>9</v>
      </c>
      <c r="E313" s="3" t="s">
        <v>973</v>
      </c>
      <c r="F313" s="3" t="s">
        <v>35</v>
      </c>
      <c r="G313" s="3" t="s">
        <v>12</v>
      </c>
      <c r="H313" s="3" t="s">
        <v>19</v>
      </c>
    </row>
    <row r="314" spans="1:8" x14ac:dyDescent="0.3">
      <c r="A314" s="3" t="s">
        <v>974</v>
      </c>
      <c r="B314" s="3" t="s">
        <v>975</v>
      </c>
      <c r="C314" s="4">
        <v>47</v>
      </c>
      <c r="D314" s="3" t="s">
        <v>16</v>
      </c>
      <c r="E314" s="3" t="s">
        <v>976</v>
      </c>
      <c r="F314" s="3" t="s">
        <v>92</v>
      </c>
      <c r="G314" s="3" t="s">
        <v>12</v>
      </c>
      <c r="H314" s="3" t="s">
        <v>31</v>
      </c>
    </row>
    <row r="315" spans="1:8" x14ac:dyDescent="0.3">
      <c r="A315" s="3" t="s">
        <v>977</v>
      </c>
      <c r="B315" s="3" t="s">
        <v>978</v>
      </c>
      <c r="C315" s="4">
        <v>62</v>
      </c>
      <c r="D315" s="3" t="s">
        <v>9</v>
      </c>
      <c r="E315" s="3" t="s">
        <v>979</v>
      </c>
      <c r="F315" s="3" t="s">
        <v>139</v>
      </c>
      <c r="G315" s="3" t="s">
        <v>12</v>
      </c>
      <c r="H315" s="3" t="s">
        <v>19</v>
      </c>
    </row>
    <row r="316" spans="1:8" x14ac:dyDescent="0.3">
      <c r="A316" s="3" t="s">
        <v>980</v>
      </c>
      <c r="B316" s="3" t="s">
        <v>981</v>
      </c>
      <c r="C316" s="4">
        <v>53</v>
      </c>
      <c r="D316" s="3" t="s">
        <v>16</v>
      </c>
      <c r="E316" s="3" t="s">
        <v>982</v>
      </c>
      <c r="F316" s="3" t="s">
        <v>74</v>
      </c>
      <c r="G316" s="3" t="s">
        <v>12</v>
      </c>
      <c r="H316" s="3" t="s">
        <v>31</v>
      </c>
    </row>
    <row r="317" spans="1:8" x14ac:dyDescent="0.3">
      <c r="A317" s="3" t="s">
        <v>983</v>
      </c>
      <c r="B317" s="3" t="s">
        <v>984</v>
      </c>
      <c r="C317" s="4">
        <v>49</v>
      </c>
      <c r="D317" s="3" t="s">
        <v>9</v>
      </c>
      <c r="E317" s="3" t="s">
        <v>985</v>
      </c>
      <c r="F317" s="3" t="s">
        <v>709</v>
      </c>
      <c r="G317" s="3" t="s">
        <v>12</v>
      </c>
      <c r="H317" s="3" t="s">
        <v>31</v>
      </c>
    </row>
    <row r="318" spans="1:8" x14ac:dyDescent="0.3">
      <c r="A318" s="3" t="s">
        <v>986</v>
      </c>
      <c r="B318" s="3" t="s">
        <v>987</v>
      </c>
      <c r="C318" s="4">
        <v>34</v>
      </c>
      <c r="D318" s="3" t="s">
        <v>9</v>
      </c>
      <c r="E318" s="3" t="s">
        <v>988</v>
      </c>
      <c r="F318" s="3" t="s">
        <v>139</v>
      </c>
      <c r="G318" s="3" t="s">
        <v>12</v>
      </c>
      <c r="H318" s="3" t="s">
        <v>13</v>
      </c>
    </row>
    <row r="319" spans="1:8" x14ac:dyDescent="0.3">
      <c r="A319" s="3" t="s">
        <v>989</v>
      </c>
      <c r="B319" s="3" t="s">
        <v>990</v>
      </c>
      <c r="C319" s="4">
        <v>64</v>
      </c>
      <c r="D319" s="3" t="s">
        <v>16</v>
      </c>
      <c r="E319" s="3" t="s">
        <v>991</v>
      </c>
      <c r="F319" s="3" t="s">
        <v>47</v>
      </c>
      <c r="G319" s="3" t="s">
        <v>12</v>
      </c>
      <c r="H319" s="3" t="s">
        <v>13</v>
      </c>
    </row>
    <row r="320" spans="1:8" x14ac:dyDescent="0.3">
      <c r="A320" s="3" t="s">
        <v>992</v>
      </c>
      <c r="B320" s="3" t="s">
        <v>993</v>
      </c>
      <c r="C320" s="4">
        <v>25</v>
      </c>
      <c r="D320" s="3" t="s">
        <v>9</v>
      </c>
      <c r="E320" s="3" t="s">
        <v>994</v>
      </c>
      <c r="F320" s="3" t="s">
        <v>62</v>
      </c>
      <c r="G320" s="3" t="s">
        <v>12</v>
      </c>
      <c r="H320" s="3" t="s">
        <v>19</v>
      </c>
    </row>
    <row r="321" spans="1:8" x14ac:dyDescent="0.3">
      <c r="A321" s="3" t="s">
        <v>995</v>
      </c>
      <c r="B321" s="3" t="s">
        <v>996</v>
      </c>
      <c r="C321" s="4">
        <v>54</v>
      </c>
      <c r="D321" s="3" t="s">
        <v>9</v>
      </c>
      <c r="E321" s="3" t="s">
        <v>997</v>
      </c>
      <c r="F321" s="3" t="s">
        <v>309</v>
      </c>
      <c r="G321" s="3" t="s">
        <v>12</v>
      </c>
      <c r="H321" s="3" t="s">
        <v>19</v>
      </c>
    </row>
    <row r="322" spans="1:8" x14ac:dyDescent="0.3">
      <c r="A322" s="3" t="s">
        <v>998</v>
      </c>
      <c r="B322" s="3" t="s">
        <v>999</v>
      </c>
      <c r="C322" s="4">
        <v>34</v>
      </c>
      <c r="D322" s="3" t="s">
        <v>16</v>
      </c>
      <c r="E322" s="3" t="s">
        <v>1000</v>
      </c>
      <c r="F322" s="3" t="s">
        <v>264</v>
      </c>
      <c r="G322" s="3" t="s">
        <v>12</v>
      </c>
      <c r="H322" s="3" t="s">
        <v>26</v>
      </c>
    </row>
    <row r="323" spans="1:8" x14ac:dyDescent="0.3">
      <c r="A323" s="3" t="s">
        <v>1001</v>
      </c>
      <c r="B323" s="3" t="s">
        <v>1002</v>
      </c>
      <c r="C323" s="4">
        <v>21</v>
      </c>
      <c r="D323" s="3" t="s">
        <v>16</v>
      </c>
      <c r="E323" s="3" t="s">
        <v>1003</v>
      </c>
      <c r="F323" s="3" t="s">
        <v>234</v>
      </c>
      <c r="G323" s="3" t="s">
        <v>12</v>
      </c>
      <c r="H323" s="3" t="s">
        <v>26</v>
      </c>
    </row>
    <row r="324" spans="1:8" x14ac:dyDescent="0.3">
      <c r="A324" s="3" t="s">
        <v>1004</v>
      </c>
      <c r="B324" s="3" t="s">
        <v>1005</v>
      </c>
      <c r="C324" s="4">
        <v>54</v>
      </c>
      <c r="D324" s="3" t="s">
        <v>9</v>
      </c>
      <c r="E324" s="3" t="s">
        <v>1006</v>
      </c>
      <c r="F324" s="3" t="s">
        <v>838</v>
      </c>
      <c r="G324" s="3" t="s">
        <v>12</v>
      </c>
      <c r="H324" s="3" t="s">
        <v>26</v>
      </c>
    </row>
    <row r="325" spans="1:8" x14ac:dyDescent="0.3">
      <c r="A325" s="3" t="s">
        <v>1007</v>
      </c>
      <c r="B325" s="3" t="s">
        <v>1008</v>
      </c>
      <c r="C325" s="4">
        <v>64</v>
      </c>
      <c r="D325" s="3" t="s">
        <v>16</v>
      </c>
      <c r="E325" s="3" t="s">
        <v>1009</v>
      </c>
      <c r="F325" s="3" t="s">
        <v>11</v>
      </c>
      <c r="G325" s="3" t="s">
        <v>12</v>
      </c>
      <c r="H325" s="3" t="s">
        <v>19</v>
      </c>
    </row>
    <row r="326" spans="1:8" x14ac:dyDescent="0.3">
      <c r="A326" s="3" t="s">
        <v>1010</v>
      </c>
      <c r="B326" s="3" t="s">
        <v>3939</v>
      </c>
      <c r="C326" s="4">
        <v>58</v>
      </c>
      <c r="D326" s="3" t="s">
        <v>9</v>
      </c>
      <c r="E326" s="3" t="s">
        <v>1011</v>
      </c>
      <c r="F326" s="3" t="s">
        <v>96</v>
      </c>
      <c r="G326" s="3" t="s">
        <v>12</v>
      </c>
      <c r="H326" s="3" t="s">
        <v>26</v>
      </c>
    </row>
    <row r="327" spans="1:8" x14ac:dyDescent="0.3">
      <c r="A327" s="3" t="s">
        <v>1012</v>
      </c>
      <c r="B327" s="3" t="s">
        <v>1013</v>
      </c>
      <c r="C327" s="4">
        <v>60</v>
      </c>
      <c r="D327" s="3" t="s">
        <v>9</v>
      </c>
      <c r="E327" s="3" t="s">
        <v>1014</v>
      </c>
      <c r="F327" s="3" t="s">
        <v>319</v>
      </c>
      <c r="G327" s="3" t="s">
        <v>12</v>
      </c>
      <c r="H327" s="3" t="s">
        <v>26</v>
      </c>
    </row>
    <row r="328" spans="1:8" x14ac:dyDescent="0.3">
      <c r="A328" s="3" t="s">
        <v>1015</v>
      </c>
      <c r="B328" s="3" t="s">
        <v>1016</v>
      </c>
      <c r="C328" s="4">
        <v>58</v>
      </c>
      <c r="D328" s="3" t="s">
        <v>16</v>
      </c>
      <c r="E328" s="3" t="s">
        <v>1017</v>
      </c>
      <c r="F328" s="3" t="s">
        <v>214</v>
      </c>
      <c r="G328" s="3" t="s">
        <v>12</v>
      </c>
      <c r="H328" s="3" t="s">
        <v>13</v>
      </c>
    </row>
    <row r="329" spans="1:8" x14ac:dyDescent="0.3">
      <c r="A329" s="3" t="s">
        <v>1018</v>
      </c>
      <c r="B329" s="3" t="s">
        <v>1019</v>
      </c>
      <c r="C329" s="4">
        <v>62</v>
      </c>
      <c r="D329" s="3" t="s">
        <v>16</v>
      </c>
      <c r="E329" s="3" t="s">
        <v>1020</v>
      </c>
      <c r="F329" s="3" t="s">
        <v>58</v>
      </c>
      <c r="G329" s="3" t="s">
        <v>12</v>
      </c>
      <c r="H329" s="3" t="s">
        <v>26</v>
      </c>
    </row>
    <row r="330" spans="1:8" x14ac:dyDescent="0.3">
      <c r="A330" s="3" t="s">
        <v>1021</v>
      </c>
      <c r="B330" s="3" t="s">
        <v>1022</v>
      </c>
      <c r="C330" s="4">
        <v>46</v>
      </c>
      <c r="D330" s="3" t="s">
        <v>9</v>
      </c>
      <c r="E330" s="3" t="s">
        <v>1023</v>
      </c>
      <c r="F330" s="3" t="s">
        <v>198</v>
      </c>
      <c r="G330" s="3" t="s">
        <v>12</v>
      </c>
      <c r="H330" s="3" t="s">
        <v>19</v>
      </c>
    </row>
    <row r="331" spans="1:8" x14ac:dyDescent="0.3">
      <c r="A331" s="3" t="s">
        <v>1024</v>
      </c>
      <c r="B331" s="3" t="s">
        <v>1025</v>
      </c>
      <c r="C331" s="4">
        <v>62</v>
      </c>
      <c r="D331" s="3" t="s">
        <v>16</v>
      </c>
      <c r="E331" s="3" t="s">
        <v>1026</v>
      </c>
      <c r="F331" s="3" t="s">
        <v>198</v>
      </c>
      <c r="G331" s="3" t="s">
        <v>12</v>
      </c>
      <c r="H331" s="3" t="s">
        <v>26</v>
      </c>
    </row>
    <row r="332" spans="1:8" x14ac:dyDescent="0.3">
      <c r="A332" s="3" t="s">
        <v>1027</v>
      </c>
      <c r="B332" s="3" t="s">
        <v>1028</v>
      </c>
      <c r="C332" s="4">
        <v>54</v>
      </c>
      <c r="D332" s="3" t="s">
        <v>9</v>
      </c>
      <c r="E332" s="3" t="s">
        <v>1029</v>
      </c>
      <c r="F332" s="3" t="s">
        <v>191</v>
      </c>
      <c r="G332" s="3" t="s">
        <v>12</v>
      </c>
      <c r="H332" s="3" t="s">
        <v>19</v>
      </c>
    </row>
    <row r="333" spans="1:8" x14ac:dyDescent="0.3">
      <c r="A333" s="3" t="s">
        <v>1030</v>
      </c>
      <c r="B333" s="3" t="s">
        <v>1031</v>
      </c>
      <c r="C333" s="4">
        <v>38</v>
      </c>
      <c r="D333" s="3" t="s">
        <v>16</v>
      </c>
      <c r="E333" s="3" t="s">
        <v>1032</v>
      </c>
      <c r="F333" s="3" t="s">
        <v>66</v>
      </c>
      <c r="G333" s="3" t="s">
        <v>12</v>
      </c>
      <c r="H333" s="3" t="s">
        <v>26</v>
      </c>
    </row>
    <row r="334" spans="1:8" x14ac:dyDescent="0.3">
      <c r="A334" s="3" t="s">
        <v>1033</v>
      </c>
      <c r="B334" s="3" t="s">
        <v>1034</v>
      </c>
      <c r="C334" s="4">
        <v>34</v>
      </c>
      <c r="D334" s="3" t="s">
        <v>16</v>
      </c>
      <c r="E334" s="3" t="s">
        <v>1035</v>
      </c>
      <c r="F334" s="3" t="s">
        <v>99</v>
      </c>
      <c r="G334" s="3" t="s">
        <v>12</v>
      </c>
      <c r="H334" s="3" t="s">
        <v>26</v>
      </c>
    </row>
    <row r="335" spans="1:8" x14ac:dyDescent="0.3">
      <c r="A335" s="3" t="s">
        <v>1036</v>
      </c>
      <c r="B335" s="3" t="s">
        <v>1037</v>
      </c>
      <c r="C335" s="4">
        <v>64</v>
      </c>
      <c r="D335" s="3" t="s">
        <v>16</v>
      </c>
      <c r="E335" s="3" t="s">
        <v>1038</v>
      </c>
      <c r="F335" s="3" t="s">
        <v>81</v>
      </c>
      <c r="G335" s="3" t="s">
        <v>12</v>
      </c>
      <c r="H335" s="3" t="s">
        <v>13</v>
      </c>
    </row>
    <row r="336" spans="1:8" x14ac:dyDescent="0.3">
      <c r="A336" s="3" t="s">
        <v>1039</v>
      </c>
      <c r="B336" s="3" t="s">
        <v>1040</v>
      </c>
      <c r="C336" s="4">
        <v>50</v>
      </c>
      <c r="D336" s="3" t="s">
        <v>16</v>
      </c>
      <c r="E336" s="3" t="s">
        <v>1041</v>
      </c>
      <c r="F336" s="3" t="s">
        <v>166</v>
      </c>
      <c r="G336" s="3" t="s">
        <v>12</v>
      </c>
      <c r="H336" s="3" t="s">
        <v>31</v>
      </c>
    </row>
    <row r="337" spans="1:8" x14ac:dyDescent="0.3">
      <c r="A337" s="3" t="s">
        <v>1042</v>
      </c>
      <c r="B337" s="3" t="s">
        <v>1043</v>
      </c>
      <c r="C337" s="4">
        <v>37</v>
      </c>
      <c r="D337" s="3" t="s">
        <v>9</v>
      </c>
      <c r="E337" s="3" t="s">
        <v>1044</v>
      </c>
      <c r="F337" s="3" t="s">
        <v>11</v>
      </c>
      <c r="G337" s="3" t="s">
        <v>12</v>
      </c>
      <c r="H337" s="3" t="s">
        <v>19</v>
      </c>
    </row>
    <row r="338" spans="1:8" x14ac:dyDescent="0.3">
      <c r="A338" s="3" t="s">
        <v>1045</v>
      </c>
      <c r="B338" s="3" t="s">
        <v>1046</v>
      </c>
      <c r="C338" s="4">
        <v>58</v>
      </c>
      <c r="D338" s="3" t="s">
        <v>16</v>
      </c>
      <c r="E338" s="3" t="s">
        <v>1047</v>
      </c>
      <c r="F338" s="3" t="s">
        <v>35</v>
      </c>
      <c r="G338" s="3" t="s">
        <v>12</v>
      </c>
      <c r="H338" s="3" t="s">
        <v>31</v>
      </c>
    </row>
    <row r="339" spans="1:8" x14ac:dyDescent="0.3">
      <c r="A339" s="3" t="s">
        <v>1048</v>
      </c>
      <c r="B339" s="3" t="s">
        <v>1049</v>
      </c>
      <c r="C339" s="4">
        <v>40</v>
      </c>
      <c r="D339" s="3" t="s">
        <v>16</v>
      </c>
      <c r="E339" s="3" t="s">
        <v>1050</v>
      </c>
      <c r="F339" s="3" t="s">
        <v>11</v>
      </c>
      <c r="G339" s="3" t="s">
        <v>12</v>
      </c>
      <c r="H339" s="3" t="s">
        <v>26</v>
      </c>
    </row>
    <row r="340" spans="1:8" x14ac:dyDescent="0.3">
      <c r="A340" s="3" t="s">
        <v>1051</v>
      </c>
      <c r="B340" s="3" t="s">
        <v>1052</v>
      </c>
      <c r="C340" s="4">
        <v>46</v>
      </c>
      <c r="D340" s="3" t="s">
        <v>16</v>
      </c>
      <c r="E340" s="3" t="s">
        <v>1053</v>
      </c>
      <c r="F340" s="3" t="s">
        <v>166</v>
      </c>
      <c r="G340" s="3" t="s">
        <v>12</v>
      </c>
      <c r="H340" s="3" t="s">
        <v>31</v>
      </c>
    </row>
    <row r="341" spans="1:8" x14ac:dyDescent="0.3">
      <c r="A341" s="3" t="s">
        <v>1054</v>
      </c>
      <c r="B341" s="3" t="s">
        <v>1055</v>
      </c>
      <c r="C341" s="4">
        <v>52</v>
      </c>
      <c r="D341" s="3" t="s">
        <v>16</v>
      </c>
      <c r="E341" s="3" t="s">
        <v>1056</v>
      </c>
      <c r="F341" s="3" t="s">
        <v>133</v>
      </c>
      <c r="G341" s="3" t="s">
        <v>12</v>
      </c>
      <c r="H341" s="3" t="s">
        <v>19</v>
      </c>
    </row>
    <row r="342" spans="1:8" x14ac:dyDescent="0.3">
      <c r="A342" s="3" t="s">
        <v>1057</v>
      </c>
      <c r="B342" s="3" t="s">
        <v>1058</v>
      </c>
      <c r="C342" s="4">
        <v>27</v>
      </c>
      <c r="D342" s="3" t="s">
        <v>9</v>
      </c>
      <c r="E342" s="3" t="s">
        <v>1059</v>
      </c>
      <c r="F342" s="3" t="s">
        <v>271</v>
      </c>
      <c r="G342" s="3" t="s">
        <v>12</v>
      </c>
      <c r="H342" s="3" t="s">
        <v>26</v>
      </c>
    </row>
    <row r="343" spans="1:8" x14ac:dyDescent="0.3">
      <c r="A343" s="3" t="s">
        <v>1060</v>
      </c>
      <c r="B343" s="3" t="s">
        <v>1061</v>
      </c>
      <c r="C343" s="4">
        <v>56</v>
      </c>
      <c r="D343" s="3" t="s">
        <v>16</v>
      </c>
      <c r="E343" s="3" t="s">
        <v>1062</v>
      </c>
      <c r="F343" s="3" t="s">
        <v>191</v>
      </c>
      <c r="G343" s="3" t="s">
        <v>12</v>
      </c>
      <c r="H343" s="3" t="s">
        <v>26</v>
      </c>
    </row>
    <row r="344" spans="1:8" x14ac:dyDescent="0.3">
      <c r="A344" s="3" t="s">
        <v>1063</v>
      </c>
      <c r="B344" s="3" t="s">
        <v>1064</v>
      </c>
      <c r="C344" s="4">
        <v>30</v>
      </c>
      <c r="D344" s="3" t="s">
        <v>16</v>
      </c>
      <c r="E344" s="3" t="s">
        <v>1065</v>
      </c>
      <c r="F344" s="3" t="s">
        <v>166</v>
      </c>
      <c r="G344" s="3" t="s">
        <v>12</v>
      </c>
      <c r="H344" s="3" t="s">
        <v>26</v>
      </c>
    </row>
    <row r="345" spans="1:8" x14ac:dyDescent="0.3">
      <c r="A345" s="3" t="s">
        <v>1066</v>
      </c>
      <c r="B345" s="3" t="s">
        <v>1067</v>
      </c>
      <c r="C345" s="4">
        <v>38</v>
      </c>
      <c r="D345" s="3" t="s">
        <v>9</v>
      </c>
      <c r="E345" s="3" t="s">
        <v>1068</v>
      </c>
      <c r="F345" s="3" t="s">
        <v>284</v>
      </c>
      <c r="G345" s="3" t="s">
        <v>12</v>
      </c>
      <c r="H345" s="3" t="s">
        <v>26</v>
      </c>
    </row>
    <row r="346" spans="1:8" x14ac:dyDescent="0.3">
      <c r="A346" s="3" t="s">
        <v>1069</v>
      </c>
      <c r="B346" s="3" t="s">
        <v>1070</v>
      </c>
      <c r="C346" s="4">
        <v>39</v>
      </c>
      <c r="D346" s="3" t="s">
        <v>9</v>
      </c>
      <c r="E346" s="3" t="s">
        <v>1071</v>
      </c>
      <c r="F346" s="3" t="s">
        <v>230</v>
      </c>
      <c r="G346" s="3" t="s">
        <v>12</v>
      </c>
      <c r="H346" s="3" t="s">
        <v>13</v>
      </c>
    </row>
    <row r="347" spans="1:8" x14ac:dyDescent="0.3">
      <c r="A347" s="3" t="s">
        <v>1072</v>
      </c>
      <c r="B347" s="3" t="s">
        <v>1073</v>
      </c>
      <c r="C347" s="4">
        <v>33</v>
      </c>
      <c r="D347" s="3" t="s">
        <v>9</v>
      </c>
      <c r="E347" s="3" t="s">
        <v>1074</v>
      </c>
      <c r="F347" s="3" t="s">
        <v>96</v>
      </c>
      <c r="G347" s="3" t="s">
        <v>12</v>
      </c>
      <c r="H347" s="3" t="s">
        <v>26</v>
      </c>
    </row>
    <row r="348" spans="1:8" x14ac:dyDescent="0.3">
      <c r="A348" s="3" t="s">
        <v>1075</v>
      </c>
      <c r="B348" s="3" t="s">
        <v>1076</v>
      </c>
      <c r="C348" s="4">
        <v>58</v>
      </c>
      <c r="D348" s="3" t="s">
        <v>16</v>
      </c>
      <c r="E348" s="3" t="s">
        <v>1077</v>
      </c>
      <c r="F348" s="3" t="s">
        <v>234</v>
      </c>
      <c r="G348" s="3" t="s">
        <v>12</v>
      </c>
      <c r="H348" s="3" t="s">
        <v>19</v>
      </c>
    </row>
    <row r="349" spans="1:8" x14ac:dyDescent="0.3">
      <c r="A349" s="3" t="s">
        <v>1078</v>
      </c>
      <c r="B349" s="3" t="s">
        <v>3940</v>
      </c>
      <c r="C349" s="4">
        <v>39</v>
      </c>
      <c r="D349" s="3" t="s">
        <v>16</v>
      </c>
      <c r="E349" s="3" t="s">
        <v>1079</v>
      </c>
      <c r="F349" s="3" t="s">
        <v>166</v>
      </c>
      <c r="G349" s="3" t="s">
        <v>12</v>
      </c>
      <c r="H349" s="3" t="s">
        <v>13</v>
      </c>
    </row>
    <row r="350" spans="1:8" x14ac:dyDescent="0.3">
      <c r="A350" s="3" t="s">
        <v>1080</v>
      </c>
      <c r="B350" s="3" t="s">
        <v>1081</v>
      </c>
      <c r="C350" s="4">
        <v>55</v>
      </c>
      <c r="D350" s="3" t="s">
        <v>9</v>
      </c>
      <c r="E350" s="3" t="s">
        <v>1082</v>
      </c>
      <c r="F350" s="3" t="s">
        <v>51</v>
      </c>
      <c r="G350" s="3" t="s">
        <v>12</v>
      </c>
      <c r="H350" s="3" t="s">
        <v>31</v>
      </c>
    </row>
    <row r="351" spans="1:8" x14ac:dyDescent="0.3">
      <c r="A351" s="3" t="s">
        <v>1083</v>
      </c>
      <c r="B351" s="3" t="s">
        <v>1084</v>
      </c>
      <c r="C351" s="4">
        <v>31</v>
      </c>
      <c r="D351" s="3" t="s">
        <v>9</v>
      </c>
      <c r="E351" s="3" t="s">
        <v>1085</v>
      </c>
      <c r="F351" s="3" t="s">
        <v>162</v>
      </c>
      <c r="G351" s="3" t="s">
        <v>12</v>
      </c>
      <c r="H351" s="3" t="s">
        <v>26</v>
      </c>
    </row>
    <row r="352" spans="1:8" x14ac:dyDescent="0.3">
      <c r="A352" s="3" t="s">
        <v>1086</v>
      </c>
      <c r="B352" s="3" t="s">
        <v>1087</v>
      </c>
      <c r="C352" s="4">
        <v>26</v>
      </c>
      <c r="D352" s="3" t="s">
        <v>9</v>
      </c>
      <c r="E352" s="3" t="s">
        <v>1088</v>
      </c>
      <c r="F352" s="3" t="s">
        <v>264</v>
      </c>
      <c r="G352" s="3" t="s">
        <v>12</v>
      </c>
      <c r="H352" s="3" t="s">
        <v>31</v>
      </c>
    </row>
    <row r="353" spans="1:8" x14ac:dyDescent="0.3">
      <c r="A353" s="3" t="s">
        <v>1089</v>
      </c>
      <c r="B353" s="3" t="s">
        <v>1090</v>
      </c>
      <c r="C353" s="4">
        <v>25</v>
      </c>
      <c r="D353" s="3" t="s">
        <v>16</v>
      </c>
      <c r="E353" s="3" t="s">
        <v>1091</v>
      </c>
      <c r="F353" s="3" t="s">
        <v>70</v>
      </c>
      <c r="G353" s="3" t="s">
        <v>12</v>
      </c>
      <c r="H353" s="3" t="s">
        <v>26</v>
      </c>
    </row>
    <row r="354" spans="1:8" x14ac:dyDescent="0.3">
      <c r="A354" s="3" t="s">
        <v>1092</v>
      </c>
      <c r="B354" s="3" t="s">
        <v>1093</v>
      </c>
      <c r="C354" s="4">
        <v>52</v>
      </c>
      <c r="D354" s="3" t="s">
        <v>16</v>
      </c>
      <c r="E354" s="3" t="s">
        <v>1094</v>
      </c>
      <c r="F354" s="3" t="s">
        <v>319</v>
      </c>
      <c r="G354" s="3" t="s">
        <v>12</v>
      </c>
      <c r="H354" s="3" t="s">
        <v>31</v>
      </c>
    </row>
    <row r="355" spans="1:8" x14ac:dyDescent="0.3">
      <c r="A355" s="3" t="s">
        <v>1095</v>
      </c>
      <c r="B355" s="3" t="s">
        <v>3941</v>
      </c>
      <c r="C355" s="4">
        <v>56</v>
      </c>
      <c r="D355" s="3" t="s">
        <v>16</v>
      </c>
      <c r="E355" s="3" t="s">
        <v>1096</v>
      </c>
      <c r="F355" s="3" t="s">
        <v>35</v>
      </c>
      <c r="G355" s="3" t="s">
        <v>12</v>
      </c>
      <c r="H355" s="3" t="s">
        <v>19</v>
      </c>
    </row>
    <row r="356" spans="1:8" x14ac:dyDescent="0.3">
      <c r="A356" s="3" t="s">
        <v>1097</v>
      </c>
      <c r="B356" s="3" t="s">
        <v>1098</v>
      </c>
      <c r="C356" s="4">
        <v>38</v>
      </c>
      <c r="D356" s="3" t="s">
        <v>9</v>
      </c>
      <c r="E356" s="3" t="s">
        <v>1099</v>
      </c>
      <c r="F356" s="3" t="s">
        <v>166</v>
      </c>
      <c r="G356" s="3" t="s">
        <v>12</v>
      </c>
      <c r="H356" s="3" t="s">
        <v>31</v>
      </c>
    </row>
    <row r="357" spans="1:8" x14ac:dyDescent="0.3">
      <c r="A357" s="3" t="s">
        <v>1100</v>
      </c>
      <c r="B357" s="3" t="s">
        <v>1101</v>
      </c>
      <c r="C357" s="4">
        <v>20</v>
      </c>
      <c r="D357" s="3" t="s">
        <v>9</v>
      </c>
      <c r="E357" s="3" t="s">
        <v>1102</v>
      </c>
      <c r="F357" s="3" t="s">
        <v>74</v>
      </c>
      <c r="G357" s="3" t="s">
        <v>12</v>
      </c>
      <c r="H357" s="3" t="s">
        <v>13</v>
      </c>
    </row>
    <row r="358" spans="1:8" x14ac:dyDescent="0.3">
      <c r="A358" s="3" t="s">
        <v>1103</v>
      </c>
      <c r="B358" s="3" t="s">
        <v>1104</v>
      </c>
      <c r="C358" s="4">
        <v>54</v>
      </c>
      <c r="D358" s="3" t="s">
        <v>9</v>
      </c>
      <c r="E358" s="3" t="s">
        <v>1105</v>
      </c>
      <c r="F358" s="3" t="s">
        <v>284</v>
      </c>
      <c r="G358" s="3" t="s">
        <v>12</v>
      </c>
      <c r="H358" s="3" t="s">
        <v>26</v>
      </c>
    </row>
    <row r="359" spans="1:8" x14ac:dyDescent="0.3">
      <c r="A359" s="3" t="s">
        <v>1106</v>
      </c>
      <c r="B359" s="3" t="s">
        <v>1107</v>
      </c>
      <c r="C359" s="4">
        <v>41</v>
      </c>
      <c r="D359" s="3" t="s">
        <v>9</v>
      </c>
      <c r="E359" s="3" t="s">
        <v>1108</v>
      </c>
      <c r="F359" s="3" t="s">
        <v>234</v>
      </c>
      <c r="G359" s="3" t="s">
        <v>12</v>
      </c>
      <c r="H359" s="3" t="s">
        <v>13</v>
      </c>
    </row>
    <row r="360" spans="1:8" x14ac:dyDescent="0.3">
      <c r="A360" s="3" t="s">
        <v>1109</v>
      </c>
      <c r="B360" s="3" t="s">
        <v>1110</v>
      </c>
      <c r="C360" s="4">
        <v>60</v>
      </c>
      <c r="D360" s="3" t="s">
        <v>16</v>
      </c>
      <c r="E360" s="3" t="s">
        <v>1111</v>
      </c>
      <c r="F360" s="3" t="s">
        <v>309</v>
      </c>
      <c r="G360" s="3" t="s">
        <v>12</v>
      </c>
      <c r="H360" s="3" t="s">
        <v>13</v>
      </c>
    </row>
    <row r="361" spans="1:8" x14ac:dyDescent="0.3">
      <c r="A361" s="3" t="s">
        <v>1112</v>
      </c>
      <c r="B361" s="3" t="s">
        <v>1113</v>
      </c>
      <c r="C361" s="4">
        <v>32</v>
      </c>
      <c r="D361" s="3" t="s">
        <v>9</v>
      </c>
      <c r="E361" s="3" t="s">
        <v>1114</v>
      </c>
      <c r="F361" s="3" t="s">
        <v>62</v>
      </c>
      <c r="G361" s="3" t="s">
        <v>12</v>
      </c>
      <c r="H361" s="3" t="s">
        <v>31</v>
      </c>
    </row>
    <row r="362" spans="1:8" x14ac:dyDescent="0.3">
      <c r="A362" s="3" t="s">
        <v>1115</v>
      </c>
      <c r="B362" s="3" t="s">
        <v>1116</v>
      </c>
      <c r="C362" s="4">
        <v>34</v>
      </c>
      <c r="D362" s="3" t="s">
        <v>9</v>
      </c>
      <c r="E362" s="3" t="s">
        <v>1117</v>
      </c>
      <c r="F362" s="3" t="s">
        <v>288</v>
      </c>
      <c r="G362" s="3" t="s">
        <v>12</v>
      </c>
      <c r="H362" s="3" t="s">
        <v>19</v>
      </c>
    </row>
    <row r="363" spans="1:8" x14ac:dyDescent="0.3">
      <c r="A363" s="3" t="s">
        <v>1118</v>
      </c>
      <c r="B363" s="3" t="s">
        <v>1119</v>
      </c>
      <c r="C363" s="4">
        <v>64</v>
      </c>
      <c r="D363" s="3" t="s">
        <v>9</v>
      </c>
      <c r="E363" s="3" t="s">
        <v>1120</v>
      </c>
      <c r="F363" s="3" t="s">
        <v>251</v>
      </c>
      <c r="G363" s="3" t="s">
        <v>12</v>
      </c>
      <c r="H363" s="3" t="s">
        <v>19</v>
      </c>
    </row>
    <row r="364" spans="1:8" x14ac:dyDescent="0.3">
      <c r="A364" s="3" t="s">
        <v>1121</v>
      </c>
      <c r="B364" s="3" t="s">
        <v>3942</v>
      </c>
      <c r="C364" s="4">
        <v>60</v>
      </c>
      <c r="D364" s="3" t="s">
        <v>9</v>
      </c>
      <c r="E364" s="3" t="s">
        <v>1122</v>
      </c>
      <c r="F364" s="3" t="s">
        <v>162</v>
      </c>
      <c r="G364" s="3" t="s">
        <v>12</v>
      </c>
      <c r="H364" s="3" t="s">
        <v>13</v>
      </c>
    </row>
    <row r="365" spans="1:8" x14ac:dyDescent="0.3">
      <c r="A365" s="3" t="s">
        <v>1123</v>
      </c>
      <c r="B365" s="3" t="s">
        <v>1124</v>
      </c>
      <c r="C365" s="4">
        <v>23</v>
      </c>
      <c r="D365" s="3" t="s">
        <v>9</v>
      </c>
      <c r="E365" s="3" t="s">
        <v>1125</v>
      </c>
      <c r="F365" s="3" t="s">
        <v>25</v>
      </c>
      <c r="G365" s="3" t="s">
        <v>12</v>
      </c>
      <c r="H365" s="3" t="s">
        <v>26</v>
      </c>
    </row>
    <row r="366" spans="1:8" x14ac:dyDescent="0.3">
      <c r="A366" s="3" t="s">
        <v>1126</v>
      </c>
      <c r="B366" s="3" t="s">
        <v>1127</v>
      </c>
      <c r="C366" s="4">
        <v>58</v>
      </c>
      <c r="D366" s="3" t="s">
        <v>9</v>
      </c>
      <c r="E366" s="3" t="s">
        <v>1128</v>
      </c>
      <c r="F366" s="3" t="s">
        <v>133</v>
      </c>
      <c r="G366" s="3" t="s">
        <v>12</v>
      </c>
      <c r="H366" s="3" t="s">
        <v>26</v>
      </c>
    </row>
    <row r="367" spans="1:8" x14ac:dyDescent="0.3">
      <c r="A367" s="3" t="s">
        <v>1129</v>
      </c>
      <c r="B367" s="3" t="s">
        <v>1130</v>
      </c>
      <c r="C367" s="4">
        <v>63</v>
      </c>
      <c r="D367" s="3" t="s">
        <v>16</v>
      </c>
      <c r="E367" s="3" t="s">
        <v>1131</v>
      </c>
      <c r="F367" s="3" t="s">
        <v>162</v>
      </c>
      <c r="G367" s="3" t="s">
        <v>12</v>
      </c>
      <c r="H367" s="3" t="s">
        <v>19</v>
      </c>
    </row>
    <row r="368" spans="1:8" x14ac:dyDescent="0.3">
      <c r="A368" s="3" t="s">
        <v>1132</v>
      </c>
      <c r="B368" s="3" t="s">
        <v>1133</v>
      </c>
      <c r="C368" s="4">
        <v>40</v>
      </c>
      <c r="D368" s="3" t="s">
        <v>16</v>
      </c>
      <c r="E368" s="3" t="s">
        <v>1134</v>
      </c>
      <c r="F368" s="3" t="s">
        <v>22</v>
      </c>
      <c r="G368" s="3" t="s">
        <v>12</v>
      </c>
      <c r="H368" s="3" t="s">
        <v>19</v>
      </c>
    </row>
    <row r="369" spans="1:8" x14ac:dyDescent="0.3">
      <c r="A369" s="3" t="s">
        <v>1135</v>
      </c>
      <c r="B369" s="3" t="s">
        <v>1136</v>
      </c>
      <c r="C369" s="4">
        <v>51</v>
      </c>
      <c r="D369" s="3" t="s">
        <v>9</v>
      </c>
      <c r="E369" s="3" t="s">
        <v>1137</v>
      </c>
      <c r="F369" s="3" t="s">
        <v>25</v>
      </c>
      <c r="G369" s="3" t="s">
        <v>12</v>
      </c>
      <c r="H369" s="3" t="s">
        <v>26</v>
      </c>
    </row>
    <row r="370" spans="1:8" x14ac:dyDescent="0.3">
      <c r="A370" s="3" t="s">
        <v>1138</v>
      </c>
      <c r="B370" s="3" t="s">
        <v>1139</v>
      </c>
      <c r="C370" s="4">
        <v>34</v>
      </c>
      <c r="D370" s="3" t="s">
        <v>16</v>
      </c>
      <c r="E370" s="3" t="s">
        <v>1140</v>
      </c>
      <c r="F370" s="3" t="s">
        <v>58</v>
      </c>
      <c r="G370" s="3" t="s">
        <v>12</v>
      </c>
      <c r="H370" s="3" t="s">
        <v>19</v>
      </c>
    </row>
    <row r="371" spans="1:8" x14ac:dyDescent="0.3">
      <c r="A371" s="3" t="s">
        <v>1141</v>
      </c>
      <c r="B371" s="3" t="s">
        <v>1142</v>
      </c>
      <c r="C371" s="4">
        <v>20</v>
      </c>
      <c r="D371" s="3" t="s">
        <v>16</v>
      </c>
      <c r="E371" s="3" t="s">
        <v>1143</v>
      </c>
      <c r="F371" s="3" t="s">
        <v>170</v>
      </c>
      <c r="G371" s="3" t="s">
        <v>12</v>
      </c>
      <c r="H371" s="3" t="s">
        <v>19</v>
      </c>
    </row>
    <row r="372" spans="1:8" x14ac:dyDescent="0.3">
      <c r="A372" s="3" t="s">
        <v>1144</v>
      </c>
      <c r="B372" s="3" t="s">
        <v>1145</v>
      </c>
      <c r="C372" s="4">
        <v>45</v>
      </c>
      <c r="D372" s="3" t="s">
        <v>9</v>
      </c>
      <c r="E372" s="3" t="s">
        <v>1146</v>
      </c>
      <c r="F372" s="3" t="s">
        <v>251</v>
      </c>
      <c r="G372" s="3" t="s">
        <v>12</v>
      </c>
      <c r="H372" s="3" t="s">
        <v>31</v>
      </c>
    </row>
    <row r="373" spans="1:8" x14ac:dyDescent="0.3">
      <c r="A373" s="3" t="s">
        <v>1147</v>
      </c>
      <c r="B373" s="3" t="s">
        <v>1148</v>
      </c>
      <c r="C373" s="4">
        <v>21</v>
      </c>
      <c r="D373" s="3" t="s">
        <v>16</v>
      </c>
      <c r="E373" s="3" t="s">
        <v>1149</v>
      </c>
      <c r="F373" s="3" t="s">
        <v>47</v>
      </c>
      <c r="G373" s="3" t="s">
        <v>12</v>
      </c>
      <c r="H373" s="3" t="s">
        <v>19</v>
      </c>
    </row>
    <row r="374" spans="1:8" x14ac:dyDescent="0.3">
      <c r="A374" s="3" t="s">
        <v>1150</v>
      </c>
      <c r="B374" s="3" t="s">
        <v>1151</v>
      </c>
      <c r="C374" s="4">
        <v>28</v>
      </c>
      <c r="D374" s="3" t="s">
        <v>9</v>
      </c>
      <c r="E374" s="3" t="s">
        <v>1152</v>
      </c>
      <c r="F374" s="3" t="s">
        <v>25</v>
      </c>
      <c r="G374" s="3" t="s">
        <v>12</v>
      </c>
      <c r="H374" s="3" t="s">
        <v>26</v>
      </c>
    </row>
    <row r="375" spans="1:8" x14ac:dyDescent="0.3">
      <c r="A375" s="3" t="s">
        <v>1153</v>
      </c>
      <c r="B375" s="3" t="s">
        <v>1154</v>
      </c>
      <c r="C375" s="4">
        <v>37</v>
      </c>
      <c r="D375" s="3" t="s">
        <v>16</v>
      </c>
      <c r="E375" s="3" t="s">
        <v>1155</v>
      </c>
      <c r="F375" s="3" t="s">
        <v>429</v>
      </c>
      <c r="G375" s="3" t="s">
        <v>12</v>
      </c>
      <c r="H375" s="3" t="s">
        <v>13</v>
      </c>
    </row>
    <row r="376" spans="1:8" x14ac:dyDescent="0.3">
      <c r="A376" s="3" t="s">
        <v>1156</v>
      </c>
      <c r="B376" s="3" t="s">
        <v>1157</v>
      </c>
      <c r="C376" s="4">
        <v>60</v>
      </c>
      <c r="D376" s="3" t="s">
        <v>9</v>
      </c>
      <c r="E376" s="3" t="s">
        <v>1158</v>
      </c>
      <c r="F376" s="3" t="s">
        <v>99</v>
      </c>
      <c r="G376" s="3" t="s">
        <v>12</v>
      </c>
      <c r="H376" s="3" t="s">
        <v>19</v>
      </c>
    </row>
    <row r="377" spans="1:8" x14ac:dyDescent="0.3">
      <c r="A377" s="3" t="s">
        <v>1159</v>
      </c>
      <c r="B377" s="3" t="s">
        <v>1160</v>
      </c>
      <c r="C377" s="4">
        <v>26</v>
      </c>
      <c r="D377" s="3" t="s">
        <v>9</v>
      </c>
      <c r="E377" s="3" t="s">
        <v>1161</v>
      </c>
      <c r="F377" s="3" t="s">
        <v>198</v>
      </c>
      <c r="G377" s="3" t="s">
        <v>12</v>
      </c>
      <c r="H377" s="3" t="s">
        <v>19</v>
      </c>
    </row>
    <row r="378" spans="1:8" x14ac:dyDescent="0.3">
      <c r="A378" s="3" t="s">
        <v>1162</v>
      </c>
      <c r="B378" s="3" t="s">
        <v>1163</v>
      </c>
      <c r="C378" s="4">
        <v>30</v>
      </c>
      <c r="D378" s="3" t="s">
        <v>9</v>
      </c>
      <c r="E378" s="3" t="s">
        <v>1164</v>
      </c>
      <c r="F378" s="3" t="s">
        <v>166</v>
      </c>
      <c r="G378" s="3" t="s">
        <v>12</v>
      </c>
      <c r="H378" s="3" t="s">
        <v>26</v>
      </c>
    </row>
    <row r="379" spans="1:8" x14ac:dyDescent="0.3">
      <c r="A379" s="3" t="s">
        <v>1165</v>
      </c>
      <c r="B379" s="3" t="s">
        <v>1166</v>
      </c>
      <c r="C379" s="4">
        <v>39</v>
      </c>
      <c r="D379" s="3" t="s">
        <v>16</v>
      </c>
      <c r="E379" s="3" t="s">
        <v>1167</v>
      </c>
      <c r="F379" s="3" t="s">
        <v>429</v>
      </c>
      <c r="G379" s="3" t="s">
        <v>12</v>
      </c>
      <c r="H379" s="3" t="s">
        <v>13</v>
      </c>
    </row>
    <row r="380" spans="1:8" x14ac:dyDescent="0.3">
      <c r="A380" s="3" t="s">
        <v>1168</v>
      </c>
      <c r="B380" s="3" t="s">
        <v>1169</v>
      </c>
      <c r="C380" s="4">
        <v>44</v>
      </c>
      <c r="D380" s="3" t="s">
        <v>16</v>
      </c>
      <c r="E380" s="3" t="s">
        <v>1170</v>
      </c>
      <c r="F380" s="3" t="s">
        <v>92</v>
      </c>
      <c r="G380" s="3" t="s">
        <v>12</v>
      </c>
      <c r="H380" s="3" t="s">
        <v>26</v>
      </c>
    </row>
    <row r="381" spans="1:8" x14ac:dyDescent="0.3">
      <c r="A381" s="3" t="s">
        <v>1171</v>
      </c>
      <c r="B381" s="3" t="s">
        <v>1172</v>
      </c>
      <c r="C381" s="4">
        <v>34</v>
      </c>
      <c r="D381" s="3" t="s">
        <v>16</v>
      </c>
      <c r="E381" s="3" t="s">
        <v>1173</v>
      </c>
      <c r="F381" s="3" t="s">
        <v>264</v>
      </c>
      <c r="G381" s="3" t="s">
        <v>12</v>
      </c>
      <c r="H381" s="3" t="s">
        <v>13</v>
      </c>
    </row>
    <row r="382" spans="1:8" x14ac:dyDescent="0.3">
      <c r="A382" s="3" t="s">
        <v>1174</v>
      </c>
      <c r="B382" s="3" t="s">
        <v>1175</v>
      </c>
      <c r="C382" s="4">
        <v>23</v>
      </c>
      <c r="D382" s="3" t="s">
        <v>9</v>
      </c>
      <c r="E382" s="3" t="s">
        <v>1176</v>
      </c>
      <c r="F382" s="3" t="s">
        <v>214</v>
      </c>
      <c r="G382" s="3" t="s">
        <v>12</v>
      </c>
      <c r="H382" s="3" t="s">
        <v>13</v>
      </c>
    </row>
    <row r="383" spans="1:8" x14ac:dyDescent="0.3">
      <c r="A383" s="3" t="s">
        <v>1177</v>
      </c>
      <c r="B383" s="3" t="s">
        <v>1178</v>
      </c>
      <c r="C383" s="4">
        <v>50</v>
      </c>
      <c r="D383" s="3" t="s">
        <v>9</v>
      </c>
      <c r="E383" s="3" t="s">
        <v>1179</v>
      </c>
      <c r="F383" s="3" t="s">
        <v>22</v>
      </c>
      <c r="G383" s="3" t="s">
        <v>12</v>
      </c>
      <c r="H383" s="3" t="s">
        <v>31</v>
      </c>
    </row>
    <row r="384" spans="1:8" x14ac:dyDescent="0.3">
      <c r="A384" s="3" t="s">
        <v>1180</v>
      </c>
      <c r="B384" s="3" t="s">
        <v>1181</v>
      </c>
      <c r="C384" s="4">
        <v>20</v>
      </c>
      <c r="D384" s="3" t="s">
        <v>16</v>
      </c>
      <c r="E384" s="3" t="s">
        <v>1182</v>
      </c>
      <c r="F384" s="3" t="s">
        <v>30</v>
      </c>
      <c r="G384" s="3" t="s">
        <v>12</v>
      </c>
      <c r="H384" s="3" t="s">
        <v>13</v>
      </c>
    </row>
    <row r="385" spans="1:8" x14ac:dyDescent="0.3">
      <c r="A385" s="3" t="s">
        <v>1183</v>
      </c>
      <c r="B385" s="3" t="s">
        <v>1184</v>
      </c>
      <c r="C385" s="4">
        <v>27</v>
      </c>
      <c r="D385" s="3" t="s">
        <v>16</v>
      </c>
      <c r="E385" s="3" t="s">
        <v>1185</v>
      </c>
      <c r="F385" s="3" t="s">
        <v>312</v>
      </c>
      <c r="G385" s="3" t="s">
        <v>12</v>
      </c>
      <c r="H385" s="3" t="s">
        <v>31</v>
      </c>
    </row>
    <row r="386" spans="1:8" x14ac:dyDescent="0.3">
      <c r="A386" s="3" t="s">
        <v>1186</v>
      </c>
      <c r="B386" s="3" t="s">
        <v>1187</v>
      </c>
      <c r="C386" s="4">
        <v>52</v>
      </c>
      <c r="D386" s="3" t="s">
        <v>16</v>
      </c>
      <c r="E386" s="3" t="s">
        <v>1188</v>
      </c>
      <c r="F386" s="3" t="s">
        <v>264</v>
      </c>
      <c r="G386" s="3" t="s">
        <v>12</v>
      </c>
      <c r="H386" s="3" t="s">
        <v>26</v>
      </c>
    </row>
    <row r="387" spans="1:8" x14ac:dyDescent="0.3">
      <c r="A387" s="3" t="s">
        <v>1189</v>
      </c>
      <c r="B387" s="3" t="s">
        <v>1190</v>
      </c>
      <c r="C387" s="4">
        <v>60</v>
      </c>
      <c r="D387" s="3" t="s">
        <v>9</v>
      </c>
      <c r="E387" s="3" t="s">
        <v>1191</v>
      </c>
      <c r="F387" s="3" t="s">
        <v>312</v>
      </c>
      <c r="G387" s="3" t="s">
        <v>12</v>
      </c>
      <c r="H387" s="3" t="s">
        <v>13</v>
      </c>
    </row>
    <row r="388" spans="1:8" x14ac:dyDescent="0.3">
      <c r="A388" s="3" t="s">
        <v>1192</v>
      </c>
      <c r="B388" s="3" t="s">
        <v>1193</v>
      </c>
      <c r="C388" s="4">
        <v>18</v>
      </c>
      <c r="D388" s="3" t="s">
        <v>16</v>
      </c>
      <c r="E388" s="3" t="s">
        <v>1194</v>
      </c>
      <c r="F388" s="3" t="s">
        <v>139</v>
      </c>
      <c r="G388" s="3" t="s">
        <v>12</v>
      </c>
      <c r="H388" s="3" t="s">
        <v>26</v>
      </c>
    </row>
    <row r="389" spans="1:8" x14ac:dyDescent="0.3">
      <c r="A389" s="3" t="s">
        <v>1195</v>
      </c>
      <c r="B389" s="3" t="s">
        <v>1196</v>
      </c>
      <c r="C389" s="4">
        <v>28</v>
      </c>
      <c r="D389" s="3" t="s">
        <v>16</v>
      </c>
      <c r="E389" s="3" t="s">
        <v>1197</v>
      </c>
      <c r="F389" s="3" t="s">
        <v>88</v>
      </c>
      <c r="G389" s="3" t="s">
        <v>12</v>
      </c>
      <c r="H389" s="3" t="s">
        <v>31</v>
      </c>
    </row>
    <row r="390" spans="1:8" x14ac:dyDescent="0.3">
      <c r="A390" s="3" t="s">
        <v>1198</v>
      </c>
      <c r="B390" s="3" t="s">
        <v>1199</v>
      </c>
      <c r="C390" s="4">
        <v>53</v>
      </c>
      <c r="D390" s="3" t="s">
        <v>9</v>
      </c>
      <c r="E390" s="3" t="s">
        <v>1200</v>
      </c>
      <c r="F390" s="3" t="s">
        <v>113</v>
      </c>
      <c r="G390" s="3" t="s">
        <v>12</v>
      </c>
      <c r="H390" s="3" t="s">
        <v>19</v>
      </c>
    </row>
    <row r="391" spans="1:8" x14ac:dyDescent="0.3">
      <c r="A391" s="3" t="s">
        <v>1201</v>
      </c>
      <c r="B391" s="3" t="s">
        <v>1202</v>
      </c>
      <c r="C391" s="4">
        <v>50</v>
      </c>
      <c r="D391" s="3" t="s">
        <v>9</v>
      </c>
      <c r="E391" s="3" t="s">
        <v>1203</v>
      </c>
      <c r="F391" s="3" t="s">
        <v>70</v>
      </c>
      <c r="G391" s="3" t="s">
        <v>12</v>
      </c>
      <c r="H391" s="3" t="s">
        <v>19</v>
      </c>
    </row>
    <row r="392" spans="1:8" x14ac:dyDescent="0.3">
      <c r="A392" s="3" t="s">
        <v>1204</v>
      </c>
      <c r="B392" s="3" t="s">
        <v>1205</v>
      </c>
      <c r="C392" s="4">
        <v>56</v>
      </c>
      <c r="D392" s="3" t="s">
        <v>9</v>
      </c>
      <c r="E392" s="3" t="s">
        <v>1206</v>
      </c>
      <c r="F392" s="3" t="s">
        <v>288</v>
      </c>
      <c r="G392" s="3" t="s">
        <v>12</v>
      </c>
      <c r="H392" s="3" t="s">
        <v>31</v>
      </c>
    </row>
    <row r="393" spans="1:8" x14ac:dyDescent="0.3">
      <c r="A393" s="3" t="s">
        <v>1207</v>
      </c>
      <c r="B393" s="3" t="s">
        <v>1208</v>
      </c>
      <c r="C393" s="4">
        <v>40</v>
      </c>
      <c r="D393" s="3" t="s">
        <v>16</v>
      </c>
      <c r="E393" s="3" t="s">
        <v>1209</v>
      </c>
      <c r="F393" s="3" t="s">
        <v>35</v>
      </c>
      <c r="G393" s="3" t="s">
        <v>12</v>
      </c>
      <c r="H393" s="3" t="s">
        <v>26</v>
      </c>
    </row>
    <row r="394" spans="1:8" x14ac:dyDescent="0.3">
      <c r="A394" s="3" t="s">
        <v>1210</v>
      </c>
      <c r="B394" s="3" t="s">
        <v>1211</v>
      </c>
      <c r="C394" s="4">
        <v>46</v>
      </c>
      <c r="D394" s="3" t="s">
        <v>9</v>
      </c>
      <c r="E394" s="3" t="s">
        <v>1212</v>
      </c>
      <c r="F394" s="3" t="s">
        <v>113</v>
      </c>
      <c r="G394" s="3" t="s">
        <v>12</v>
      </c>
      <c r="H394" s="3" t="s">
        <v>13</v>
      </c>
    </row>
    <row r="395" spans="1:8" x14ac:dyDescent="0.3">
      <c r="A395" s="3" t="s">
        <v>1213</v>
      </c>
      <c r="B395" s="3" t="s">
        <v>1214</v>
      </c>
      <c r="C395" s="4">
        <v>46</v>
      </c>
      <c r="D395" s="3" t="s">
        <v>9</v>
      </c>
      <c r="E395" s="3" t="s">
        <v>1215</v>
      </c>
      <c r="F395" s="3" t="s">
        <v>117</v>
      </c>
      <c r="G395" s="3" t="s">
        <v>12</v>
      </c>
      <c r="H395" s="3" t="s">
        <v>26</v>
      </c>
    </row>
    <row r="396" spans="1:8" x14ac:dyDescent="0.3">
      <c r="A396" s="3" t="s">
        <v>1216</v>
      </c>
      <c r="B396" s="3" t="s">
        <v>1217</v>
      </c>
      <c r="C396" s="4">
        <v>43</v>
      </c>
      <c r="D396" s="3" t="s">
        <v>16</v>
      </c>
      <c r="E396" s="3" t="s">
        <v>1218</v>
      </c>
      <c r="F396" s="3" t="s">
        <v>166</v>
      </c>
      <c r="G396" s="3" t="s">
        <v>12</v>
      </c>
      <c r="H396" s="3" t="s">
        <v>26</v>
      </c>
    </row>
    <row r="397" spans="1:8" x14ac:dyDescent="0.3">
      <c r="A397" s="3" t="s">
        <v>1219</v>
      </c>
      <c r="B397" s="3" t="s">
        <v>1220</v>
      </c>
      <c r="C397" s="4">
        <v>50</v>
      </c>
      <c r="D397" s="3" t="s">
        <v>9</v>
      </c>
      <c r="E397" s="3" t="s">
        <v>1221</v>
      </c>
      <c r="F397" s="3" t="s">
        <v>62</v>
      </c>
      <c r="G397" s="3" t="s">
        <v>12</v>
      </c>
      <c r="H397" s="3" t="s">
        <v>13</v>
      </c>
    </row>
    <row r="398" spans="1:8" x14ac:dyDescent="0.3">
      <c r="A398" s="3" t="s">
        <v>1222</v>
      </c>
      <c r="B398" s="3" t="s">
        <v>1223</v>
      </c>
      <c r="C398" s="4">
        <v>25</v>
      </c>
      <c r="D398" s="3" t="s">
        <v>16</v>
      </c>
      <c r="E398" s="3" t="s">
        <v>1224</v>
      </c>
      <c r="F398" s="3" t="s">
        <v>58</v>
      </c>
      <c r="G398" s="3" t="s">
        <v>12</v>
      </c>
      <c r="H398" s="3" t="s">
        <v>31</v>
      </c>
    </row>
    <row r="399" spans="1:8" x14ac:dyDescent="0.3">
      <c r="A399" s="3" t="s">
        <v>1225</v>
      </c>
      <c r="B399" s="3" t="s">
        <v>3943</v>
      </c>
      <c r="C399" s="4">
        <v>62</v>
      </c>
      <c r="D399" s="3" t="s">
        <v>16</v>
      </c>
      <c r="E399" s="3" t="s">
        <v>123</v>
      </c>
      <c r="F399" s="3" t="s">
        <v>62</v>
      </c>
      <c r="G399" s="3" t="s">
        <v>12</v>
      </c>
      <c r="H399" s="3" t="s">
        <v>19</v>
      </c>
    </row>
    <row r="400" spans="1:8" x14ac:dyDescent="0.3">
      <c r="A400" s="3" t="s">
        <v>1226</v>
      </c>
      <c r="B400" s="3" t="s">
        <v>1227</v>
      </c>
      <c r="C400" s="4">
        <v>54</v>
      </c>
      <c r="D400" s="3" t="s">
        <v>9</v>
      </c>
      <c r="E400" s="3" t="s">
        <v>1228</v>
      </c>
      <c r="F400" s="3" t="s">
        <v>47</v>
      </c>
      <c r="G400" s="3" t="s">
        <v>12</v>
      </c>
      <c r="H400" s="3" t="s">
        <v>26</v>
      </c>
    </row>
    <row r="401" spans="1:8" x14ac:dyDescent="0.3">
      <c r="A401" s="3" t="s">
        <v>1229</v>
      </c>
      <c r="B401" s="3" t="s">
        <v>1230</v>
      </c>
      <c r="C401" s="4">
        <v>27</v>
      </c>
      <c r="D401" s="3" t="s">
        <v>9</v>
      </c>
      <c r="E401" s="3" t="s">
        <v>1231</v>
      </c>
      <c r="F401" s="3" t="s">
        <v>429</v>
      </c>
      <c r="G401" s="3" t="s">
        <v>12</v>
      </c>
      <c r="H401" s="3" t="s">
        <v>26</v>
      </c>
    </row>
    <row r="402" spans="1:8" x14ac:dyDescent="0.3">
      <c r="A402" s="3" t="s">
        <v>1232</v>
      </c>
      <c r="B402" s="3" t="s">
        <v>1233</v>
      </c>
      <c r="C402" s="4">
        <v>57</v>
      </c>
      <c r="D402" s="3" t="s">
        <v>16</v>
      </c>
      <c r="E402" s="3" t="s">
        <v>1234</v>
      </c>
      <c r="F402" s="3" t="s">
        <v>96</v>
      </c>
      <c r="G402" s="3" t="s">
        <v>12</v>
      </c>
      <c r="H402" s="3" t="s">
        <v>19</v>
      </c>
    </row>
    <row r="403" spans="1:8" x14ac:dyDescent="0.3">
      <c r="A403" s="3" t="s">
        <v>1235</v>
      </c>
      <c r="B403" s="3" t="s">
        <v>1236</v>
      </c>
      <c r="C403" s="4">
        <v>51</v>
      </c>
      <c r="D403" s="3" t="s">
        <v>16</v>
      </c>
      <c r="E403" s="3" t="s">
        <v>1237</v>
      </c>
      <c r="F403" s="3" t="s">
        <v>181</v>
      </c>
      <c r="G403" s="3" t="s">
        <v>12</v>
      </c>
      <c r="H403" s="3" t="s">
        <v>19</v>
      </c>
    </row>
    <row r="404" spans="1:8" x14ac:dyDescent="0.3">
      <c r="A404" s="3" t="s">
        <v>1238</v>
      </c>
      <c r="B404" s="3" t="s">
        <v>1239</v>
      </c>
      <c r="C404" s="4">
        <v>31</v>
      </c>
      <c r="D404" s="3" t="s">
        <v>9</v>
      </c>
      <c r="E404" s="3" t="s">
        <v>80</v>
      </c>
      <c r="F404" s="3" t="s">
        <v>309</v>
      </c>
      <c r="G404" s="3" t="s">
        <v>12</v>
      </c>
      <c r="H404" s="3" t="s">
        <v>26</v>
      </c>
    </row>
    <row r="405" spans="1:8" x14ac:dyDescent="0.3">
      <c r="A405" s="3" t="s">
        <v>1240</v>
      </c>
      <c r="B405" s="3" t="s">
        <v>1241</v>
      </c>
      <c r="C405" s="4">
        <v>34</v>
      </c>
      <c r="D405" s="3" t="s">
        <v>9</v>
      </c>
      <c r="E405" s="3" t="s">
        <v>1242</v>
      </c>
      <c r="F405" s="3" t="s">
        <v>323</v>
      </c>
      <c r="G405" s="3" t="s">
        <v>12</v>
      </c>
      <c r="H405" s="3" t="s">
        <v>26</v>
      </c>
    </row>
    <row r="406" spans="1:8" x14ac:dyDescent="0.3">
      <c r="A406" s="3" t="s">
        <v>1243</v>
      </c>
      <c r="B406" s="3" t="s">
        <v>1244</v>
      </c>
      <c r="C406" s="4">
        <v>22</v>
      </c>
      <c r="D406" s="3" t="s">
        <v>16</v>
      </c>
      <c r="E406" s="3" t="s">
        <v>1245</v>
      </c>
      <c r="F406" s="3" t="s">
        <v>288</v>
      </c>
      <c r="G406" s="3" t="s">
        <v>12</v>
      </c>
      <c r="H406" s="3" t="s">
        <v>31</v>
      </c>
    </row>
    <row r="407" spans="1:8" x14ac:dyDescent="0.3">
      <c r="A407" s="3" t="s">
        <v>1246</v>
      </c>
      <c r="B407" s="3" t="s">
        <v>1247</v>
      </c>
      <c r="C407" s="4">
        <v>18</v>
      </c>
      <c r="D407" s="3" t="s">
        <v>16</v>
      </c>
      <c r="E407" s="3" t="s">
        <v>1248</v>
      </c>
      <c r="F407" s="3" t="s">
        <v>323</v>
      </c>
      <c r="G407" s="3" t="s">
        <v>12</v>
      </c>
      <c r="H407" s="3" t="s">
        <v>13</v>
      </c>
    </row>
    <row r="408" spans="1:8" x14ac:dyDescent="0.3">
      <c r="A408" s="3" t="s">
        <v>1249</v>
      </c>
      <c r="B408" s="3" t="s">
        <v>1250</v>
      </c>
      <c r="C408" s="4">
        <v>23</v>
      </c>
      <c r="D408" s="3" t="s">
        <v>16</v>
      </c>
      <c r="E408" s="3" t="s">
        <v>1251</v>
      </c>
      <c r="F408" s="3" t="s">
        <v>319</v>
      </c>
      <c r="G408" s="3" t="s">
        <v>12</v>
      </c>
      <c r="H408" s="3" t="s">
        <v>13</v>
      </c>
    </row>
    <row r="409" spans="1:8" x14ac:dyDescent="0.3">
      <c r="A409" s="3" t="s">
        <v>1252</v>
      </c>
      <c r="B409" s="3" t="s">
        <v>1253</v>
      </c>
      <c r="C409" s="4">
        <v>33</v>
      </c>
      <c r="D409" s="3" t="s">
        <v>9</v>
      </c>
      <c r="E409" s="3" t="s">
        <v>1254</v>
      </c>
      <c r="F409" s="3" t="s">
        <v>139</v>
      </c>
      <c r="G409" s="3" t="s">
        <v>12</v>
      </c>
      <c r="H409" s="3" t="s">
        <v>13</v>
      </c>
    </row>
    <row r="410" spans="1:8" x14ac:dyDescent="0.3">
      <c r="A410" s="3" t="s">
        <v>1255</v>
      </c>
      <c r="B410" s="3" t="s">
        <v>1256</v>
      </c>
      <c r="C410" s="4">
        <v>36</v>
      </c>
      <c r="D410" s="3" t="s">
        <v>9</v>
      </c>
      <c r="E410" s="3" t="s">
        <v>1257</v>
      </c>
      <c r="F410" s="3" t="s">
        <v>88</v>
      </c>
      <c r="G410" s="3" t="s">
        <v>12</v>
      </c>
      <c r="H410" s="3" t="s">
        <v>13</v>
      </c>
    </row>
    <row r="411" spans="1:8" x14ac:dyDescent="0.3">
      <c r="A411" s="3" t="s">
        <v>1258</v>
      </c>
      <c r="B411" s="3" t="s">
        <v>1259</v>
      </c>
      <c r="C411" s="4">
        <v>55</v>
      </c>
      <c r="D411" s="3" t="s">
        <v>9</v>
      </c>
      <c r="E411" s="3" t="s">
        <v>1260</v>
      </c>
      <c r="F411" s="3" t="s">
        <v>838</v>
      </c>
      <c r="G411" s="3" t="s">
        <v>12</v>
      </c>
      <c r="H411" s="3" t="s">
        <v>13</v>
      </c>
    </row>
    <row r="412" spans="1:8" x14ac:dyDescent="0.3">
      <c r="A412" s="3" t="s">
        <v>1261</v>
      </c>
      <c r="B412" s="3" t="s">
        <v>1262</v>
      </c>
      <c r="C412" s="4">
        <v>48</v>
      </c>
      <c r="D412" s="3" t="s">
        <v>16</v>
      </c>
      <c r="E412" s="3" t="s">
        <v>1263</v>
      </c>
      <c r="F412" s="3" t="s">
        <v>88</v>
      </c>
      <c r="G412" s="3" t="s">
        <v>12</v>
      </c>
      <c r="H412" s="3" t="s">
        <v>26</v>
      </c>
    </row>
    <row r="413" spans="1:8" x14ac:dyDescent="0.3">
      <c r="A413" s="3" t="s">
        <v>1264</v>
      </c>
      <c r="B413" s="3" t="s">
        <v>1265</v>
      </c>
      <c r="C413" s="4">
        <v>63</v>
      </c>
      <c r="D413" s="3" t="s">
        <v>9</v>
      </c>
      <c r="E413" s="3" t="s">
        <v>1266</v>
      </c>
      <c r="F413" s="3" t="s">
        <v>25</v>
      </c>
      <c r="G413" s="3" t="s">
        <v>12</v>
      </c>
      <c r="H413" s="3" t="s">
        <v>31</v>
      </c>
    </row>
    <row r="414" spans="1:8" x14ac:dyDescent="0.3">
      <c r="A414" s="3" t="s">
        <v>1267</v>
      </c>
      <c r="B414" s="3" t="s">
        <v>1268</v>
      </c>
      <c r="C414" s="4">
        <v>23</v>
      </c>
      <c r="D414" s="3" t="s">
        <v>16</v>
      </c>
      <c r="E414" s="3" t="s">
        <v>201</v>
      </c>
      <c r="F414" s="3" t="s">
        <v>155</v>
      </c>
      <c r="G414" s="3" t="s">
        <v>12</v>
      </c>
      <c r="H414" s="3" t="s">
        <v>13</v>
      </c>
    </row>
    <row r="415" spans="1:8" x14ac:dyDescent="0.3">
      <c r="A415" s="3" t="s">
        <v>1269</v>
      </c>
      <c r="B415" s="3" t="s">
        <v>1270</v>
      </c>
      <c r="C415" s="4">
        <v>59</v>
      </c>
      <c r="D415" s="3" t="s">
        <v>16</v>
      </c>
      <c r="E415" s="3" t="s">
        <v>1271</v>
      </c>
      <c r="F415" s="3" t="s">
        <v>106</v>
      </c>
      <c r="G415" s="3" t="s">
        <v>12</v>
      </c>
      <c r="H415" s="3" t="s">
        <v>26</v>
      </c>
    </row>
    <row r="416" spans="1:8" x14ac:dyDescent="0.3">
      <c r="A416" s="3" t="s">
        <v>1272</v>
      </c>
      <c r="B416" s="3" t="s">
        <v>1273</v>
      </c>
      <c r="C416" s="4">
        <v>35</v>
      </c>
      <c r="D416" s="3" t="s">
        <v>16</v>
      </c>
      <c r="E416" s="3" t="s">
        <v>1274</v>
      </c>
      <c r="F416" s="3" t="s">
        <v>113</v>
      </c>
      <c r="G416" s="3" t="s">
        <v>12</v>
      </c>
      <c r="H416" s="3" t="s">
        <v>13</v>
      </c>
    </row>
    <row r="417" spans="1:8" x14ac:dyDescent="0.3">
      <c r="A417" s="3" t="s">
        <v>1275</v>
      </c>
      <c r="B417" s="3" t="s">
        <v>1276</v>
      </c>
      <c r="C417" s="4">
        <v>26</v>
      </c>
      <c r="D417" s="3" t="s">
        <v>16</v>
      </c>
      <c r="E417" s="3" t="s">
        <v>1277</v>
      </c>
      <c r="F417" s="3" t="s">
        <v>162</v>
      </c>
      <c r="G417" s="3" t="s">
        <v>12</v>
      </c>
      <c r="H417" s="3" t="s">
        <v>31</v>
      </c>
    </row>
    <row r="418" spans="1:8" x14ac:dyDescent="0.3">
      <c r="A418" s="3" t="s">
        <v>1278</v>
      </c>
      <c r="B418" s="3" t="s">
        <v>1279</v>
      </c>
      <c r="C418" s="4">
        <v>46</v>
      </c>
      <c r="D418" s="3" t="s">
        <v>9</v>
      </c>
      <c r="E418" s="3" t="s">
        <v>1280</v>
      </c>
      <c r="F418" s="3" t="s">
        <v>319</v>
      </c>
      <c r="G418" s="3" t="s">
        <v>12</v>
      </c>
      <c r="H418" s="3" t="s">
        <v>19</v>
      </c>
    </row>
    <row r="419" spans="1:8" x14ac:dyDescent="0.3">
      <c r="A419" s="3" t="s">
        <v>1281</v>
      </c>
      <c r="B419" s="3" t="s">
        <v>1282</v>
      </c>
      <c r="C419" s="4">
        <v>64</v>
      </c>
      <c r="D419" s="3" t="s">
        <v>16</v>
      </c>
      <c r="E419" s="3" t="s">
        <v>1283</v>
      </c>
      <c r="F419" s="3" t="s">
        <v>11</v>
      </c>
      <c r="G419" s="3" t="s">
        <v>12</v>
      </c>
      <c r="H419" s="3" t="s">
        <v>26</v>
      </c>
    </row>
    <row r="420" spans="1:8" x14ac:dyDescent="0.3">
      <c r="A420" s="3" t="s">
        <v>1284</v>
      </c>
      <c r="B420" s="3" t="s">
        <v>1285</v>
      </c>
      <c r="C420" s="4">
        <v>60</v>
      </c>
      <c r="D420" s="3" t="s">
        <v>16</v>
      </c>
      <c r="E420" s="3" t="s">
        <v>1286</v>
      </c>
      <c r="F420" s="3" t="s">
        <v>47</v>
      </c>
      <c r="G420" s="3" t="s">
        <v>12</v>
      </c>
      <c r="H420" s="3" t="s">
        <v>31</v>
      </c>
    </row>
    <row r="421" spans="1:8" x14ac:dyDescent="0.3">
      <c r="A421" s="3" t="s">
        <v>1287</v>
      </c>
      <c r="B421" s="3" t="s">
        <v>1288</v>
      </c>
      <c r="C421" s="4">
        <v>33</v>
      </c>
      <c r="D421" s="3" t="s">
        <v>9</v>
      </c>
      <c r="E421" s="3" t="s">
        <v>1289</v>
      </c>
      <c r="F421" s="3" t="s">
        <v>309</v>
      </c>
      <c r="G421" s="3" t="s">
        <v>12</v>
      </c>
      <c r="H421" s="3" t="s">
        <v>13</v>
      </c>
    </row>
    <row r="422" spans="1:8" x14ac:dyDescent="0.3">
      <c r="A422" s="3" t="s">
        <v>1290</v>
      </c>
      <c r="B422" s="3" t="s">
        <v>3944</v>
      </c>
      <c r="C422" s="4">
        <v>60</v>
      </c>
      <c r="D422" s="3" t="s">
        <v>9</v>
      </c>
      <c r="E422" s="3" t="s">
        <v>1291</v>
      </c>
      <c r="F422" s="3" t="s">
        <v>11</v>
      </c>
      <c r="G422" s="3" t="s">
        <v>12</v>
      </c>
      <c r="H422" s="3" t="s">
        <v>26</v>
      </c>
    </row>
    <row r="423" spans="1:8" x14ac:dyDescent="0.3">
      <c r="A423" s="3" t="s">
        <v>1292</v>
      </c>
      <c r="B423" s="3" t="s">
        <v>1293</v>
      </c>
      <c r="C423" s="4">
        <v>45</v>
      </c>
      <c r="D423" s="3" t="s">
        <v>16</v>
      </c>
      <c r="E423" s="3" t="s">
        <v>1294</v>
      </c>
      <c r="F423" s="3" t="s">
        <v>74</v>
      </c>
      <c r="G423" s="3" t="s">
        <v>12</v>
      </c>
      <c r="H423" s="3" t="s">
        <v>19</v>
      </c>
    </row>
    <row r="424" spans="1:8" x14ac:dyDescent="0.3">
      <c r="A424" s="3" t="s">
        <v>1295</v>
      </c>
      <c r="B424" s="3" t="s">
        <v>3945</v>
      </c>
      <c r="C424" s="4">
        <v>42</v>
      </c>
      <c r="D424" s="3" t="s">
        <v>16</v>
      </c>
      <c r="E424" s="3" t="s">
        <v>1296</v>
      </c>
      <c r="F424" s="3" t="s">
        <v>62</v>
      </c>
      <c r="G424" s="3" t="s">
        <v>12</v>
      </c>
      <c r="H424" s="3" t="s">
        <v>19</v>
      </c>
    </row>
    <row r="425" spans="1:8" x14ac:dyDescent="0.3">
      <c r="A425" s="3" t="s">
        <v>1297</v>
      </c>
      <c r="B425" s="3" t="s">
        <v>1298</v>
      </c>
      <c r="C425" s="4">
        <v>35</v>
      </c>
      <c r="D425" s="3" t="s">
        <v>9</v>
      </c>
      <c r="E425" s="3" t="s">
        <v>1299</v>
      </c>
      <c r="F425" s="3" t="s">
        <v>62</v>
      </c>
      <c r="G425" s="3" t="s">
        <v>12</v>
      </c>
      <c r="H425" s="3" t="s">
        <v>31</v>
      </c>
    </row>
    <row r="426" spans="1:8" x14ac:dyDescent="0.3">
      <c r="A426" s="3" t="s">
        <v>1300</v>
      </c>
      <c r="B426" s="3" t="s">
        <v>1301</v>
      </c>
      <c r="C426" s="4">
        <v>53</v>
      </c>
      <c r="D426" s="3" t="s">
        <v>9</v>
      </c>
      <c r="E426" s="3" t="s">
        <v>1302</v>
      </c>
      <c r="F426" s="3" t="s">
        <v>11</v>
      </c>
      <c r="G426" s="3" t="s">
        <v>12</v>
      </c>
      <c r="H426" s="3" t="s">
        <v>26</v>
      </c>
    </row>
    <row r="427" spans="1:8" x14ac:dyDescent="0.3">
      <c r="A427" s="3" t="s">
        <v>1303</v>
      </c>
      <c r="B427" s="3" t="s">
        <v>1304</v>
      </c>
      <c r="C427" s="4">
        <v>40</v>
      </c>
      <c r="D427" s="3" t="s">
        <v>9</v>
      </c>
      <c r="E427" s="3" t="s">
        <v>1305</v>
      </c>
      <c r="F427" s="3" t="s">
        <v>117</v>
      </c>
      <c r="G427" s="3" t="s">
        <v>12</v>
      </c>
      <c r="H427" s="3" t="s">
        <v>26</v>
      </c>
    </row>
    <row r="428" spans="1:8" x14ac:dyDescent="0.3">
      <c r="A428" s="3" t="s">
        <v>1306</v>
      </c>
      <c r="B428" s="3" t="s">
        <v>1307</v>
      </c>
      <c r="C428" s="4">
        <v>28</v>
      </c>
      <c r="D428" s="3" t="s">
        <v>9</v>
      </c>
      <c r="E428" s="3" t="s">
        <v>1308</v>
      </c>
      <c r="F428" s="3" t="s">
        <v>11</v>
      </c>
      <c r="G428" s="3" t="s">
        <v>12</v>
      </c>
      <c r="H428" s="3" t="s">
        <v>19</v>
      </c>
    </row>
    <row r="429" spans="1:8" x14ac:dyDescent="0.3">
      <c r="A429" s="3" t="s">
        <v>1309</v>
      </c>
      <c r="B429" s="3" t="s">
        <v>1310</v>
      </c>
      <c r="C429" s="4">
        <v>18</v>
      </c>
      <c r="D429" s="3" t="s">
        <v>16</v>
      </c>
      <c r="E429" s="3" t="s">
        <v>1311</v>
      </c>
      <c r="F429" s="3" t="s">
        <v>429</v>
      </c>
      <c r="G429" s="3" t="s">
        <v>12</v>
      </c>
      <c r="H429" s="3" t="s">
        <v>13</v>
      </c>
    </row>
    <row r="430" spans="1:8" x14ac:dyDescent="0.3">
      <c r="A430" s="3" t="s">
        <v>1312</v>
      </c>
      <c r="B430" s="3" t="s">
        <v>1313</v>
      </c>
      <c r="C430" s="4">
        <v>27</v>
      </c>
      <c r="D430" s="3" t="s">
        <v>16</v>
      </c>
      <c r="E430" s="3" t="s">
        <v>1314</v>
      </c>
      <c r="F430" s="3" t="s">
        <v>323</v>
      </c>
      <c r="G430" s="3" t="s">
        <v>12</v>
      </c>
      <c r="H430" s="3" t="s">
        <v>26</v>
      </c>
    </row>
    <row r="431" spans="1:8" x14ac:dyDescent="0.3">
      <c r="A431" s="3" t="s">
        <v>1315</v>
      </c>
      <c r="B431" s="3" t="s">
        <v>1316</v>
      </c>
      <c r="C431" s="4">
        <v>43</v>
      </c>
      <c r="D431" s="3" t="s">
        <v>9</v>
      </c>
      <c r="E431" s="3" t="s">
        <v>1317</v>
      </c>
      <c r="F431" s="3" t="s">
        <v>106</v>
      </c>
      <c r="G431" s="3" t="s">
        <v>12</v>
      </c>
      <c r="H431" s="3" t="s">
        <v>19</v>
      </c>
    </row>
    <row r="432" spans="1:8" x14ac:dyDescent="0.3">
      <c r="A432" s="3" t="s">
        <v>1318</v>
      </c>
      <c r="B432" s="3" t="s">
        <v>1319</v>
      </c>
      <c r="C432" s="4">
        <v>36</v>
      </c>
      <c r="D432" s="3" t="s">
        <v>16</v>
      </c>
      <c r="E432" s="3" t="s">
        <v>1320</v>
      </c>
      <c r="F432" s="3" t="s">
        <v>88</v>
      </c>
      <c r="G432" s="3" t="s">
        <v>12</v>
      </c>
      <c r="H432" s="3" t="s">
        <v>13</v>
      </c>
    </row>
    <row r="433" spans="1:8" x14ac:dyDescent="0.3">
      <c r="A433" s="3" t="s">
        <v>1321</v>
      </c>
      <c r="B433" s="3" t="s">
        <v>1322</v>
      </c>
      <c r="C433" s="4">
        <v>27</v>
      </c>
      <c r="D433" s="3" t="s">
        <v>9</v>
      </c>
      <c r="E433" s="3" t="s">
        <v>1323</v>
      </c>
      <c r="F433" s="3" t="s">
        <v>30</v>
      </c>
      <c r="G433" s="3" t="s">
        <v>12</v>
      </c>
      <c r="H433" s="3" t="s">
        <v>19</v>
      </c>
    </row>
    <row r="434" spans="1:8" x14ac:dyDescent="0.3">
      <c r="A434" s="3" t="s">
        <v>1324</v>
      </c>
      <c r="B434" s="3" t="s">
        <v>1325</v>
      </c>
      <c r="C434" s="4">
        <v>37</v>
      </c>
      <c r="D434" s="3" t="s">
        <v>9</v>
      </c>
      <c r="E434" s="3" t="s">
        <v>1326</v>
      </c>
      <c r="F434" s="3" t="s">
        <v>88</v>
      </c>
      <c r="G434" s="3" t="s">
        <v>12</v>
      </c>
      <c r="H434" s="3" t="s">
        <v>26</v>
      </c>
    </row>
    <row r="435" spans="1:8" x14ac:dyDescent="0.3">
      <c r="A435" s="3" t="s">
        <v>1327</v>
      </c>
      <c r="B435" s="3" t="s">
        <v>1328</v>
      </c>
      <c r="C435" s="4">
        <v>51</v>
      </c>
      <c r="D435" s="3" t="s">
        <v>16</v>
      </c>
      <c r="E435" s="3" t="s">
        <v>1329</v>
      </c>
      <c r="F435" s="3" t="s">
        <v>58</v>
      </c>
      <c r="G435" s="3" t="s">
        <v>12</v>
      </c>
      <c r="H435" s="3" t="s">
        <v>31</v>
      </c>
    </row>
    <row r="436" spans="1:8" x14ac:dyDescent="0.3">
      <c r="A436" s="3" t="s">
        <v>1330</v>
      </c>
      <c r="B436" s="3" t="s">
        <v>1331</v>
      </c>
      <c r="C436" s="4">
        <v>48</v>
      </c>
      <c r="D436" s="3" t="s">
        <v>16</v>
      </c>
      <c r="E436" s="3" t="s">
        <v>1332</v>
      </c>
      <c r="F436" s="3" t="s">
        <v>251</v>
      </c>
      <c r="G436" s="3" t="s">
        <v>12</v>
      </c>
      <c r="H436" s="3" t="s">
        <v>13</v>
      </c>
    </row>
    <row r="437" spans="1:8" x14ac:dyDescent="0.3">
      <c r="A437" s="3" t="s">
        <v>1333</v>
      </c>
      <c r="B437" s="3" t="s">
        <v>1334</v>
      </c>
      <c r="C437" s="4">
        <v>37</v>
      </c>
      <c r="D437" s="3" t="s">
        <v>16</v>
      </c>
      <c r="E437" s="3" t="s">
        <v>1335</v>
      </c>
      <c r="F437" s="3" t="s">
        <v>106</v>
      </c>
      <c r="G437" s="3" t="s">
        <v>12</v>
      </c>
      <c r="H437" s="3" t="s">
        <v>31</v>
      </c>
    </row>
    <row r="438" spans="1:8" x14ac:dyDescent="0.3">
      <c r="A438" s="3" t="s">
        <v>1336</v>
      </c>
      <c r="B438" s="3" t="s">
        <v>1337</v>
      </c>
      <c r="C438" s="4">
        <v>61</v>
      </c>
      <c r="D438" s="3" t="s">
        <v>9</v>
      </c>
      <c r="E438" s="3" t="s">
        <v>1338</v>
      </c>
      <c r="F438" s="3" t="s">
        <v>39</v>
      </c>
      <c r="G438" s="3" t="s">
        <v>12</v>
      </c>
      <c r="H438" s="3" t="s">
        <v>13</v>
      </c>
    </row>
    <row r="439" spans="1:8" x14ac:dyDescent="0.3">
      <c r="A439" s="3" t="s">
        <v>1339</v>
      </c>
      <c r="B439" s="3" t="s">
        <v>1340</v>
      </c>
      <c r="C439" s="4">
        <v>47</v>
      </c>
      <c r="D439" s="3" t="s">
        <v>16</v>
      </c>
      <c r="E439" s="3" t="s">
        <v>591</v>
      </c>
      <c r="F439" s="3" t="s">
        <v>47</v>
      </c>
      <c r="G439" s="3" t="s">
        <v>12</v>
      </c>
      <c r="H439" s="3" t="s">
        <v>19</v>
      </c>
    </row>
    <row r="440" spans="1:8" x14ac:dyDescent="0.3">
      <c r="A440" s="3" t="s">
        <v>1341</v>
      </c>
      <c r="B440" s="3" t="s">
        <v>1342</v>
      </c>
      <c r="C440" s="4">
        <v>59</v>
      </c>
      <c r="D440" s="3" t="s">
        <v>16</v>
      </c>
      <c r="E440" s="3" t="s">
        <v>1343</v>
      </c>
      <c r="F440" s="3" t="s">
        <v>234</v>
      </c>
      <c r="G440" s="3" t="s">
        <v>12</v>
      </c>
      <c r="H440" s="3" t="s">
        <v>19</v>
      </c>
    </row>
    <row r="441" spans="1:8" x14ac:dyDescent="0.3">
      <c r="A441" s="3" t="s">
        <v>1344</v>
      </c>
      <c r="B441" s="3" t="s">
        <v>1345</v>
      </c>
      <c r="C441" s="4">
        <v>53</v>
      </c>
      <c r="D441" s="3" t="s">
        <v>9</v>
      </c>
      <c r="E441" s="3" t="s">
        <v>922</v>
      </c>
      <c r="F441" s="3" t="s">
        <v>155</v>
      </c>
      <c r="G441" s="3" t="s">
        <v>12</v>
      </c>
      <c r="H441" s="3" t="s">
        <v>31</v>
      </c>
    </row>
    <row r="442" spans="1:8" x14ac:dyDescent="0.3">
      <c r="A442" s="3" t="s">
        <v>1346</v>
      </c>
      <c r="B442" s="3" t="s">
        <v>1347</v>
      </c>
      <c r="C442" s="4">
        <v>60</v>
      </c>
      <c r="D442" s="3" t="s">
        <v>9</v>
      </c>
      <c r="E442" s="3" t="s">
        <v>1348</v>
      </c>
      <c r="F442" s="3" t="s">
        <v>18</v>
      </c>
      <c r="G442" s="3" t="s">
        <v>12</v>
      </c>
      <c r="H442" s="3" t="s">
        <v>31</v>
      </c>
    </row>
    <row r="443" spans="1:8" x14ac:dyDescent="0.3">
      <c r="A443" s="3" t="s">
        <v>1349</v>
      </c>
      <c r="B443" s="3" t="s">
        <v>1350</v>
      </c>
      <c r="C443" s="4">
        <v>31</v>
      </c>
      <c r="D443" s="3" t="s">
        <v>9</v>
      </c>
      <c r="E443" s="3" t="s">
        <v>1351</v>
      </c>
      <c r="F443" s="3" t="s">
        <v>319</v>
      </c>
      <c r="G443" s="3" t="s">
        <v>12</v>
      </c>
      <c r="H443" s="3" t="s">
        <v>31</v>
      </c>
    </row>
    <row r="444" spans="1:8" x14ac:dyDescent="0.3">
      <c r="A444" s="3" t="s">
        <v>1352</v>
      </c>
      <c r="B444" s="3" t="s">
        <v>1353</v>
      </c>
      <c r="C444" s="4">
        <v>42</v>
      </c>
      <c r="D444" s="3" t="s">
        <v>16</v>
      </c>
      <c r="E444" s="3" t="s">
        <v>1354</v>
      </c>
      <c r="F444" s="3" t="s">
        <v>35</v>
      </c>
      <c r="G444" s="3" t="s">
        <v>12</v>
      </c>
      <c r="H444" s="3" t="s">
        <v>26</v>
      </c>
    </row>
    <row r="445" spans="1:8" x14ac:dyDescent="0.3">
      <c r="A445" s="3" t="s">
        <v>1355</v>
      </c>
      <c r="B445" s="3" t="s">
        <v>1356</v>
      </c>
      <c r="C445" s="4">
        <v>51</v>
      </c>
      <c r="D445" s="3" t="s">
        <v>9</v>
      </c>
      <c r="E445" s="3" t="s">
        <v>1357</v>
      </c>
      <c r="F445" s="3" t="s">
        <v>354</v>
      </c>
      <c r="G445" s="3" t="s">
        <v>12</v>
      </c>
      <c r="H445" s="3" t="s">
        <v>31</v>
      </c>
    </row>
    <row r="446" spans="1:8" x14ac:dyDescent="0.3">
      <c r="A446" s="3" t="s">
        <v>1358</v>
      </c>
      <c r="B446" s="3" t="s">
        <v>1359</v>
      </c>
      <c r="C446" s="4">
        <v>19</v>
      </c>
      <c r="D446" s="3" t="s">
        <v>9</v>
      </c>
      <c r="E446" s="3" t="s">
        <v>1360</v>
      </c>
      <c r="F446" s="3" t="s">
        <v>838</v>
      </c>
      <c r="G446" s="3" t="s">
        <v>12</v>
      </c>
      <c r="H446" s="3" t="s">
        <v>13</v>
      </c>
    </row>
    <row r="447" spans="1:8" x14ac:dyDescent="0.3">
      <c r="A447" s="3" t="s">
        <v>1361</v>
      </c>
      <c r="B447" s="3" t="s">
        <v>1362</v>
      </c>
      <c r="C447" s="4">
        <v>41</v>
      </c>
      <c r="D447" s="3" t="s">
        <v>16</v>
      </c>
      <c r="E447" s="3" t="s">
        <v>1363</v>
      </c>
      <c r="F447" s="3" t="s">
        <v>284</v>
      </c>
      <c r="G447" s="3" t="s">
        <v>12</v>
      </c>
      <c r="H447" s="3" t="s">
        <v>19</v>
      </c>
    </row>
    <row r="448" spans="1:8" x14ac:dyDescent="0.3">
      <c r="A448" s="3" t="s">
        <v>1364</v>
      </c>
      <c r="B448" s="3" t="s">
        <v>1365</v>
      </c>
      <c r="C448" s="4">
        <v>35</v>
      </c>
      <c r="D448" s="3" t="s">
        <v>9</v>
      </c>
      <c r="E448" s="3" t="s">
        <v>1366</v>
      </c>
      <c r="F448" s="3" t="s">
        <v>96</v>
      </c>
      <c r="G448" s="3" t="s">
        <v>12</v>
      </c>
      <c r="H448" s="3" t="s">
        <v>31</v>
      </c>
    </row>
    <row r="449" spans="1:8" x14ac:dyDescent="0.3">
      <c r="A449" s="3" t="s">
        <v>1367</v>
      </c>
      <c r="B449" s="3" t="s">
        <v>1368</v>
      </c>
      <c r="C449" s="4">
        <v>45</v>
      </c>
      <c r="D449" s="3" t="s">
        <v>9</v>
      </c>
      <c r="E449" s="3" t="s">
        <v>1369</v>
      </c>
      <c r="F449" s="3" t="s">
        <v>11</v>
      </c>
      <c r="G449" s="3" t="s">
        <v>12</v>
      </c>
      <c r="H449" s="3" t="s">
        <v>13</v>
      </c>
    </row>
    <row r="450" spans="1:8" x14ac:dyDescent="0.3">
      <c r="A450" s="3" t="s">
        <v>1370</v>
      </c>
      <c r="B450" s="3" t="s">
        <v>1371</v>
      </c>
      <c r="C450" s="4">
        <v>64</v>
      </c>
      <c r="D450" s="3" t="s">
        <v>16</v>
      </c>
      <c r="E450" s="3" t="s">
        <v>1372</v>
      </c>
      <c r="F450" s="3" t="s">
        <v>838</v>
      </c>
      <c r="G450" s="3" t="s">
        <v>12</v>
      </c>
      <c r="H450" s="3" t="s">
        <v>26</v>
      </c>
    </row>
    <row r="451" spans="1:8" x14ac:dyDescent="0.3">
      <c r="A451" s="3" t="s">
        <v>1373</v>
      </c>
      <c r="B451" s="3" t="s">
        <v>1374</v>
      </c>
      <c r="C451" s="4">
        <v>29</v>
      </c>
      <c r="D451" s="3" t="s">
        <v>9</v>
      </c>
      <c r="E451" s="3" t="s">
        <v>1375</v>
      </c>
      <c r="F451" s="3" t="s">
        <v>25</v>
      </c>
      <c r="G451" s="3" t="s">
        <v>12</v>
      </c>
      <c r="H451" s="3" t="s">
        <v>26</v>
      </c>
    </row>
    <row r="452" spans="1:8" x14ac:dyDescent="0.3">
      <c r="A452" s="3" t="s">
        <v>1376</v>
      </c>
      <c r="B452" s="3" t="s">
        <v>1377</v>
      </c>
      <c r="C452" s="4">
        <v>59</v>
      </c>
      <c r="D452" s="3" t="s">
        <v>9</v>
      </c>
      <c r="E452" s="3" t="s">
        <v>1378</v>
      </c>
      <c r="F452" s="3" t="s">
        <v>70</v>
      </c>
      <c r="G452" s="3" t="s">
        <v>12</v>
      </c>
      <c r="H452" s="3" t="s">
        <v>26</v>
      </c>
    </row>
    <row r="453" spans="1:8" x14ac:dyDescent="0.3">
      <c r="A453" s="3" t="s">
        <v>1379</v>
      </c>
      <c r="B453" s="3" t="s">
        <v>1380</v>
      </c>
      <c r="C453" s="4">
        <v>46</v>
      </c>
      <c r="D453" s="3" t="s">
        <v>9</v>
      </c>
      <c r="E453" s="3" t="s">
        <v>559</v>
      </c>
      <c r="F453" s="3" t="s">
        <v>230</v>
      </c>
      <c r="G453" s="3" t="s">
        <v>12</v>
      </c>
      <c r="H453" s="3" t="s">
        <v>13</v>
      </c>
    </row>
    <row r="454" spans="1:8" x14ac:dyDescent="0.3">
      <c r="A454" s="3" t="s">
        <v>1381</v>
      </c>
      <c r="B454" s="3" t="s">
        <v>1382</v>
      </c>
      <c r="C454" s="4">
        <v>60</v>
      </c>
      <c r="D454" s="3" t="s">
        <v>16</v>
      </c>
      <c r="E454" s="3" t="s">
        <v>1383</v>
      </c>
      <c r="F454" s="3" t="s">
        <v>309</v>
      </c>
      <c r="G454" s="3" t="s">
        <v>12</v>
      </c>
      <c r="H454" s="3" t="s">
        <v>26</v>
      </c>
    </row>
    <row r="455" spans="1:8" x14ac:dyDescent="0.3">
      <c r="A455" s="3" t="s">
        <v>1384</v>
      </c>
      <c r="B455" s="3" t="s">
        <v>1385</v>
      </c>
      <c r="C455" s="4">
        <v>62</v>
      </c>
      <c r="D455" s="3" t="s">
        <v>16</v>
      </c>
      <c r="E455" s="3" t="s">
        <v>1386</v>
      </c>
      <c r="F455" s="3" t="s">
        <v>99</v>
      </c>
      <c r="G455" s="3" t="s">
        <v>12</v>
      </c>
      <c r="H455" s="3" t="s">
        <v>19</v>
      </c>
    </row>
    <row r="456" spans="1:8" x14ac:dyDescent="0.3">
      <c r="A456" s="3" t="s">
        <v>1387</v>
      </c>
      <c r="B456" s="3" t="s">
        <v>1388</v>
      </c>
      <c r="C456" s="4">
        <v>60</v>
      </c>
      <c r="D456" s="3" t="s">
        <v>9</v>
      </c>
      <c r="E456" s="3" t="s">
        <v>129</v>
      </c>
      <c r="F456" s="3" t="s">
        <v>96</v>
      </c>
      <c r="G456" s="3" t="s">
        <v>12</v>
      </c>
      <c r="H456" s="3" t="s">
        <v>13</v>
      </c>
    </row>
    <row r="457" spans="1:8" x14ac:dyDescent="0.3">
      <c r="A457" s="3" t="s">
        <v>1389</v>
      </c>
      <c r="B457" s="3" t="s">
        <v>1390</v>
      </c>
      <c r="C457" s="4">
        <v>54</v>
      </c>
      <c r="D457" s="3" t="s">
        <v>9</v>
      </c>
      <c r="E457" s="3" t="s">
        <v>1391</v>
      </c>
      <c r="F457" s="3" t="s">
        <v>191</v>
      </c>
      <c r="G457" s="3" t="s">
        <v>12</v>
      </c>
      <c r="H457" s="3" t="s">
        <v>13</v>
      </c>
    </row>
    <row r="458" spans="1:8" x14ac:dyDescent="0.3">
      <c r="A458" s="3" t="s">
        <v>1392</v>
      </c>
      <c r="B458" s="3" t="s">
        <v>1393</v>
      </c>
      <c r="C458" s="4">
        <v>59</v>
      </c>
      <c r="D458" s="3" t="s">
        <v>16</v>
      </c>
      <c r="E458" s="3" t="s">
        <v>1394</v>
      </c>
      <c r="F458" s="3" t="s">
        <v>288</v>
      </c>
      <c r="G458" s="3" t="s">
        <v>12</v>
      </c>
      <c r="H458" s="3" t="s">
        <v>13</v>
      </c>
    </row>
    <row r="459" spans="1:8" x14ac:dyDescent="0.3">
      <c r="A459" s="3" t="s">
        <v>1395</v>
      </c>
      <c r="B459" s="3" t="s">
        <v>1396</v>
      </c>
      <c r="C459" s="4">
        <v>59</v>
      </c>
      <c r="D459" s="3" t="s">
        <v>9</v>
      </c>
      <c r="E459" s="3" t="s">
        <v>1397</v>
      </c>
      <c r="F459" s="3" t="s">
        <v>582</v>
      </c>
      <c r="G459" s="3" t="s">
        <v>12</v>
      </c>
      <c r="H459" s="3" t="s">
        <v>19</v>
      </c>
    </row>
    <row r="460" spans="1:8" x14ac:dyDescent="0.3">
      <c r="A460" s="3" t="s">
        <v>1398</v>
      </c>
      <c r="B460" s="3" t="s">
        <v>1399</v>
      </c>
      <c r="C460" s="4">
        <v>62</v>
      </c>
      <c r="D460" s="3" t="s">
        <v>16</v>
      </c>
      <c r="E460" s="3" t="s">
        <v>1400</v>
      </c>
      <c r="F460" s="3" t="s">
        <v>51</v>
      </c>
      <c r="G460" s="3" t="s">
        <v>12</v>
      </c>
      <c r="H460" s="3" t="s">
        <v>31</v>
      </c>
    </row>
    <row r="461" spans="1:8" x14ac:dyDescent="0.3">
      <c r="A461" s="3" t="s">
        <v>1401</v>
      </c>
      <c r="B461" s="3" t="s">
        <v>673</v>
      </c>
      <c r="C461" s="4">
        <v>29</v>
      </c>
      <c r="D461" s="3" t="s">
        <v>16</v>
      </c>
      <c r="E461" s="3" t="s">
        <v>1402</v>
      </c>
      <c r="F461" s="3" t="s">
        <v>312</v>
      </c>
      <c r="G461" s="3" t="s">
        <v>12</v>
      </c>
      <c r="H461" s="3" t="s">
        <v>13</v>
      </c>
    </row>
    <row r="462" spans="1:8" x14ac:dyDescent="0.3">
      <c r="A462" s="3" t="s">
        <v>1403</v>
      </c>
      <c r="B462" s="3" t="s">
        <v>1404</v>
      </c>
      <c r="C462" s="4">
        <v>35</v>
      </c>
      <c r="D462" s="3" t="s">
        <v>9</v>
      </c>
      <c r="E462" s="3" t="s">
        <v>1405</v>
      </c>
      <c r="F462" s="3" t="s">
        <v>264</v>
      </c>
      <c r="G462" s="3" t="s">
        <v>12</v>
      </c>
      <c r="H462" s="3" t="s">
        <v>13</v>
      </c>
    </row>
    <row r="463" spans="1:8" x14ac:dyDescent="0.3">
      <c r="A463" s="3" t="s">
        <v>1406</v>
      </c>
      <c r="B463" s="3" t="s">
        <v>1407</v>
      </c>
      <c r="C463" s="4">
        <v>60</v>
      </c>
      <c r="D463" s="3" t="s">
        <v>16</v>
      </c>
      <c r="E463" s="3" t="s">
        <v>1408</v>
      </c>
      <c r="F463" s="3" t="s">
        <v>62</v>
      </c>
      <c r="G463" s="3" t="s">
        <v>12</v>
      </c>
      <c r="H463" s="3" t="s">
        <v>31</v>
      </c>
    </row>
    <row r="464" spans="1:8" x14ac:dyDescent="0.3">
      <c r="A464" s="3" t="s">
        <v>1409</v>
      </c>
      <c r="B464" s="3" t="s">
        <v>1410</v>
      </c>
      <c r="C464" s="4">
        <v>34</v>
      </c>
      <c r="D464" s="3" t="s">
        <v>16</v>
      </c>
      <c r="E464" s="3" t="s">
        <v>1411</v>
      </c>
      <c r="F464" s="3" t="s">
        <v>43</v>
      </c>
      <c r="G464" s="3" t="s">
        <v>12</v>
      </c>
      <c r="H464" s="3" t="s">
        <v>31</v>
      </c>
    </row>
    <row r="465" spans="1:8" x14ac:dyDescent="0.3">
      <c r="A465" s="3" t="s">
        <v>1412</v>
      </c>
      <c r="B465" s="3" t="s">
        <v>1413</v>
      </c>
      <c r="C465" s="4">
        <v>36</v>
      </c>
      <c r="D465" s="3" t="s">
        <v>16</v>
      </c>
      <c r="E465" s="3" t="s">
        <v>1414</v>
      </c>
      <c r="F465" s="3" t="s">
        <v>166</v>
      </c>
      <c r="G465" s="3" t="s">
        <v>12</v>
      </c>
      <c r="H465" s="3" t="s">
        <v>26</v>
      </c>
    </row>
    <row r="466" spans="1:8" x14ac:dyDescent="0.3">
      <c r="A466" s="3" t="s">
        <v>1415</v>
      </c>
      <c r="B466" s="3" t="s">
        <v>1416</v>
      </c>
      <c r="C466" s="4">
        <v>45</v>
      </c>
      <c r="D466" s="3" t="s">
        <v>16</v>
      </c>
      <c r="E466" s="3" t="s">
        <v>1417</v>
      </c>
      <c r="F466" s="3" t="s">
        <v>74</v>
      </c>
      <c r="G466" s="3" t="s">
        <v>12</v>
      </c>
      <c r="H466" s="3" t="s">
        <v>19</v>
      </c>
    </row>
    <row r="467" spans="1:8" x14ac:dyDescent="0.3">
      <c r="A467" s="3" t="s">
        <v>1418</v>
      </c>
      <c r="B467" s="3" t="s">
        <v>1419</v>
      </c>
      <c r="C467" s="4">
        <v>28</v>
      </c>
      <c r="D467" s="3" t="s">
        <v>16</v>
      </c>
      <c r="E467" s="3" t="s">
        <v>1420</v>
      </c>
      <c r="F467" s="3" t="s">
        <v>11</v>
      </c>
      <c r="G467" s="3" t="s">
        <v>12</v>
      </c>
      <c r="H467" s="3" t="s">
        <v>31</v>
      </c>
    </row>
    <row r="468" spans="1:8" x14ac:dyDescent="0.3">
      <c r="A468" s="3" t="s">
        <v>1421</v>
      </c>
      <c r="B468" s="3" t="s">
        <v>1422</v>
      </c>
      <c r="C468" s="4">
        <v>18</v>
      </c>
      <c r="D468" s="3" t="s">
        <v>9</v>
      </c>
      <c r="E468" s="3" t="s">
        <v>1423</v>
      </c>
      <c r="F468" s="3" t="s">
        <v>198</v>
      </c>
      <c r="G468" s="3" t="s">
        <v>12</v>
      </c>
      <c r="H468" s="3" t="s">
        <v>31</v>
      </c>
    </row>
    <row r="469" spans="1:8" x14ac:dyDescent="0.3">
      <c r="A469" s="3" t="s">
        <v>1424</v>
      </c>
      <c r="B469" s="3" t="s">
        <v>1425</v>
      </c>
      <c r="C469" s="4">
        <v>63</v>
      </c>
      <c r="D469" s="3" t="s">
        <v>16</v>
      </c>
      <c r="E469" s="3" t="s">
        <v>1426</v>
      </c>
      <c r="F469" s="3" t="s">
        <v>170</v>
      </c>
      <c r="G469" s="3" t="s">
        <v>12</v>
      </c>
      <c r="H469" s="3" t="s">
        <v>13</v>
      </c>
    </row>
    <row r="470" spans="1:8" x14ac:dyDescent="0.3">
      <c r="A470" s="3" t="s">
        <v>1427</v>
      </c>
      <c r="B470" s="3" t="s">
        <v>1428</v>
      </c>
      <c r="C470" s="4">
        <v>45</v>
      </c>
      <c r="D470" s="3" t="s">
        <v>9</v>
      </c>
      <c r="E470" s="3" t="s">
        <v>1429</v>
      </c>
      <c r="F470" s="3" t="s">
        <v>170</v>
      </c>
      <c r="G470" s="3" t="s">
        <v>12</v>
      </c>
      <c r="H470" s="3" t="s">
        <v>26</v>
      </c>
    </row>
    <row r="471" spans="1:8" x14ac:dyDescent="0.3">
      <c r="A471" s="3" t="s">
        <v>1430</v>
      </c>
      <c r="B471" s="3" t="s">
        <v>1431</v>
      </c>
      <c r="C471" s="4">
        <v>19</v>
      </c>
      <c r="D471" s="3" t="s">
        <v>9</v>
      </c>
      <c r="E471" s="3" t="s">
        <v>1432</v>
      </c>
      <c r="F471" s="3" t="s">
        <v>117</v>
      </c>
      <c r="G471" s="3" t="s">
        <v>12</v>
      </c>
      <c r="H471" s="3" t="s">
        <v>13</v>
      </c>
    </row>
    <row r="472" spans="1:8" x14ac:dyDescent="0.3">
      <c r="A472" s="3" t="s">
        <v>1433</v>
      </c>
      <c r="B472" s="3" t="s">
        <v>1434</v>
      </c>
      <c r="C472" s="4">
        <v>21</v>
      </c>
      <c r="D472" s="3" t="s">
        <v>16</v>
      </c>
      <c r="E472" s="3" t="s">
        <v>1435</v>
      </c>
      <c r="F472" s="3" t="s">
        <v>47</v>
      </c>
      <c r="G472" s="3" t="s">
        <v>12</v>
      </c>
      <c r="H472" s="3" t="s">
        <v>13</v>
      </c>
    </row>
    <row r="473" spans="1:8" x14ac:dyDescent="0.3">
      <c r="A473" s="3" t="s">
        <v>1436</v>
      </c>
      <c r="B473" s="3" t="s">
        <v>1437</v>
      </c>
      <c r="C473" s="4">
        <v>42</v>
      </c>
      <c r="D473" s="3" t="s">
        <v>9</v>
      </c>
      <c r="E473" s="3" t="s">
        <v>1438</v>
      </c>
      <c r="F473" s="3" t="s">
        <v>66</v>
      </c>
      <c r="G473" s="3" t="s">
        <v>12</v>
      </c>
      <c r="H473" s="3" t="s">
        <v>19</v>
      </c>
    </row>
    <row r="474" spans="1:8" x14ac:dyDescent="0.3">
      <c r="A474" s="3" t="s">
        <v>1439</v>
      </c>
      <c r="B474" s="3" t="s">
        <v>1440</v>
      </c>
      <c r="C474" s="4">
        <v>42</v>
      </c>
      <c r="D474" s="3" t="s">
        <v>9</v>
      </c>
      <c r="E474" s="3" t="s">
        <v>1441</v>
      </c>
      <c r="F474" s="3" t="s">
        <v>709</v>
      </c>
      <c r="G474" s="3" t="s">
        <v>12</v>
      </c>
      <c r="H474" s="3" t="s">
        <v>31</v>
      </c>
    </row>
    <row r="475" spans="1:8" x14ac:dyDescent="0.3">
      <c r="A475" s="3" t="s">
        <v>1442</v>
      </c>
      <c r="B475" s="3" t="s">
        <v>1443</v>
      </c>
      <c r="C475" s="4">
        <v>53</v>
      </c>
      <c r="D475" s="3" t="s">
        <v>9</v>
      </c>
      <c r="E475" s="3" t="s">
        <v>1444</v>
      </c>
      <c r="F475" s="3" t="s">
        <v>319</v>
      </c>
      <c r="G475" s="3" t="s">
        <v>12</v>
      </c>
      <c r="H475" s="3" t="s">
        <v>26</v>
      </c>
    </row>
    <row r="476" spans="1:8" x14ac:dyDescent="0.3">
      <c r="A476" s="3" t="s">
        <v>1445</v>
      </c>
      <c r="B476" s="3" t="s">
        <v>1446</v>
      </c>
      <c r="C476" s="4">
        <v>32</v>
      </c>
      <c r="D476" s="3" t="s">
        <v>16</v>
      </c>
      <c r="E476" s="3" t="s">
        <v>1447</v>
      </c>
      <c r="F476" s="3" t="s">
        <v>39</v>
      </c>
      <c r="G476" s="3" t="s">
        <v>12</v>
      </c>
      <c r="H476" s="3" t="s">
        <v>19</v>
      </c>
    </row>
    <row r="477" spans="1:8" x14ac:dyDescent="0.3">
      <c r="A477" s="3" t="s">
        <v>1448</v>
      </c>
      <c r="B477" s="3" t="s">
        <v>1449</v>
      </c>
      <c r="C477" s="4">
        <v>18</v>
      </c>
      <c r="D477" s="3" t="s">
        <v>16</v>
      </c>
      <c r="E477" s="3" t="s">
        <v>390</v>
      </c>
      <c r="F477" s="3" t="s">
        <v>170</v>
      </c>
      <c r="G477" s="3" t="s">
        <v>12</v>
      </c>
      <c r="H477" s="3" t="s">
        <v>19</v>
      </c>
    </row>
    <row r="478" spans="1:8" x14ac:dyDescent="0.3">
      <c r="A478" s="3" t="s">
        <v>1450</v>
      </c>
      <c r="B478" s="3" t="s">
        <v>1451</v>
      </c>
      <c r="C478" s="4">
        <v>33</v>
      </c>
      <c r="D478" s="3" t="s">
        <v>16</v>
      </c>
      <c r="E478" s="3" t="s">
        <v>1452</v>
      </c>
      <c r="F478" s="3" t="s">
        <v>96</v>
      </c>
      <c r="G478" s="3" t="s">
        <v>12</v>
      </c>
      <c r="H478" s="3" t="s">
        <v>13</v>
      </c>
    </row>
    <row r="479" spans="1:8" x14ac:dyDescent="0.3">
      <c r="A479" s="3" t="s">
        <v>1453</v>
      </c>
      <c r="B479" s="3" t="s">
        <v>1454</v>
      </c>
      <c r="C479" s="4">
        <v>41</v>
      </c>
      <c r="D479" s="3" t="s">
        <v>16</v>
      </c>
      <c r="E479" s="3" t="s">
        <v>1455</v>
      </c>
      <c r="F479" s="3" t="s">
        <v>62</v>
      </c>
      <c r="G479" s="3" t="s">
        <v>12</v>
      </c>
      <c r="H479" s="3" t="s">
        <v>19</v>
      </c>
    </row>
    <row r="480" spans="1:8" x14ac:dyDescent="0.3">
      <c r="A480" s="3" t="s">
        <v>1456</v>
      </c>
      <c r="B480" s="3" t="s">
        <v>3946</v>
      </c>
      <c r="C480" s="4">
        <v>59</v>
      </c>
      <c r="D480" s="3" t="s">
        <v>9</v>
      </c>
      <c r="E480" s="3" t="s">
        <v>1457</v>
      </c>
      <c r="F480" s="3" t="s">
        <v>39</v>
      </c>
      <c r="G480" s="3" t="s">
        <v>12</v>
      </c>
      <c r="H480" s="3" t="s">
        <v>13</v>
      </c>
    </row>
    <row r="481" spans="1:8" x14ac:dyDescent="0.3">
      <c r="A481" s="3" t="s">
        <v>1458</v>
      </c>
      <c r="B481" s="3" t="s">
        <v>1459</v>
      </c>
      <c r="C481" s="4">
        <v>40</v>
      </c>
      <c r="D481" s="3" t="s">
        <v>9</v>
      </c>
      <c r="E481" s="3" t="s">
        <v>1460</v>
      </c>
      <c r="F481" s="3" t="s">
        <v>43</v>
      </c>
      <c r="G481" s="3" t="s">
        <v>12</v>
      </c>
      <c r="H481" s="3" t="s">
        <v>26</v>
      </c>
    </row>
    <row r="482" spans="1:8" x14ac:dyDescent="0.3">
      <c r="A482" s="3" t="s">
        <v>1461</v>
      </c>
      <c r="B482" s="3" t="s">
        <v>1462</v>
      </c>
      <c r="C482" s="4">
        <v>33</v>
      </c>
      <c r="D482" s="3" t="s">
        <v>9</v>
      </c>
      <c r="E482" s="3" t="s">
        <v>1463</v>
      </c>
      <c r="F482" s="3" t="s">
        <v>247</v>
      </c>
      <c r="G482" s="3" t="s">
        <v>12</v>
      </c>
      <c r="H482" s="3" t="s">
        <v>26</v>
      </c>
    </row>
    <row r="483" spans="1:8" x14ac:dyDescent="0.3">
      <c r="A483" s="3" t="s">
        <v>1464</v>
      </c>
      <c r="B483" s="3" t="s">
        <v>1465</v>
      </c>
      <c r="C483" s="4">
        <v>21</v>
      </c>
      <c r="D483" s="3" t="s">
        <v>9</v>
      </c>
      <c r="E483" s="3" t="s">
        <v>1466</v>
      </c>
      <c r="F483" s="3" t="s">
        <v>81</v>
      </c>
      <c r="G483" s="3" t="s">
        <v>12</v>
      </c>
      <c r="H483" s="3" t="s">
        <v>13</v>
      </c>
    </row>
    <row r="484" spans="1:8" x14ac:dyDescent="0.3">
      <c r="A484" s="3" t="s">
        <v>1467</v>
      </c>
      <c r="B484" s="3" t="s">
        <v>1468</v>
      </c>
      <c r="C484" s="4">
        <v>26</v>
      </c>
      <c r="D484" s="3" t="s">
        <v>9</v>
      </c>
      <c r="E484" s="3" t="s">
        <v>1469</v>
      </c>
      <c r="F484" s="3" t="s">
        <v>582</v>
      </c>
      <c r="G484" s="3" t="s">
        <v>12</v>
      </c>
      <c r="H484" s="3" t="s">
        <v>19</v>
      </c>
    </row>
    <row r="485" spans="1:8" x14ac:dyDescent="0.3">
      <c r="A485" s="3" t="s">
        <v>1470</v>
      </c>
      <c r="B485" s="3" t="s">
        <v>1259</v>
      </c>
      <c r="C485" s="4">
        <v>48</v>
      </c>
      <c r="D485" s="3" t="s">
        <v>9</v>
      </c>
      <c r="E485" s="3" t="s">
        <v>1471</v>
      </c>
      <c r="F485" s="3" t="s">
        <v>181</v>
      </c>
      <c r="G485" s="3" t="s">
        <v>12</v>
      </c>
      <c r="H485" s="3" t="s">
        <v>13</v>
      </c>
    </row>
    <row r="486" spans="1:8" x14ac:dyDescent="0.3">
      <c r="A486" s="3" t="s">
        <v>1472</v>
      </c>
      <c r="B486" s="3" t="s">
        <v>1473</v>
      </c>
      <c r="C486" s="4">
        <v>32</v>
      </c>
      <c r="D486" s="3" t="s">
        <v>9</v>
      </c>
      <c r="E486" s="3" t="s">
        <v>1474</v>
      </c>
      <c r="F486" s="3" t="s">
        <v>709</v>
      </c>
      <c r="G486" s="3" t="s">
        <v>12</v>
      </c>
      <c r="H486" s="3" t="s">
        <v>26</v>
      </c>
    </row>
    <row r="487" spans="1:8" x14ac:dyDescent="0.3">
      <c r="A487" s="3" t="s">
        <v>1475</v>
      </c>
      <c r="B487" s="3" t="s">
        <v>1476</v>
      </c>
      <c r="C487" s="4">
        <v>46</v>
      </c>
      <c r="D487" s="3" t="s">
        <v>16</v>
      </c>
      <c r="E487" s="3" t="s">
        <v>1477</v>
      </c>
      <c r="F487" s="3" t="s">
        <v>284</v>
      </c>
      <c r="G487" s="3" t="s">
        <v>12</v>
      </c>
      <c r="H487" s="3" t="s">
        <v>26</v>
      </c>
    </row>
    <row r="488" spans="1:8" x14ac:dyDescent="0.3">
      <c r="A488" s="3" t="s">
        <v>1478</v>
      </c>
      <c r="B488" s="3" t="s">
        <v>1479</v>
      </c>
      <c r="C488" s="4">
        <v>22</v>
      </c>
      <c r="D488" s="3" t="s">
        <v>16</v>
      </c>
      <c r="E488" s="3" t="s">
        <v>1480</v>
      </c>
      <c r="F488" s="3" t="s">
        <v>170</v>
      </c>
      <c r="G488" s="3" t="s">
        <v>12</v>
      </c>
      <c r="H488" s="3" t="s">
        <v>26</v>
      </c>
    </row>
    <row r="489" spans="1:8" x14ac:dyDescent="0.3">
      <c r="A489" s="3" t="s">
        <v>1481</v>
      </c>
      <c r="B489" s="3" t="s">
        <v>1482</v>
      </c>
      <c r="C489" s="4">
        <v>36</v>
      </c>
      <c r="D489" s="3" t="s">
        <v>16</v>
      </c>
      <c r="E489" s="3" t="s">
        <v>1483</v>
      </c>
      <c r="F489" s="3" t="s">
        <v>117</v>
      </c>
      <c r="G489" s="3" t="s">
        <v>12</v>
      </c>
      <c r="H489" s="3" t="s">
        <v>19</v>
      </c>
    </row>
    <row r="490" spans="1:8" x14ac:dyDescent="0.3">
      <c r="A490" s="3" t="s">
        <v>1484</v>
      </c>
      <c r="B490" s="3" t="s">
        <v>1485</v>
      </c>
      <c r="C490" s="4">
        <v>23</v>
      </c>
      <c r="D490" s="3" t="s">
        <v>16</v>
      </c>
      <c r="E490" s="3" t="s">
        <v>1486</v>
      </c>
      <c r="F490" s="3" t="s">
        <v>30</v>
      </c>
      <c r="G490" s="3" t="s">
        <v>12</v>
      </c>
      <c r="H490" s="3" t="s">
        <v>19</v>
      </c>
    </row>
    <row r="491" spans="1:8" x14ac:dyDescent="0.3">
      <c r="A491" s="3" t="s">
        <v>1487</v>
      </c>
      <c r="B491" s="3" t="s">
        <v>1488</v>
      </c>
      <c r="C491" s="4">
        <v>42</v>
      </c>
      <c r="D491" s="3" t="s">
        <v>16</v>
      </c>
      <c r="E491" s="3" t="s">
        <v>1489</v>
      </c>
      <c r="F491" s="3" t="s">
        <v>251</v>
      </c>
      <c r="G491" s="3" t="s">
        <v>12</v>
      </c>
      <c r="H491" s="3" t="s">
        <v>31</v>
      </c>
    </row>
    <row r="492" spans="1:8" x14ac:dyDescent="0.3">
      <c r="A492" s="3" t="s">
        <v>1490</v>
      </c>
      <c r="B492" s="3" t="s">
        <v>1491</v>
      </c>
      <c r="C492" s="4">
        <v>23</v>
      </c>
      <c r="D492" s="3" t="s">
        <v>9</v>
      </c>
      <c r="E492" s="3" t="s">
        <v>1492</v>
      </c>
      <c r="F492" s="3" t="s">
        <v>139</v>
      </c>
      <c r="G492" s="3" t="s">
        <v>12</v>
      </c>
      <c r="H492" s="3" t="s">
        <v>19</v>
      </c>
    </row>
    <row r="493" spans="1:8" x14ac:dyDescent="0.3">
      <c r="A493" s="3" t="s">
        <v>1493</v>
      </c>
      <c r="B493" s="3" t="s">
        <v>1494</v>
      </c>
      <c r="C493" s="4">
        <v>52</v>
      </c>
      <c r="D493" s="3" t="s">
        <v>16</v>
      </c>
      <c r="E493" s="3" t="s">
        <v>1495</v>
      </c>
      <c r="F493" s="3" t="s">
        <v>39</v>
      </c>
      <c r="G493" s="3" t="s">
        <v>12</v>
      </c>
      <c r="H493" s="3" t="s">
        <v>13</v>
      </c>
    </row>
    <row r="494" spans="1:8" x14ac:dyDescent="0.3">
      <c r="A494" s="3" t="s">
        <v>1496</v>
      </c>
      <c r="B494" s="3" t="s">
        <v>1497</v>
      </c>
      <c r="C494" s="4">
        <v>59</v>
      </c>
      <c r="D494" s="3" t="s">
        <v>16</v>
      </c>
      <c r="E494" s="3" t="s">
        <v>1498</v>
      </c>
      <c r="F494" s="3" t="s">
        <v>247</v>
      </c>
      <c r="G494" s="3" t="s">
        <v>12</v>
      </c>
      <c r="H494" s="3" t="s">
        <v>19</v>
      </c>
    </row>
    <row r="495" spans="1:8" x14ac:dyDescent="0.3">
      <c r="A495" s="3" t="s">
        <v>1499</v>
      </c>
      <c r="B495" s="3" t="s">
        <v>1500</v>
      </c>
      <c r="C495" s="4">
        <v>28</v>
      </c>
      <c r="D495" s="3" t="s">
        <v>9</v>
      </c>
      <c r="E495" s="3" t="s">
        <v>84</v>
      </c>
      <c r="F495" s="3" t="s">
        <v>22</v>
      </c>
      <c r="G495" s="3" t="s">
        <v>12</v>
      </c>
      <c r="H495" s="3" t="s">
        <v>31</v>
      </c>
    </row>
    <row r="496" spans="1:8" x14ac:dyDescent="0.3">
      <c r="A496" s="3" t="s">
        <v>1501</v>
      </c>
      <c r="B496" s="3" t="s">
        <v>1502</v>
      </c>
      <c r="C496" s="4">
        <v>21</v>
      </c>
      <c r="D496" s="3" t="s">
        <v>9</v>
      </c>
      <c r="E496" s="3" t="s">
        <v>1503</v>
      </c>
      <c r="F496" s="3" t="s">
        <v>354</v>
      </c>
      <c r="G496" s="3" t="s">
        <v>12</v>
      </c>
      <c r="H496" s="3" t="s">
        <v>13</v>
      </c>
    </row>
    <row r="497" spans="1:8" x14ac:dyDescent="0.3">
      <c r="A497" s="3" t="s">
        <v>1504</v>
      </c>
      <c r="B497" s="3" t="s">
        <v>1505</v>
      </c>
      <c r="C497" s="4">
        <v>23</v>
      </c>
      <c r="D497" s="3" t="s">
        <v>16</v>
      </c>
      <c r="E497" s="3" t="s">
        <v>1506</v>
      </c>
      <c r="F497" s="3" t="s">
        <v>92</v>
      </c>
      <c r="G497" s="3" t="s">
        <v>12</v>
      </c>
      <c r="H497" s="3" t="s">
        <v>26</v>
      </c>
    </row>
    <row r="498" spans="1:8" x14ac:dyDescent="0.3">
      <c r="A498" s="3" t="s">
        <v>1507</v>
      </c>
      <c r="B498" s="3" t="s">
        <v>1508</v>
      </c>
      <c r="C498" s="4">
        <v>56</v>
      </c>
      <c r="D498" s="3" t="s">
        <v>9</v>
      </c>
      <c r="E498" s="3" t="s">
        <v>1509</v>
      </c>
      <c r="F498" s="3" t="s">
        <v>25</v>
      </c>
      <c r="G498" s="3" t="s">
        <v>12</v>
      </c>
      <c r="H498" s="3" t="s">
        <v>26</v>
      </c>
    </row>
    <row r="499" spans="1:8" x14ac:dyDescent="0.3">
      <c r="A499" s="3" t="s">
        <v>1510</v>
      </c>
      <c r="B499" s="3" t="s">
        <v>1511</v>
      </c>
      <c r="C499" s="4">
        <v>47</v>
      </c>
      <c r="D499" s="3" t="s">
        <v>16</v>
      </c>
      <c r="E499" s="3" t="s">
        <v>1512</v>
      </c>
      <c r="F499" s="3" t="s">
        <v>58</v>
      </c>
      <c r="G499" s="3" t="s">
        <v>12</v>
      </c>
      <c r="H499" s="3" t="s">
        <v>13</v>
      </c>
    </row>
    <row r="500" spans="1:8" x14ac:dyDescent="0.3">
      <c r="A500" s="3" t="s">
        <v>1513</v>
      </c>
      <c r="B500" s="3" t="s">
        <v>1514</v>
      </c>
      <c r="C500" s="4">
        <v>35</v>
      </c>
      <c r="D500" s="3" t="s">
        <v>9</v>
      </c>
      <c r="E500" s="3" t="s">
        <v>1515</v>
      </c>
      <c r="F500" s="3" t="s">
        <v>230</v>
      </c>
      <c r="G500" s="3" t="s">
        <v>12</v>
      </c>
      <c r="H500" s="3" t="s">
        <v>31</v>
      </c>
    </row>
    <row r="501" spans="1:8" x14ac:dyDescent="0.3">
      <c r="A501" s="3" t="s">
        <v>1516</v>
      </c>
      <c r="B501" s="3" t="s">
        <v>1517</v>
      </c>
      <c r="C501" s="4">
        <v>27</v>
      </c>
      <c r="D501" s="3" t="s">
        <v>16</v>
      </c>
      <c r="E501" s="3" t="s">
        <v>1518</v>
      </c>
      <c r="F501" s="3" t="s">
        <v>35</v>
      </c>
      <c r="G501" s="3" t="s">
        <v>12</v>
      </c>
      <c r="H501" s="3" t="s">
        <v>19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topLeftCell="A44" workbookViewId="0">
      <selection activeCell="C56" sqref="C56"/>
    </sheetView>
  </sheetViews>
  <sheetFormatPr defaultRowHeight="14.4" x14ac:dyDescent="0.3"/>
  <cols>
    <col min="1" max="2" width="22.109375" customWidth="1"/>
    <col min="3" max="3" width="36.44140625" customWidth="1"/>
    <col min="4" max="4" width="16.88671875" customWidth="1"/>
    <col min="5" max="5" width="22" customWidth="1"/>
    <col min="6" max="6" width="25.33203125" style="6" customWidth="1"/>
    <col min="7" max="7" width="12.33203125" customWidth="1"/>
    <col min="8" max="8" width="13.77734375" customWidth="1"/>
  </cols>
  <sheetData>
    <row r="1" spans="1:9" x14ac:dyDescent="0.3">
      <c r="A1" s="1" t="s">
        <v>1519</v>
      </c>
      <c r="B1" s="1" t="s">
        <v>1520</v>
      </c>
      <c r="C1" s="1" t="s">
        <v>1521</v>
      </c>
      <c r="D1" s="1" t="s">
        <v>1522</v>
      </c>
      <c r="E1" s="1" t="s">
        <v>1523</v>
      </c>
      <c r="F1" s="19" t="s">
        <v>1524</v>
      </c>
      <c r="G1" s="1" t="s">
        <v>1525</v>
      </c>
    </row>
    <row r="2" spans="1:9" x14ac:dyDescent="0.3">
      <c r="A2" t="s">
        <v>1526</v>
      </c>
      <c r="B2" t="s">
        <v>3758</v>
      </c>
      <c r="C2" t="s">
        <v>1543</v>
      </c>
      <c r="D2" t="s">
        <v>3759</v>
      </c>
      <c r="E2" t="s">
        <v>1528</v>
      </c>
      <c r="F2" s="6">
        <v>112.42</v>
      </c>
      <c r="G2" s="4">
        <v>416</v>
      </c>
    </row>
    <row r="3" spans="1:9" x14ac:dyDescent="0.3">
      <c r="A3" t="s">
        <v>1529</v>
      </c>
      <c r="B3" t="s">
        <v>3849</v>
      </c>
      <c r="C3" t="s">
        <v>1530</v>
      </c>
      <c r="D3" t="s">
        <v>3760</v>
      </c>
      <c r="E3" t="s">
        <v>1531</v>
      </c>
      <c r="F3" s="6">
        <v>342.56</v>
      </c>
      <c r="G3" s="4">
        <v>181</v>
      </c>
    </row>
    <row r="4" spans="1:9" x14ac:dyDescent="0.3">
      <c r="A4" t="s">
        <v>1532</v>
      </c>
      <c r="B4" t="s">
        <v>3850</v>
      </c>
      <c r="C4" t="s">
        <v>1530</v>
      </c>
      <c r="D4" t="s">
        <v>3761</v>
      </c>
      <c r="E4" t="s">
        <v>1533</v>
      </c>
      <c r="F4" s="6">
        <v>254.04361702127662</v>
      </c>
      <c r="G4" s="4">
        <v>352</v>
      </c>
      <c r="I4" t="s">
        <v>3952</v>
      </c>
    </row>
    <row r="5" spans="1:9" x14ac:dyDescent="0.3">
      <c r="A5" t="s">
        <v>1534</v>
      </c>
      <c r="B5" t="s">
        <v>3851</v>
      </c>
      <c r="C5" t="s">
        <v>1530</v>
      </c>
      <c r="D5" t="s">
        <v>3761</v>
      </c>
      <c r="E5" t="s">
        <v>1535</v>
      </c>
      <c r="F5" s="6">
        <v>364.67</v>
      </c>
      <c r="G5" s="4">
        <v>452</v>
      </c>
      <c r="I5" t="s">
        <v>3956</v>
      </c>
    </row>
    <row r="6" spans="1:9" x14ac:dyDescent="0.3">
      <c r="A6" t="s">
        <v>1536</v>
      </c>
      <c r="B6" t="s">
        <v>3852</v>
      </c>
      <c r="C6" t="s">
        <v>1530</v>
      </c>
      <c r="D6" t="s">
        <v>3762</v>
      </c>
      <c r="E6" t="s">
        <v>1537</v>
      </c>
      <c r="F6" s="6">
        <v>306.45999999999998</v>
      </c>
      <c r="G6" s="4">
        <v>487</v>
      </c>
      <c r="I6" t="s">
        <v>3957</v>
      </c>
    </row>
    <row r="7" spans="1:9" x14ac:dyDescent="0.3">
      <c r="A7" t="s">
        <v>1538</v>
      </c>
      <c r="B7" t="s">
        <v>3853</v>
      </c>
      <c r="C7" t="s">
        <v>1530</v>
      </c>
      <c r="D7" t="s">
        <v>3763</v>
      </c>
      <c r="E7" t="s">
        <v>3881</v>
      </c>
      <c r="F7" s="6">
        <v>261</v>
      </c>
      <c r="G7" s="4">
        <v>59</v>
      </c>
    </row>
    <row r="8" spans="1:9" x14ac:dyDescent="0.3">
      <c r="A8" t="s">
        <v>1539</v>
      </c>
      <c r="B8" t="s">
        <v>3764</v>
      </c>
      <c r="C8" t="s">
        <v>1540</v>
      </c>
      <c r="D8" t="s">
        <v>3765</v>
      </c>
      <c r="E8" t="s">
        <v>3882</v>
      </c>
      <c r="F8" s="6">
        <v>312.8</v>
      </c>
      <c r="G8" s="4">
        <v>350</v>
      </c>
    </row>
    <row r="9" spans="1:9" x14ac:dyDescent="0.3">
      <c r="A9" t="s">
        <v>1541</v>
      </c>
      <c r="B9" t="s">
        <v>3854</v>
      </c>
      <c r="C9" t="s">
        <v>1527</v>
      </c>
      <c r="D9" t="s">
        <v>3766</v>
      </c>
      <c r="E9" t="s">
        <v>3883</v>
      </c>
      <c r="F9" s="6">
        <v>218.86</v>
      </c>
      <c r="G9" s="4">
        <v>170</v>
      </c>
    </row>
    <row r="10" spans="1:9" x14ac:dyDescent="0.3">
      <c r="A10" t="s">
        <v>1542</v>
      </c>
      <c r="B10" t="s">
        <v>3767</v>
      </c>
      <c r="C10" t="s">
        <v>1543</v>
      </c>
      <c r="D10" t="s">
        <v>3768</v>
      </c>
      <c r="E10" t="s">
        <v>1544</v>
      </c>
      <c r="F10" s="6">
        <v>439.07</v>
      </c>
      <c r="G10" s="4">
        <v>142</v>
      </c>
    </row>
    <row r="11" spans="1:9" x14ac:dyDescent="0.3">
      <c r="A11" t="s">
        <v>1545</v>
      </c>
      <c r="B11" t="s">
        <v>3769</v>
      </c>
      <c r="C11" t="s">
        <v>1546</v>
      </c>
      <c r="D11" t="s">
        <v>3770</v>
      </c>
      <c r="E11" t="s">
        <v>3884</v>
      </c>
      <c r="F11" s="6">
        <v>495.72</v>
      </c>
      <c r="G11" s="4">
        <v>323</v>
      </c>
    </row>
    <row r="12" spans="1:9" x14ac:dyDescent="0.3">
      <c r="A12" t="s">
        <v>1547</v>
      </c>
      <c r="B12" t="s">
        <v>3771</v>
      </c>
      <c r="C12" t="s">
        <v>1527</v>
      </c>
      <c r="D12" t="s">
        <v>3772</v>
      </c>
      <c r="E12" t="s">
        <v>1548</v>
      </c>
      <c r="F12" s="6">
        <v>298.86</v>
      </c>
      <c r="G12" s="4">
        <v>308</v>
      </c>
    </row>
    <row r="13" spans="1:9" x14ac:dyDescent="0.3">
      <c r="A13" t="s">
        <v>1549</v>
      </c>
      <c r="B13" t="s">
        <v>3855</v>
      </c>
      <c r="C13" t="s">
        <v>1543</v>
      </c>
      <c r="D13" t="s">
        <v>3763</v>
      </c>
      <c r="E13" t="s">
        <v>3885</v>
      </c>
      <c r="F13" s="6">
        <v>449.4</v>
      </c>
      <c r="G13" s="4">
        <v>273.49484536082474</v>
      </c>
    </row>
    <row r="14" spans="1:9" x14ac:dyDescent="0.3">
      <c r="A14" t="s">
        <v>1550</v>
      </c>
      <c r="B14" t="s">
        <v>3773</v>
      </c>
      <c r="C14" t="s">
        <v>1540</v>
      </c>
      <c r="D14" t="s">
        <v>3774</v>
      </c>
      <c r="E14" t="s">
        <v>3886</v>
      </c>
      <c r="F14" s="6">
        <v>115.82</v>
      </c>
      <c r="G14" s="4">
        <v>460</v>
      </c>
    </row>
    <row r="15" spans="1:9" x14ac:dyDescent="0.3">
      <c r="A15" t="s">
        <v>1551</v>
      </c>
      <c r="B15" t="s">
        <v>3856</v>
      </c>
      <c r="C15" t="s">
        <v>1543</v>
      </c>
      <c r="D15" t="s">
        <v>3763</v>
      </c>
      <c r="E15" t="s">
        <v>1552</v>
      </c>
      <c r="F15" s="6">
        <v>242.23</v>
      </c>
      <c r="G15" s="4">
        <v>453</v>
      </c>
    </row>
    <row r="16" spans="1:9" x14ac:dyDescent="0.3">
      <c r="A16" t="s">
        <v>1553</v>
      </c>
      <c r="B16" t="s">
        <v>3775</v>
      </c>
      <c r="C16" t="s">
        <v>1527</v>
      </c>
      <c r="D16" t="s">
        <v>3776</v>
      </c>
      <c r="E16" t="s">
        <v>3887</v>
      </c>
      <c r="F16" s="6">
        <v>48.01</v>
      </c>
      <c r="G16" s="4">
        <v>439</v>
      </c>
    </row>
    <row r="17" spans="1:7" x14ac:dyDescent="0.3">
      <c r="A17" t="s">
        <v>1554</v>
      </c>
      <c r="B17" t="s">
        <v>3777</v>
      </c>
      <c r="C17" t="s">
        <v>1543</v>
      </c>
      <c r="D17" t="s">
        <v>3778</v>
      </c>
      <c r="E17" t="s">
        <v>3888</v>
      </c>
      <c r="F17" s="6">
        <v>465.34</v>
      </c>
      <c r="G17" s="4">
        <v>301</v>
      </c>
    </row>
    <row r="18" spans="1:7" x14ac:dyDescent="0.3">
      <c r="A18" t="s">
        <v>1555</v>
      </c>
      <c r="B18" t="s">
        <v>3779</v>
      </c>
      <c r="C18" t="s">
        <v>1540</v>
      </c>
      <c r="D18" t="s">
        <v>3780</v>
      </c>
      <c r="E18" t="s">
        <v>1556</v>
      </c>
      <c r="F18" s="6">
        <v>337.42</v>
      </c>
      <c r="G18" s="4">
        <v>256</v>
      </c>
    </row>
    <row r="19" spans="1:7" x14ac:dyDescent="0.3">
      <c r="A19" t="s">
        <v>1557</v>
      </c>
      <c r="B19" t="s">
        <v>3781</v>
      </c>
      <c r="C19" t="s">
        <v>1546</v>
      </c>
      <c r="D19" t="s">
        <v>3763</v>
      </c>
      <c r="E19" t="s">
        <v>3889</v>
      </c>
      <c r="F19" s="6">
        <v>144.53</v>
      </c>
      <c r="G19" s="4">
        <v>367</v>
      </c>
    </row>
    <row r="20" spans="1:7" x14ac:dyDescent="0.3">
      <c r="A20" t="s">
        <v>1558</v>
      </c>
      <c r="B20" t="s">
        <v>3857</v>
      </c>
      <c r="C20" t="s">
        <v>1530</v>
      </c>
      <c r="D20" t="s">
        <v>3762</v>
      </c>
      <c r="E20" t="s">
        <v>1559</v>
      </c>
      <c r="F20" s="6">
        <v>254.04361702127662</v>
      </c>
      <c r="G20" s="4">
        <v>343</v>
      </c>
    </row>
    <row r="21" spans="1:7" x14ac:dyDescent="0.3">
      <c r="A21" t="s">
        <v>1560</v>
      </c>
      <c r="B21" t="s">
        <v>3782</v>
      </c>
      <c r="C21" t="s">
        <v>1546</v>
      </c>
      <c r="D21" t="s">
        <v>3783</v>
      </c>
      <c r="E21" t="s">
        <v>1561</v>
      </c>
      <c r="F21" s="6">
        <v>21.34</v>
      </c>
      <c r="G21" s="4">
        <v>65</v>
      </c>
    </row>
    <row r="22" spans="1:7" x14ac:dyDescent="0.3">
      <c r="A22" t="s">
        <v>1562</v>
      </c>
      <c r="B22" t="s">
        <v>3784</v>
      </c>
      <c r="C22" t="s">
        <v>1546</v>
      </c>
      <c r="D22" t="s">
        <v>3763</v>
      </c>
      <c r="E22" t="s">
        <v>1563</v>
      </c>
      <c r="F22" s="6">
        <v>131.51</v>
      </c>
      <c r="G22" s="4">
        <v>273.49484536082474</v>
      </c>
    </row>
    <row r="23" spans="1:7" x14ac:dyDescent="0.3">
      <c r="A23" t="s">
        <v>1564</v>
      </c>
      <c r="B23" t="s">
        <v>3785</v>
      </c>
      <c r="C23" t="s">
        <v>1527</v>
      </c>
      <c r="D23" t="s">
        <v>3786</v>
      </c>
      <c r="E23" t="s">
        <v>1565</v>
      </c>
      <c r="F23" s="6">
        <v>123.46</v>
      </c>
      <c r="G23" s="4">
        <v>76</v>
      </c>
    </row>
    <row r="24" spans="1:7" x14ac:dyDescent="0.3">
      <c r="A24" t="s">
        <v>1566</v>
      </c>
      <c r="B24" t="s">
        <v>3787</v>
      </c>
      <c r="C24" t="s">
        <v>1546</v>
      </c>
      <c r="D24" t="s">
        <v>3783</v>
      </c>
      <c r="E24" t="s">
        <v>3890</v>
      </c>
      <c r="F24" s="6">
        <v>484.62</v>
      </c>
      <c r="G24" s="4">
        <v>432</v>
      </c>
    </row>
    <row r="25" spans="1:7" x14ac:dyDescent="0.3">
      <c r="A25" t="s">
        <v>1567</v>
      </c>
      <c r="B25" t="s">
        <v>3858</v>
      </c>
      <c r="C25" t="s">
        <v>1530</v>
      </c>
      <c r="D25" t="s">
        <v>3760</v>
      </c>
      <c r="E25" t="s">
        <v>3891</v>
      </c>
      <c r="F25" s="6">
        <v>254.04361702127662</v>
      </c>
      <c r="G25" s="4">
        <v>360</v>
      </c>
    </row>
    <row r="26" spans="1:7" x14ac:dyDescent="0.3">
      <c r="A26" t="s">
        <v>1568</v>
      </c>
      <c r="B26" t="s">
        <v>3788</v>
      </c>
      <c r="C26" t="s">
        <v>1546</v>
      </c>
      <c r="D26" t="s">
        <v>3789</v>
      </c>
      <c r="E26" t="s">
        <v>1569</v>
      </c>
      <c r="F26" s="6">
        <v>166.06</v>
      </c>
      <c r="G26" s="4">
        <v>340</v>
      </c>
    </row>
    <row r="27" spans="1:7" x14ac:dyDescent="0.3">
      <c r="A27" t="s">
        <v>1570</v>
      </c>
      <c r="B27" t="s">
        <v>3859</v>
      </c>
      <c r="C27" t="s">
        <v>1530</v>
      </c>
      <c r="D27" t="s">
        <v>3763</v>
      </c>
      <c r="E27" t="s">
        <v>3892</v>
      </c>
      <c r="F27" s="6">
        <v>174.02</v>
      </c>
      <c r="G27" s="4">
        <v>268</v>
      </c>
    </row>
    <row r="28" spans="1:7" x14ac:dyDescent="0.3">
      <c r="A28" t="s">
        <v>1571</v>
      </c>
      <c r="B28" t="s">
        <v>3790</v>
      </c>
      <c r="C28" t="s">
        <v>1543</v>
      </c>
      <c r="D28" t="s">
        <v>3768</v>
      </c>
      <c r="E28" t="s">
        <v>1572</v>
      </c>
      <c r="F28" s="6">
        <v>322.41000000000003</v>
      </c>
      <c r="G28" s="4">
        <v>213</v>
      </c>
    </row>
    <row r="29" spans="1:7" x14ac:dyDescent="0.3">
      <c r="A29" t="s">
        <v>1573</v>
      </c>
      <c r="B29" t="s">
        <v>3791</v>
      </c>
      <c r="C29" t="s">
        <v>1527</v>
      </c>
      <c r="D29" t="s">
        <v>3776</v>
      </c>
      <c r="E29" t="s">
        <v>3893</v>
      </c>
      <c r="F29" s="6">
        <v>254.04361702127662</v>
      </c>
      <c r="G29" s="4">
        <v>378</v>
      </c>
    </row>
    <row r="30" spans="1:7" x14ac:dyDescent="0.3">
      <c r="A30" t="s">
        <v>1574</v>
      </c>
      <c r="B30" t="s">
        <v>3792</v>
      </c>
      <c r="C30" t="s">
        <v>1546</v>
      </c>
      <c r="D30" t="s">
        <v>3763</v>
      </c>
      <c r="E30" t="s">
        <v>1575</v>
      </c>
      <c r="F30" s="6">
        <v>38.76</v>
      </c>
      <c r="G30" s="4">
        <v>137</v>
      </c>
    </row>
    <row r="31" spans="1:7" x14ac:dyDescent="0.3">
      <c r="A31" t="s">
        <v>1576</v>
      </c>
      <c r="B31" t="s">
        <v>3793</v>
      </c>
      <c r="C31" t="s">
        <v>1527</v>
      </c>
      <c r="D31" t="s">
        <v>3776</v>
      </c>
      <c r="E31" t="s">
        <v>1577</v>
      </c>
      <c r="F31" s="6">
        <v>218.48</v>
      </c>
      <c r="G31" s="4">
        <v>276</v>
      </c>
    </row>
    <row r="32" spans="1:7" x14ac:dyDescent="0.3">
      <c r="A32" t="s">
        <v>1578</v>
      </c>
      <c r="B32" t="s">
        <v>3794</v>
      </c>
      <c r="C32" t="s">
        <v>1527</v>
      </c>
      <c r="D32" t="s">
        <v>3772</v>
      </c>
      <c r="E32" t="s">
        <v>3894</v>
      </c>
      <c r="F32" s="6">
        <v>19.52</v>
      </c>
      <c r="G32" s="4">
        <v>57</v>
      </c>
    </row>
    <row r="33" spans="1:7" x14ac:dyDescent="0.3">
      <c r="A33" t="s">
        <v>1579</v>
      </c>
      <c r="B33" t="s">
        <v>3795</v>
      </c>
      <c r="C33" t="s">
        <v>1546</v>
      </c>
      <c r="D33" t="s">
        <v>3796</v>
      </c>
      <c r="E33" t="s">
        <v>1580</v>
      </c>
      <c r="F33" s="6">
        <v>204.39</v>
      </c>
      <c r="G33" s="4">
        <v>281</v>
      </c>
    </row>
    <row r="34" spans="1:7" x14ac:dyDescent="0.3">
      <c r="A34" t="s">
        <v>1581</v>
      </c>
      <c r="B34" t="s">
        <v>3797</v>
      </c>
      <c r="C34" t="s">
        <v>1540</v>
      </c>
      <c r="D34" t="s">
        <v>3765</v>
      </c>
      <c r="E34" t="s">
        <v>1582</v>
      </c>
      <c r="F34" s="6">
        <v>283.83</v>
      </c>
      <c r="G34" s="4">
        <v>244</v>
      </c>
    </row>
    <row r="35" spans="1:7" x14ac:dyDescent="0.3">
      <c r="A35" t="s">
        <v>1583</v>
      </c>
      <c r="B35" t="s">
        <v>3798</v>
      </c>
      <c r="C35" t="s">
        <v>1527</v>
      </c>
      <c r="D35" t="s">
        <v>3776</v>
      </c>
      <c r="E35" t="s">
        <v>1584</v>
      </c>
      <c r="F35" s="6">
        <v>179.77</v>
      </c>
      <c r="G35" s="4">
        <v>305</v>
      </c>
    </row>
    <row r="36" spans="1:7" x14ac:dyDescent="0.3">
      <c r="A36" t="s">
        <v>1585</v>
      </c>
      <c r="B36" t="s">
        <v>3799</v>
      </c>
      <c r="C36" t="s">
        <v>1543</v>
      </c>
      <c r="D36" t="s">
        <v>3759</v>
      </c>
      <c r="E36" t="s">
        <v>3895</v>
      </c>
      <c r="F36" s="6">
        <v>419.28</v>
      </c>
      <c r="G36" s="4">
        <v>86</v>
      </c>
    </row>
    <row r="37" spans="1:7" x14ac:dyDescent="0.3">
      <c r="A37" t="s">
        <v>1586</v>
      </c>
      <c r="B37" t="s">
        <v>3800</v>
      </c>
      <c r="C37" t="s">
        <v>1527</v>
      </c>
      <c r="D37" t="s">
        <v>3766</v>
      </c>
      <c r="E37" t="s">
        <v>3896</v>
      </c>
      <c r="F37" s="6">
        <v>382.22</v>
      </c>
      <c r="G37" s="4">
        <v>329</v>
      </c>
    </row>
    <row r="38" spans="1:7" x14ac:dyDescent="0.3">
      <c r="A38" t="s">
        <v>1587</v>
      </c>
      <c r="B38" t="s">
        <v>3860</v>
      </c>
      <c r="C38" t="s">
        <v>1530</v>
      </c>
      <c r="D38" t="s">
        <v>3760</v>
      </c>
      <c r="E38" t="s">
        <v>1588</v>
      </c>
      <c r="F38" s="6">
        <v>223.43</v>
      </c>
      <c r="G38" s="4">
        <v>154</v>
      </c>
    </row>
    <row r="39" spans="1:7" x14ac:dyDescent="0.3">
      <c r="A39" t="s">
        <v>1589</v>
      </c>
      <c r="B39" t="s">
        <v>3861</v>
      </c>
      <c r="C39" t="s">
        <v>1530</v>
      </c>
      <c r="D39" t="s">
        <v>3801</v>
      </c>
      <c r="E39" t="s">
        <v>1590</v>
      </c>
      <c r="F39" s="6">
        <v>353.47</v>
      </c>
      <c r="G39" s="4">
        <v>214</v>
      </c>
    </row>
    <row r="40" spans="1:7" x14ac:dyDescent="0.3">
      <c r="A40" t="s">
        <v>1591</v>
      </c>
      <c r="B40" t="s">
        <v>3802</v>
      </c>
      <c r="C40" t="s">
        <v>1546</v>
      </c>
      <c r="D40" t="s">
        <v>3789</v>
      </c>
      <c r="E40" t="s">
        <v>1592</v>
      </c>
      <c r="F40" s="6">
        <v>135.61000000000001</v>
      </c>
      <c r="G40" s="4">
        <v>394</v>
      </c>
    </row>
    <row r="41" spans="1:7" x14ac:dyDescent="0.3">
      <c r="A41" t="s">
        <v>1593</v>
      </c>
      <c r="B41" t="s">
        <v>3803</v>
      </c>
      <c r="C41" t="s">
        <v>1543</v>
      </c>
      <c r="D41" t="s">
        <v>3804</v>
      </c>
      <c r="E41" t="s">
        <v>3897</v>
      </c>
      <c r="F41" s="6">
        <v>326.06</v>
      </c>
      <c r="G41" s="4">
        <v>301</v>
      </c>
    </row>
    <row r="42" spans="1:7" x14ac:dyDescent="0.3">
      <c r="A42" t="s">
        <v>1594</v>
      </c>
      <c r="B42" t="s">
        <v>3805</v>
      </c>
      <c r="C42" t="s">
        <v>1543</v>
      </c>
      <c r="D42" t="s">
        <v>3768</v>
      </c>
      <c r="E42" t="s">
        <v>1595</v>
      </c>
      <c r="F42" s="6">
        <v>38.520000000000003</v>
      </c>
      <c r="G42" s="4">
        <v>378</v>
      </c>
    </row>
    <row r="43" spans="1:7" x14ac:dyDescent="0.3">
      <c r="A43" t="s">
        <v>1596</v>
      </c>
      <c r="B43" t="s">
        <v>3806</v>
      </c>
      <c r="C43" t="s">
        <v>1546</v>
      </c>
      <c r="D43" t="s">
        <v>3770</v>
      </c>
      <c r="E43" t="s">
        <v>3898</v>
      </c>
      <c r="F43" s="6">
        <v>313.26</v>
      </c>
      <c r="G43" s="4">
        <v>369</v>
      </c>
    </row>
    <row r="44" spans="1:7" x14ac:dyDescent="0.3">
      <c r="A44" t="s">
        <v>1597</v>
      </c>
      <c r="B44" t="s">
        <v>3862</v>
      </c>
      <c r="C44" t="s">
        <v>1543</v>
      </c>
      <c r="D44" t="s">
        <v>3763</v>
      </c>
      <c r="E44" t="s">
        <v>3899</v>
      </c>
      <c r="F44" s="6">
        <v>450.71</v>
      </c>
      <c r="G44" s="4">
        <v>389</v>
      </c>
    </row>
    <row r="45" spans="1:7" x14ac:dyDescent="0.3">
      <c r="A45" t="s">
        <v>1598</v>
      </c>
      <c r="B45" t="s">
        <v>3863</v>
      </c>
      <c r="C45" t="s">
        <v>1543</v>
      </c>
      <c r="D45" t="s">
        <v>3759</v>
      </c>
      <c r="E45" t="s">
        <v>1599</v>
      </c>
      <c r="F45" s="6">
        <v>253.33</v>
      </c>
      <c r="G45" s="4">
        <v>266</v>
      </c>
    </row>
    <row r="46" spans="1:7" x14ac:dyDescent="0.3">
      <c r="A46" t="s">
        <v>1600</v>
      </c>
      <c r="B46" t="s">
        <v>3807</v>
      </c>
      <c r="C46" t="s">
        <v>1546</v>
      </c>
      <c r="D46" t="s">
        <v>3770</v>
      </c>
      <c r="E46" t="s">
        <v>1601</v>
      </c>
      <c r="F46" s="6">
        <v>167.12</v>
      </c>
      <c r="G46" s="4">
        <v>316</v>
      </c>
    </row>
    <row r="47" spans="1:7" x14ac:dyDescent="0.3">
      <c r="A47" t="s">
        <v>1602</v>
      </c>
      <c r="B47" t="s">
        <v>3808</v>
      </c>
      <c r="C47" t="s">
        <v>1546</v>
      </c>
      <c r="D47" t="s">
        <v>3796</v>
      </c>
      <c r="E47" t="s">
        <v>3900</v>
      </c>
      <c r="F47" s="6">
        <v>318.91000000000003</v>
      </c>
      <c r="G47" s="4">
        <v>114</v>
      </c>
    </row>
    <row r="48" spans="1:7" x14ac:dyDescent="0.3">
      <c r="A48" t="s">
        <v>1603</v>
      </c>
      <c r="B48" t="s">
        <v>3864</v>
      </c>
      <c r="C48" t="s">
        <v>1530</v>
      </c>
      <c r="D48" t="s">
        <v>3761</v>
      </c>
      <c r="E48" t="s">
        <v>3901</v>
      </c>
      <c r="F48" s="6">
        <v>167.34</v>
      </c>
      <c r="G48" s="4">
        <v>296</v>
      </c>
    </row>
    <row r="49" spans="1:7" x14ac:dyDescent="0.3">
      <c r="A49" t="s">
        <v>1604</v>
      </c>
      <c r="B49" t="s">
        <v>3809</v>
      </c>
      <c r="C49" t="s">
        <v>1540</v>
      </c>
      <c r="D49" t="s">
        <v>3810</v>
      </c>
      <c r="E49" t="s">
        <v>1605</v>
      </c>
      <c r="F49" s="6">
        <v>254.04361702127662</v>
      </c>
      <c r="G49" s="4">
        <v>431</v>
      </c>
    </row>
    <row r="50" spans="1:7" x14ac:dyDescent="0.3">
      <c r="A50" t="s">
        <v>1606</v>
      </c>
      <c r="B50" t="s">
        <v>3811</v>
      </c>
      <c r="C50" t="s">
        <v>1543</v>
      </c>
      <c r="D50" t="s">
        <v>3763</v>
      </c>
      <c r="E50" t="s">
        <v>3902</v>
      </c>
      <c r="F50" s="6">
        <v>177.98</v>
      </c>
      <c r="G50" s="4">
        <v>103</v>
      </c>
    </row>
    <row r="51" spans="1:7" x14ac:dyDescent="0.3">
      <c r="A51" t="s">
        <v>1607</v>
      </c>
      <c r="B51" t="s">
        <v>3865</v>
      </c>
      <c r="C51" t="s">
        <v>1540</v>
      </c>
      <c r="D51" t="s">
        <v>3812</v>
      </c>
      <c r="E51" t="s">
        <v>3903</v>
      </c>
      <c r="F51" s="6">
        <v>43.29</v>
      </c>
      <c r="G51" s="4">
        <v>267</v>
      </c>
    </row>
    <row r="52" spans="1:7" x14ac:dyDescent="0.3">
      <c r="A52" t="s">
        <v>1608</v>
      </c>
      <c r="B52" t="s">
        <v>3813</v>
      </c>
      <c r="C52" t="s">
        <v>1546</v>
      </c>
      <c r="D52" t="s">
        <v>3770</v>
      </c>
      <c r="E52" t="s">
        <v>1609</v>
      </c>
      <c r="F52" s="6">
        <v>190.29</v>
      </c>
      <c r="G52" s="4">
        <v>260</v>
      </c>
    </row>
    <row r="53" spans="1:7" x14ac:dyDescent="0.3">
      <c r="A53" t="s">
        <v>1610</v>
      </c>
      <c r="B53" t="s">
        <v>3866</v>
      </c>
      <c r="C53" t="s">
        <v>1543</v>
      </c>
      <c r="D53" t="s">
        <v>3763</v>
      </c>
      <c r="E53" t="s">
        <v>3904</v>
      </c>
      <c r="F53" s="6">
        <v>88.49</v>
      </c>
      <c r="G53" s="4">
        <v>246</v>
      </c>
    </row>
    <row r="54" spans="1:7" x14ac:dyDescent="0.3">
      <c r="A54" t="s">
        <v>1611</v>
      </c>
      <c r="B54" t="s">
        <v>3814</v>
      </c>
      <c r="C54" t="s">
        <v>1546</v>
      </c>
      <c r="D54" t="s">
        <v>3796</v>
      </c>
      <c r="E54" t="s">
        <v>1612</v>
      </c>
      <c r="F54" s="6">
        <v>212.26</v>
      </c>
      <c r="G54" s="4">
        <v>82</v>
      </c>
    </row>
    <row r="55" spans="1:7" x14ac:dyDescent="0.3">
      <c r="A55" t="s">
        <v>1613</v>
      </c>
      <c r="B55" t="s">
        <v>3867</v>
      </c>
      <c r="C55" t="s">
        <v>1530</v>
      </c>
      <c r="D55" t="s">
        <v>3762</v>
      </c>
      <c r="E55" t="s">
        <v>3905</v>
      </c>
      <c r="F55" s="6">
        <v>386.56</v>
      </c>
      <c r="G55" s="4">
        <v>125</v>
      </c>
    </row>
    <row r="56" spans="1:7" x14ac:dyDescent="0.3">
      <c r="A56" t="s">
        <v>1614</v>
      </c>
      <c r="B56" t="s">
        <v>3815</v>
      </c>
      <c r="C56" t="s">
        <v>1546</v>
      </c>
      <c r="D56" t="s">
        <v>3763</v>
      </c>
      <c r="E56" t="s">
        <v>1615</v>
      </c>
      <c r="F56" s="6">
        <v>434.84</v>
      </c>
      <c r="G56" s="4">
        <v>185</v>
      </c>
    </row>
    <row r="57" spans="1:7" x14ac:dyDescent="0.3">
      <c r="A57" t="s">
        <v>1616</v>
      </c>
      <c r="B57" t="s">
        <v>3816</v>
      </c>
      <c r="C57" t="s">
        <v>1527</v>
      </c>
      <c r="D57" t="s">
        <v>3776</v>
      </c>
      <c r="E57" t="s">
        <v>3906</v>
      </c>
      <c r="F57" s="6">
        <v>81.75</v>
      </c>
      <c r="G57" s="4">
        <v>273.49484536082474</v>
      </c>
    </row>
    <row r="58" spans="1:7" x14ac:dyDescent="0.3">
      <c r="A58" t="s">
        <v>1617</v>
      </c>
      <c r="B58" t="s">
        <v>3817</v>
      </c>
      <c r="C58" t="s">
        <v>1527</v>
      </c>
      <c r="D58" t="s">
        <v>3776</v>
      </c>
      <c r="E58" t="s">
        <v>3907</v>
      </c>
      <c r="F58" s="6">
        <v>461.47</v>
      </c>
      <c r="G58" s="4">
        <v>190</v>
      </c>
    </row>
    <row r="59" spans="1:7" x14ac:dyDescent="0.3">
      <c r="A59" t="s">
        <v>1618</v>
      </c>
      <c r="B59" t="s">
        <v>3818</v>
      </c>
      <c r="C59" t="s">
        <v>1546</v>
      </c>
      <c r="D59" t="s">
        <v>3770</v>
      </c>
      <c r="E59" t="s">
        <v>3908</v>
      </c>
      <c r="F59" s="6">
        <v>30.62</v>
      </c>
      <c r="G59" s="4">
        <v>138</v>
      </c>
    </row>
    <row r="60" spans="1:7" x14ac:dyDescent="0.3">
      <c r="A60" t="s">
        <v>1619</v>
      </c>
      <c r="B60" t="s">
        <v>3819</v>
      </c>
      <c r="C60" t="s">
        <v>1530</v>
      </c>
      <c r="D60" t="s">
        <v>3763</v>
      </c>
      <c r="E60" t="s">
        <v>1620</v>
      </c>
      <c r="F60" s="6">
        <v>113.83</v>
      </c>
      <c r="G60" s="4">
        <v>485</v>
      </c>
    </row>
    <row r="61" spans="1:7" x14ac:dyDescent="0.3">
      <c r="A61" t="s">
        <v>1621</v>
      </c>
      <c r="B61" t="s">
        <v>3868</v>
      </c>
      <c r="C61" t="s">
        <v>1540</v>
      </c>
      <c r="D61" t="s">
        <v>3774</v>
      </c>
      <c r="E61" t="s">
        <v>1622</v>
      </c>
      <c r="F61" s="6">
        <v>17.309999999999999</v>
      </c>
      <c r="G61" s="4">
        <v>399</v>
      </c>
    </row>
    <row r="62" spans="1:7" x14ac:dyDescent="0.3">
      <c r="A62" t="s">
        <v>1623</v>
      </c>
      <c r="B62" t="s">
        <v>3820</v>
      </c>
      <c r="C62" t="s">
        <v>1540</v>
      </c>
      <c r="D62" t="s">
        <v>3812</v>
      </c>
      <c r="E62" t="s">
        <v>3909</v>
      </c>
      <c r="F62" s="6">
        <v>482.75</v>
      </c>
      <c r="G62" s="4">
        <v>444</v>
      </c>
    </row>
    <row r="63" spans="1:7" x14ac:dyDescent="0.3">
      <c r="A63" t="s">
        <v>1624</v>
      </c>
      <c r="B63" t="s">
        <v>3821</v>
      </c>
      <c r="C63" t="s">
        <v>1546</v>
      </c>
      <c r="D63" t="s">
        <v>3783</v>
      </c>
      <c r="E63" t="s">
        <v>3910</v>
      </c>
      <c r="F63" s="6">
        <v>103.45</v>
      </c>
      <c r="G63" s="4">
        <v>465</v>
      </c>
    </row>
    <row r="64" spans="1:7" x14ac:dyDescent="0.3">
      <c r="A64" t="s">
        <v>1625</v>
      </c>
      <c r="B64" t="s">
        <v>3822</v>
      </c>
      <c r="C64" t="s">
        <v>1543</v>
      </c>
      <c r="D64" t="s">
        <v>3759</v>
      </c>
      <c r="E64" t="s">
        <v>3911</v>
      </c>
      <c r="F64" s="6">
        <v>86.42</v>
      </c>
      <c r="G64" s="4">
        <v>222</v>
      </c>
    </row>
    <row r="65" spans="1:7" x14ac:dyDescent="0.3">
      <c r="A65" t="s">
        <v>1626</v>
      </c>
      <c r="B65" t="s">
        <v>3823</v>
      </c>
      <c r="C65" t="s">
        <v>1540</v>
      </c>
      <c r="D65" t="s">
        <v>3765</v>
      </c>
      <c r="E65" t="s">
        <v>1627</v>
      </c>
      <c r="F65" s="6">
        <v>266.86</v>
      </c>
      <c r="G65" s="4">
        <v>458</v>
      </c>
    </row>
    <row r="66" spans="1:7" x14ac:dyDescent="0.3">
      <c r="A66" t="s">
        <v>1628</v>
      </c>
      <c r="B66" t="s">
        <v>3824</v>
      </c>
      <c r="C66" t="s">
        <v>1540</v>
      </c>
      <c r="D66" t="s">
        <v>3810</v>
      </c>
      <c r="E66" t="s">
        <v>1629</v>
      </c>
      <c r="F66" s="6">
        <v>299.11</v>
      </c>
      <c r="G66" s="4">
        <v>118</v>
      </c>
    </row>
    <row r="67" spans="1:7" x14ac:dyDescent="0.3">
      <c r="A67" t="s">
        <v>1630</v>
      </c>
      <c r="B67" t="s">
        <v>3869</v>
      </c>
      <c r="C67" t="s">
        <v>1546</v>
      </c>
      <c r="D67" t="s">
        <v>3770</v>
      </c>
      <c r="E67" t="s">
        <v>3912</v>
      </c>
      <c r="F67" s="6">
        <v>240.63</v>
      </c>
      <c r="G67" s="4">
        <v>423</v>
      </c>
    </row>
    <row r="68" spans="1:7" x14ac:dyDescent="0.3">
      <c r="A68" t="s">
        <v>1631</v>
      </c>
      <c r="B68" t="s">
        <v>3870</v>
      </c>
      <c r="C68" t="s">
        <v>1540</v>
      </c>
      <c r="D68" t="s">
        <v>3774</v>
      </c>
      <c r="E68" t="s">
        <v>3913</v>
      </c>
      <c r="F68" s="6">
        <v>340.39</v>
      </c>
      <c r="G68" s="4">
        <v>177</v>
      </c>
    </row>
    <row r="69" spans="1:7" x14ac:dyDescent="0.3">
      <c r="A69" t="s">
        <v>1632</v>
      </c>
      <c r="B69" t="s">
        <v>3871</v>
      </c>
      <c r="C69" t="s">
        <v>1543</v>
      </c>
      <c r="D69" t="s">
        <v>3763</v>
      </c>
      <c r="E69" t="s">
        <v>1633</v>
      </c>
      <c r="F69" s="6">
        <v>349.17</v>
      </c>
      <c r="G69" s="4">
        <v>476</v>
      </c>
    </row>
    <row r="70" spans="1:7" x14ac:dyDescent="0.3">
      <c r="A70" t="s">
        <v>1634</v>
      </c>
      <c r="B70" t="s">
        <v>3825</v>
      </c>
      <c r="C70" t="s">
        <v>1527</v>
      </c>
      <c r="D70" t="s">
        <v>3826</v>
      </c>
      <c r="E70" t="s">
        <v>3914</v>
      </c>
      <c r="F70" s="6">
        <v>243.7</v>
      </c>
      <c r="G70" s="4">
        <v>130</v>
      </c>
    </row>
    <row r="71" spans="1:7" x14ac:dyDescent="0.3">
      <c r="A71" t="s">
        <v>1635</v>
      </c>
      <c r="B71" t="s">
        <v>3872</v>
      </c>
      <c r="C71" t="s">
        <v>1530</v>
      </c>
      <c r="D71" t="s">
        <v>3762</v>
      </c>
      <c r="E71" t="s">
        <v>1636</v>
      </c>
      <c r="F71" s="6">
        <v>218.22</v>
      </c>
      <c r="G71" s="4">
        <v>224</v>
      </c>
    </row>
    <row r="72" spans="1:7" x14ac:dyDescent="0.3">
      <c r="A72" t="s">
        <v>1637</v>
      </c>
      <c r="B72" t="s">
        <v>3827</v>
      </c>
      <c r="C72" t="s">
        <v>1527</v>
      </c>
      <c r="D72" t="s">
        <v>3786</v>
      </c>
      <c r="E72" t="s">
        <v>1638</v>
      </c>
      <c r="F72" s="6">
        <v>138.05000000000001</v>
      </c>
      <c r="G72" s="4">
        <v>89</v>
      </c>
    </row>
    <row r="73" spans="1:7" x14ac:dyDescent="0.3">
      <c r="A73" t="s">
        <v>1639</v>
      </c>
      <c r="B73" t="s">
        <v>3828</v>
      </c>
      <c r="C73" t="s">
        <v>1540</v>
      </c>
      <c r="D73" t="s">
        <v>3774</v>
      </c>
      <c r="E73" t="s">
        <v>1640</v>
      </c>
      <c r="F73" s="6">
        <v>214.32</v>
      </c>
      <c r="G73" s="4">
        <v>383</v>
      </c>
    </row>
    <row r="74" spans="1:7" x14ac:dyDescent="0.3">
      <c r="A74" t="s">
        <v>1641</v>
      </c>
      <c r="B74" t="s">
        <v>3829</v>
      </c>
      <c r="C74" t="s">
        <v>1546</v>
      </c>
      <c r="D74" t="s">
        <v>3770</v>
      </c>
      <c r="E74" t="s">
        <v>3915</v>
      </c>
      <c r="F74" s="6">
        <v>477.61</v>
      </c>
      <c r="G74" s="4">
        <v>300</v>
      </c>
    </row>
    <row r="75" spans="1:7" x14ac:dyDescent="0.3">
      <c r="A75" t="s">
        <v>1642</v>
      </c>
      <c r="B75" t="s">
        <v>3830</v>
      </c>
      <c r="C75" t="s">
        <v>1546</v>
      </c>
      <c r="D75" t="s">
        <v>3796</v>
      </c>
      <c r="E75" t="s">
        <v>1643</v>
      </c>
      <c r="F75" s="6">
        <v>107.06</v>
      </c>
      <c r="G75" s="4">
        <v>359</v>
      </c>
    </row>
    <row r="76" spans="1:7" x14ac:dyDescent="0.3">
      <c r="A76" t="s">
        <v>1644</v>
      </c>
      <c r="B76" t="s">
        <v>3831</v>
      </c>
      <c r="C76" t="s">
        <v>1543</v>
      </c>
      <c r="D76" t="s">
        <v>3768</v>
      </c>
      <c r="E76" t="s">
        <v>1645</v>
      </c>
      <c r="F76" s="6">
        <v>403.71</v>
      </c>
      <c r="G76" s="4">
        <v>159</v>
      </c>
    </row>
    <row r="77" spans="1:7" x14ac:dyDescent="0.3">
      <c r="A77" t="s">
        <v>1646</v>
      </c>
      <c r="B77" t="s">
        <v>3873</v>
      </c>
      <c r="C77" t="s">
        <v>1530</v>
      </c>
      <c r="D77" t="s">
        <v>3801</v>
      </c>
      <c r="E77" t="s">
        <v>3916</v>
      </c>
      <c r="F77" s="6">
        <v>158.13999999999999</v>
      </c>
      <c r="G77" s="4">
        <v>82</v>
      </c>
    </row>
    <row r="78" spans="1:7" x14ac:dyDescent="0.3">
      <c r="A78" t="s">
        <v>1647</v>
      </c>
      <c r="B78" t="s">
        <v>3832</v>
      </c>
      <c r="C78" t="s">
        <v>1543</v>
      </c>
      <c r="D78" t="s">
        <v>3759</v>
      </c>
      <c r="E78" t="s">
        <v>1648</v>
      </c>
      <c r="F78" s="6">
        <v>392.89</v>
      </c>
      <c r="G78" s="4">
        <v>320</v>
      </c>
    </row>
    <row r="79" spans="1:7" x14ac:dyDescent="0.3">
      <c r="A79" t="s">
        <v>1649</v>
      </c>
      <c r="B79" t="s">
        <v>3874</v>
      </c>
      <c r="C79" t="s">
        <v>1543</v>
      </c>
      <c r="D79" t="s">
        <v>3778</v>
      </c>
      <c r="E79" t="s">
        <v>3917</v>
      </c>
      <c r="F79" s="6">
        <v>480.9</v>
      </c>
      <c r="G79" s="4">
        <v>104</v>
      </c>
    </row>
    <row r="80" spans="1:7" x14ac:dyDescent="0.3">
      <c r="A80" t="s">
        <v>1650</v>
      </c>
      <c r="B80" t="s">
        <v>3833</v>
      </c>
      <c r="C80" t="s">
        <v>1527</v>
      </c>
      <c r="D80" t="s">
        <v>3776</v>
      </c>
      <c r="E80" t="s">
        <v>1651</v>
      </c>
      <c r="F80" s="6">
        <v>325.26</v>
      </c>
      <c r="G80" s="4">
        <v>400</v>
      </c>
    </row>
    <row r="81" spans="1:7" x14ac:dyDescent="0.3">
      <c r="A81" t="s">
        <v>1652</v>
      </c>
      <c r="B81" t="s">
        <v>3834</v>
      </c>
      <c r="C81" t="s">
        <v>1527</v>
      </c>
      <c r="D81" t="s">
        <v>3766</v>
      </c>
      <c r="E81" t="s">
        <v>1653</v>
      </c>
      <c r="F81" s="6">
        <v>228.53</v>
      </c>
      <c r="G81" s="4">
        <v>469</v>
      </c>
    </row>
    <row r="82" spans="1:7" x14ac:dyDescent="0.3">
      <c r="A82" t="s">
        <v>1654</v>
      </c>
      <c r="B82" t="s">
        <v>3835</v>
      </c>
      <c r="C82" t="s">
        <v>1527</v>
      </c>
      <c r="D82" t="s">
        <v>3772</v>
      </c>
      <c r="E82" t="s">
        <v>1655</v>
      </c>
      <c r="F82" s="6">
        <v>143.43</v>
      </c>
      <c r="G82" s="4">
        <v>58</v>
      </c>
    </row>
    <row r="83" spans="1:7" x14ac:dyDescent="0.3">
      <c r="A83" t="s">
        <v>1656</v>
      </c>
      <c r="B83" t="s">
        <v>3836</v>
      </c>
      <c r="C83" t="s">
        <v>1546</v>
      </c>
      <c r="D83" t="s">
        <v>3783</v>
      </c>
      <c r="E83" t="s">
        <v>1657</v>
      </c>
      <c r="F83" s="6">
        <v>285.54000000000002</v>
      </c>
      <c r="G83" s="4">
        <v>358</v>
      </c>
    </row>
    <row r="84" spans="1:7" x14ac:dyDescent="0.3">
      <c r="A84" t="s">
        <v>1658</v>
      </c>
      <c r="B84" t="s">
        <v>3837</v>
      </c>
      <c r="C84" t="s">
        <v>1546</v>
      </c>
      <c r="D84" t="s">
        <v>3770</v>
      </c>
      <c r="E84" t="s">
        <v>1659</v>
      </c>
      <c r="F84" s="6">
        <v>152.91999999999999</v>
      </c>
      <c r="G84" s="4">
        <v>281</v>
      </c>
    </row>
    <row r="85" spans="1:7" x14ac:dyDescent="0.3">
      <c r="A85" t="s">
        <v>1660</v>
      </c>
      <c r="B85" t="s">
        <v>3838</v>
      </c>
      <c r="C85" t="s">
        <v>1540</v>
      </c>
      <c r="D85" t="s">
        <v>3765</v>
      </c>
      <c r="E85" t="s">
        <v>1661</v>
      </c>
      <c r="F85" s="6">
        <v>254.04361702127662</v>
      </c>
      <c r="G85" s="4">
        <v>159</v>
      </c>
    </row>
    <row r="86" spans="1:7" x14ac:dyDescent="0.3">
      <c r="A86" t="s">
        <v>1662</v>
      </c>
      <c r="B86" t="s">
        <v>3839</v>
      </c>
      <c r="C86" t="s">
        <v>1527</v>
      </c>
      <c r="D86" t="s">
        <v>3826</v>
      </c>
      <c r="E86" t="s">
        <v>1663</v>
      </c>
      <c r="F86" s="6">
        <v>388.46</v>
      </c>
      <c r="G86" s="4">
        <v>208</v>
      </c>
    </row>
    <row r="87" spans="1:7" x14ac:dyDescent="0.3">
      <c r="A87" t="s">
        <v>1664</v>
      </c>
      <c r="B87" t="s">
        <v>3875</v>
      </c>
      <c r="C87" t="s">
        <v>1530</v>
      </c>
      <c r="D87" t="s">
        <v>3763</v>
      </c>
      <c r="E87" t="s">
        <v>1665</v>
      </c>
      <c r="F87" s="6">
        <v>119.57</v>
      </c>
      <c r="G87" s="4">
        <v>210</v>
      </c>
    </row>
    <row r="88" spans="1:7" x14ac:dyDescent="0.3">
      <c r="A88" t="s">
        <v>1666</v>
      </c>
      <c r="B88" t="s">
        <v>3840</v>
      </c>
      <c r="C88" t="s">
        <v>1527</v>
      </c>
      <c r="D88" t="s">
        <v>3772</v>
      </c>
      <c r="E88" t="s">
        <v>3918</v>
      </c>
      <c r="F88" s="6">
        <v>176.07</v>
      </c>
      <c r="G88" s="4">
        <v>82</v>
      </c>
    </row>
    <row r="89" spans="1:7" x14ac:dyDescent="0.3">
      <c r="A89" t="s">
        <v>1667</v>
      </c>
      <c r="B89" t="s">
        <v>3876</v>
      </c>
      <c r="C89" t="s">
        <v>1527</v>
      </c>
      <c r="D89" t="s">
        <v>3766</v>
      </c>
      <c r="E89" t="s">
        <v>3919</v>
      </c>
      <c r="F89" s="6">
        <v>371.38</v>
      </c>
      <c r="G89" s="4">
        <v>220</v>
      </c>
    </row>
    <row r="90" spans="1:7" x14ac:dyDescent="0.3">
      <c r="A90" t="s">
        <v>1668</v>
      </c>
      <c r="B90" t="s">
        <v>3841</v>
      </c>
      <c r="C90" t="s">
        <v>1546</v>
      </c>
      <c r="D90" t="s">
        <v>3763</v>
      </c>
      <c r="E90" t="s">
        <v>1669</v>
      </c>
      <c r="F90" s="6">
        <v>131.24</v>
      </c>
      <c r="G90" s="4">
        <v>232</v>
      </c>
    </row>
    <row r="91" spans="1:7" x14ac:dyDescent="0.3">
      <c r="A91" t="s">
        <v>1670</v>
      </c>
      <c r="B91" t="s">
        <v>3842</v>
      </c>
      <c r="C91" t="s">
        <v>1540</v>
      </c>
      <c r="D91" t="s">
        <v>3810</v>
      </c>
      <c r="E91" t="s">
        <v>1671</v>
      </c>
      <c r="F91" s="6">
        <v>183.04</v>
      </c>
      <c r="G91" s="4">
        <v>457</v>
      </c>
    </row>
    <row r="92" spans="1:7" x14ac:dyDescent="0.3">
      <c r="A92" t="s">
        <v>1672</v>
      </c>
      <c r="B92" t="s">
        <v>3877</v>
      </c>
      <c r="C92" t="s">
        <v>1543</v>
      </c>
      <c r="D92" t="s">
        <v>3763</v>
      </c>
      <c r="E92" t="s">
        <v>3920</v>
      </c>
      <c r="F92" s="6">
        <v>340.14</v>
      </c>
      <c r="G92" s="4">
        <v>361</v>
      </c>
    </row>
    <row r="93" spans="1:7" x14ac:dyDescent="0.3">
      <c r="A93" t="s">
        <v>1673</v>
      </c>
      <c r="B93" t="s">
        <v>3878</v>
      </c>
      <c r="C93" t="s">
        <v>1530</v>
      </c>
      <c r="D93" t="s">
        <v>3801</v>
      </c>
      <c r="E93" t="s">
        <v>1674</v>
      </c>
      <c r="F93" s="6">
        <v>438.25</v>
      </c>
      <c r="G93" s="4">
        <v>496</v>
      </c>
    </row>
    <row r="94" spans="1:7" x14ac:dyDescent="0.3">
      <c r="A94" t="s">
        <v>1675</v>
      </c>
      <c r="B94" t="s">
        <v>3843</v>
      </c>
      <c r="C94" t="s">
        <v>1527</v>
      </c>
      <c r="D94" t="s">
        <v>3778</v>
      </c>
      <c r="E94" t="s">
        <v>3921</v>
      </c>
      <c r="F94" s="6">
        <v>447.43</v>
      </c>
      <c r="G94" s="4">
        <v>191</v>
      </c>
    </row>
    <row r="95" spans="1:7" x14ac:dyDescent="0.3">
      <c r="A95" t="s">
        <v>1676</v>
      </c>
      <c r="B95" t="s">
        <v>3879</v>
      </c>
      <c r="C95" t="s">
        <v>1543</v>
      </c>
      <c r="D95" t="s">
        <v>3759</v>
      </c>
      <c r="E95" t="s">
        <v>3922</v>
      </c>
      <c r="F95" s="6">
        <v>377.52</v>
      </c>
      <c r="G95" s="4">
        <v>485</v>
      </c>
    </row>
    <row r="96" spans="1:7" x14ac:dyDescent="0.3">
      <c r="A96" t="s">
        <v>1677</v>
      </c>
      <c r="B96" t="s">
        <v>3844</v>
      </c>
      <c r="C96" t="s">
        <v>1540</v>
      </c>
      <c r="D96" t="s">
        <v>3765</v>
      </c>
      <c r="E96" t="s">
        <v>1678</v>
      </c>
      <c r="F96" s="6">
        <v>358.47</v>
      </c>
      <c r="G96" s="4">
        <v>213</v>
      </c>
    </row>
    <row r="97" spans="1:7" x14ac:dyDescent="0.3">
      <c r="A97" t="s">
        <v>1679</v>
      </c>
      <c r="B97" t="s">
        <v>3845</v>
      </c>
      <c r="C97" t="s">
        <v>1546</v>
      </c>
      <c r="D97" t="s">
        <v>3763</v>
      </c>
      <c r="E97" t="s">
        <v>1680</v>
      </c>
      <c r="F97" s="6">
        <v>60.65</v>
      </c>
      <c r="G97" s="4">
        <v>75</v>
      </c>
    </row>
    <row r="98" spans="1:7" x14ac:dyDescent="0.3">
      <c r="A98" t="s">
        <v>1681</v>
      </c>
      <c r="B98" t="s">
        <v>3880</v>
      </c>
      <c r="C98" t="s">
        <v>1530</v>
      </c>
      <c r="D98" t="s">
        <v>3761</v>
      </c>
      <c r="E98" t="s">
        <v>3923</v>
      </c>
      <c r="F98" s="6">
        <v>358.47</v>
      </c>
      <c r="G98" s="4">
        <v>143</v>
      </c>
    </row>
    <row r="99" spans="1:7" x14ac:dyDescent="0.3">
      <c r="A99" t="s">
        <v>1682</v>
      </c>
      <c r="B99" t="s">
        <v>3846</v>
      </c>
      <c r="C99" t="s">
        <v>1546</v>
      </c>
      <c r="D99" t="s">
        <v>3796</v>
      </c>
      <c r="E99" t="s">
        <v>3924</v>
      </c>
      <c r="F99" s="6">
        <v>245.98</v>
      </c>
      <c r="G99" s="4">
        <v>471</v>
      </c>
    </row>
    <row r="100" spans="1:7" x14ac:dyDescent="0.3">
      <c r="A100" t="s">
        <v>1683</v>
      </c>
      <c r="B100" t="s">
        <v>3847</v>
      </c>
      <c r="C100" t="s">
        <v>1543</v>
      </c>
      <c r="D100" t="s">
        <v>3768</v>
      </c>
      <c r="E100" t="s">
        <v>1684</v>
      </c>
      <c r="F100" s="6">
        <v>431.67</v>
      </c>
      <c r="G100" s="4">
        <v>73</v>
      </c>
    </row>
    <row r="101" spans="1:7" x14ac:dyDescent="0.3">
      <c r="A101" t="s">
        <v>1685</v>
      </c>
      <c r="B101" t="s">
        <v>3848</v>
      </c>
      <c r="C101" t="s">
        <v>1527</v>
      </c>
      <c r="D101" t="s">
        <v>3772</v>
      </c>
      <c r="E101" t="s">
        <v>1686</v>
      </c>
      <c r="F101" s="6">
        <v>201.41</v>
      </c>
      <c r="G101" s="4">
        <v>146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
  <sheetViews>
    <sheetView workbookViewId="0">
      <selection activeCell="D6" sqref="D6"/>
    </sheetView>
  </sheetViews>
  <sheetFormatPr defaultRowHeight="14.4" x14ac:dyDescent="0.3"/>
  <cols>
    <col min="1" max="1" width="14" customWidth="1"/>
    <col min="2" max="2" width="30.88671875" customWidth="1"/>
    <col min="3" max="3" width="17.5546875" customWidth="1"/>
    <col min="4" max="4" width="19.77734375" customWidth="1"/>
    <col min="5" max="6" width="18" customWidth="1"/>
  </cols>
  <sheetData>
    <row r="1" spans="1:6" x14ac:dyDescent="0.3">
      <c r="A1" s="1" t="s">
        <v>1687</v>
      </c>
      <c r="B1" s="1" t="s">
        <v>1688</v>
      </c>
      <c r="C1" s="1" t="s">
        <v>1689</v>
      </c>
      <c r="D1" s="1" t="s">
        <v>4</v>
      </c>
      <c r="E1" s="1" t="s">
        <v>1690</v>
      </c>
      <c r="F1" s="25"/>
    </row>
    <row r="2" spans="1:6" x14ac:dyDescent="0.3">
      <c r="A2" t="s">
        <v>1691</v>
      </c>
      <c r="B2" t="s">
        <v>1692</v>
      </c>
      <c r="C2" t="s">
        <v>1693</v>
      </c>
      <c r="D2" t="s">
        <v>1694</v>
      </c>
      <c r="E2" t="s">
        <v>1695</v>
      </c>
    </row>
    <row r="3" spans="1:6" x14ac:dyDescent="0.3">
      <c r="A3" t="s">
        <v>1696</v>
      </c>
      <c r="B3" t="s">
        <v>3958</v>
      </c>
      <c r="C3" t="s">
        <v>1697</v>
      </c>
      <c r="D3" t="s">
        <v>1698</v>
      </c>
      <c r="E3" t="s">
        <v>1695</v>
      </c>
    </row>
    <row r="4" spans="1:6" x14ac:dyDescent="0.3">
      <c r="A4" t="s">
        <v>1699</v>
      </c>
      <c r="B4" t="s">
        <v>1700</v>
      </c>
      <c r="C4" t="s">
        <v>1701</v>
      </c>
      <c r="D4" t="s">
        <v>1702</v>
      </c>
      <c r="E4" t="s">
        <v>1703</v>
      </c>
    </row>
    <row r="5" spans="1:6" x14ac:dyDescent="0.3">
      <c r="A5" t="s">
        <v>1704</v>
      </c>
      <c r="B5" t="s">
        <v>1705</v>
      </c>
      <c r="C5" t="s">
        <v>1697</v>
      </c>
      <c r="D5" t="s">
        <v>1706</v>
      </c>
      <c r="E5" t="s">
        <v>1703</v>
      </c>
    </row>
    <row r="6" spans="1:6" x14ac:dyDescent="0.3">
      <c r="A6" t="s">
        <v>1707</v>
      </c>
      <c r="B6" t="s">
        <v>1708</v>
      </c>
      <c r="C6" t="s">
        <v>1701</v>
      </c>
      <c r="D6" t="s">
        <v>1709</v>
      </c>
      <c r="E6" t="s">
        <v>1710</v>
      </c>
    </row>
    <row r="7" spans="1:6" x14ac:dyDescent="0.3">
      <c r="A7" t="s">
        <v>1711</v>
      </c>
      <c r="B7" t="s">
        <v>1712</v>
      </c>
      <c r="C7" t="s">
        <v>1697</v>
      </c>
      <c r="D7" t="s">
        <v>1713</v>
      </c>
      <c r="E7" t="s">
        <v>1703</v>
      </c>
    </row>
    <row r="8" spans="1:6" x14ac:dyDescent="0.3">
      <c r="A8" t="s">
        <v>1714</v>
      </c>
      <c r="B8" t="s">
        <v>1715</v>
      </c>
      <c r="C8" t="s">
        <v>1693</v>
      </c>
      <c r="D8" t="s">
        <v>1716</v>
      </c>
      <c r="E8" t="s">
        <v>1710</v>
      </c>
    </row>
    <row r="9" spans="1:6" x14ac:dyDescent="0.3">
      <c r="A9" t="s">
        <v>1717</v>
      </c>
      <c r="B9" t="s">
        <v>1718</v>
      </c>
      <c r="C9" t="s">
        <v>1701</v>
      </c>
      <c r="D9" t="s">
        <v>1719</v>
      </c>
      <c r="E9" t="s">
        <v>1710</v>
      </c>
    </row>
    <row r="10" spans="1:6" x14ac:dyDescent="0.3">
      <c r="A10" t="s">
        <v>1720</v>
      </c>
      <c r="B10" t="s">
        <v>3959</v>
      </c>
      <c r="C10" t="s">
        <v>1721</v>
      </c>
      <c r="D10" t="s">
        <v>1722</v>
      </c>
      <c r="E10" t="s">
        <v>1710</v>
      </c>
    </row>
    <row r="11" spans="1:6" x14ac:dyDescent="0.3">
      <c r="A11" t="s">
        <v>1723</v>
      </c>
      <c r="B11" t="s">
        <v>3960</v>
      </c>
      <c r="C11" t="s">
        <v>1701</v>
      </c>
      <c r="D11" t="s">
        <v>1724</v>
      </c>
      <c r="E11" t="s">
        <v>1695</v>
      </c>
    </row>
    <row r="12" spans="1:6" x14ac:dyDescent="0.3">
      <c r="A12" t="s">
        <v>1725</v>
      </c>
      <c r="B12" t="s">
        <v>3961</v>
      </c>
      <c r="C12" t="s">
        <v>1693</v>
      </c>
      <c r="D12" t="s">
        <v>1726</v>
      </c>
      <c r="E12" t="s">
        <v>1710</v>
      </c>
    </row>
    <row r="13" spans="1:6" x14ac:dyDescent="0.3">
      <c r="A13" t="s">
        <v>1727</v>
      </c>
      <c r="B13" t="s">
        <v>1728</v>
      </c>
      <c r="C13" t="s">
        <v>1701</v>
      </c>
      <c r="D13" t="s">
        <v>390</v>
      </c>
      <c r="E13" t="s">
        <v>1710</v>
      </c>
    </row>
    <row r="14" spans="1:6" x14ac:dyDescent="0.3">
      <c r="A14" t="s">
        <v>1729</v>
      </c>
      <c r="B14" t="s">
        <v>3962</v>
      </c>
      <c r="C14" t="s">
        <v>1697</v>
      </c>
      <c r="D14" t="s">
        <v>1730</v>
      </c>
      <c r="E14" t="s">
        <v>1710</v>
      </c>
    </row>
    <row r="15" spans="1:6" x14ac:dyDescent="0.3">
      <c r="A15" t="s">
        <v>1731</v>
      </c>
      <c r="B15" t="s">
        <v>3963</v>
      </c>
      <c r="C15" t="s">
        <v>1693</v>
      </c>
      <c r="D15" t="s">
        <v>129</v>
      </c>
      <c r="E15" t="s">
        <v>1695</v>
      </c>
    </row>
    <row r="16" spans="1:6" x14ac:dyDescent="0.3">
      <c r="A16" t="s">
        <v>1732</v>
      </c>
      <c r="B16" t="s">
        <v>1733</v>
      </c>
      <c r="C16" t="s">
        <v>1701</v>
      </c>
      <c r="D16" t="s">
        <v>204</v>
      </c>
      <c r="E16" t="s">
        <v>1703</v>
      </c>
    </row>
    <row r="17" spans="1:5" x14ac:dyDescent="0.3">
      <c r="A17" t="s">
        <v>1734</v>
      </c>
      <c r="B17" t="s">
        <v>3964</v>
      </c>
      <c r="C17" t="s">
        <v>1697</v>
      </c>
      <c r="D17" t="s">
        <v>1735</v>
      </c>
      <c r="E17" t="s">
        <v>1695</v>
      </c>
    </row>
    <row r="18" spans="1:5" x14ac:dyDescent="0.3">
      <c r="A18" t="s">
        <v>1736</v>
      </c>
      <c r="B18" t="s">
        <v>1737</v>
      </c>
      <c r="C18" t="s">
        <v>1721</v>
      </c>
      <c r="D18" t="s">
        <v>1738</v>
      </c>
      <c r="E18" t="s">
        <v>1695</v>
      </c>
    </row>
    <row r="19" spans="1:5" x14ac:dyDescent="0.3">
      <c r="A19" t="s">
        <v>1739</v>
      </c>
      <c r="B19" t="s">
        <v>1740</v>
      </c>
      <c r="C19" t="s">
        <v>1697</v>
      </c>
      <c r="D19" t="s">
        <v>1741</v>
      </c>
      <c r="E19" t="s">
        <v>1695</v>
      </c>
    </row>
    <row r="20" spans="1:5" x14ac:dyDescent="0.3">
      <c r="A20" t="s">
        <v>1742</v>
      </c>
      <c r="B20" t="s">
        <v>1743</v>
      </c>
      <c r="C20" t="s">
        <v>1693</v>
      </c>
      <c r="D20" t="s">
        <v>1744</v>
      </c>
      <c r="E20" t="s">
        <v>1695</v>
      </c>
    </row>
    <row r="21" spans="1:5" x14ac:dyDescent="0.3">
      <c r="A21" t="s">
        <v>1745</v>
      </c>
      <c r="B21" t="s">
        <v>1746</v>
      </c>
      <c r="C21" t="s">
        <v>1693</v>
      </c>
      <c r="D21" t="s">
        <v>1747</v>
      </c>
      <c r="E21" t="s">
        <v>1710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002"/>
  <sheetViews>
    <sheetView topLeftCell="A1974" workbookViewId="0">
      <selection activeCell="B1" sqref="B1:B2001"/>
    </sheetView>
  </sheetViews>
  <sheetFormatPr defaultRowHeight="14.4" x14ac:dyDescent="0.3"/>
  <cols>
    <col min="1" max="1" width="12.21875" customWidth="1"/>
    <col min="2" max="2" width="16.44140625" customWidth="1"/>
    <col min="3" max="3" width="16.33203125" style="3" customWidth="1"/>
    <col min="4" max="4" width="14.77734375" style="3" customWidth="1"/>
    <col min="5" max="5" width="14.33203125" style="3" customWidth="1"/>
    <col min="6" max="6" width="12.6640625" style="4" customWidth="1"/>
    <col min="7" max="7" width="14.109375" style="18" customWidth="1"/>
    <col min="8" max="8" width="18.21875" style="6" customWidth="1"/>
    <col min="9" max="9" width="19.44140625" style="6" customWidth="1"/>
    <col min="10" max="10" width="18.21875" style="18" customWidth="1"/>
    <col min="11" max="11" width="21.21875" style="3" customWidth="1"/>
    <col min="12" max="12" width="21.109375" style="6" customWidth="1"/>
  </cols>
  <sheetData>
    <row r="1" spans="1:14" x14ac:dyDescent="0.3">
      <c r="A1" s="2" t="s">
        <v>1748</v>
      </c>
      <c r="B1" s="1" t="s">
        <v>1749</v>
      </c>
      <c r="C1" s="2" t="s">
        <v>0</v>
      </c>
      <c r="D1" s="2" t="s">
        <v>1519</v>
      </c>
      <c r="E1" s="2" t="s">
        <v>1687</v>
      </c>
      <c r="F1" s="20" t="s">
        <v>1750</v>
      </c>
      <c r="G1" s="21" t="s">
        <v>1751</v>
      </c>
      <c r="H1" s="22" t="s">
        <v>3972</v>
      </c>
      <c r="I1" s="22" t="s">
        <v>3969</v>
      </c>
      <c r="J1" s="23" t="s">
        <v>3970</v>
      </c>
      <c r="K1" s="24" t="s">
        <v>1752</v>
      </c>
      <c r="L1" s="6" t="s">
        <v>1753</v>
      </c>
    </row>
    <row r="2" spans="1:14" x14ac:dyDescent="0.3">
      <c r="A2" s="3" t="s">
        <v>1754</v>
      </c>
      <c r="B2" s="5">
        <v>45480</v>
      </c>
      <c r="C2" s="3" t="s">
        <v>1258</v>
      </c>
      <c r="D2" s="3" t="s">
        <v>1682</v>
      </c>
      <c r="E2" s="3" t="s">
        <v>1704</v>
      </c>
      <c r="F2" s="4">
        <v>1</v>
      </c>
      <c r="G2" s="18">
        <v>218.04</v>
      </c>
      <c r="H2" s="6">
        <v>0.09</v>
      </c>
      <c r="I2" s="6">
        <v>218.04</v>
      </c>
      <c r="J2" s="18">
        <v>19.6236</v>
      </c>
      <c r="K2" s="3" t="s">
        <v>1755</v>
      </c>
      <c r="L2" s="6">
        <v>198.41640000000001</v>
      </c>
    </row>
    <row r="3" spans="1:14" x14ac:dyDescent="0.3">
      <c r="A3" s="3" t="s">
        <v>1756</v>
      </c>
      <c r="B3" s="5">
        <v>45285</v>
      </c>
      <c r="C3" s="3" t="s">
        <v>1424</v>
      </c>
      <c r="D3" s="3" t="s">
        <v>1644</v>
      </c>
      <c r="E3" s="3" t="s">
        <v>1739</v>
      </c>
      <c r="F3" s="4">
        <v>3</v>
      </c>
      <c r="G3" s="18">
        <v>104.47</v>
      </c>
      <c r="H3" s="6">
        <v>0.27</v>
      </c>
      <c r="I3" s="6">
        <v>313.40999999999997</v>
      </c>
      <c r="J3" s="18">
        <v>28.206900000000001</v>
      </c>
      <c r="K3" s="3" t="s">
        <v>1757</v>
      </c>
      <c r="L3" s="6">
        <v>228.7893</v>
      </c>
      <c r="N3" t="s">
        <v>3965</v>
      </c>
    </row>
    <row r="4" spans="1:14" x14ac:dyDescent="0.3">
      <c r="A4" s="3" t="s">
        <v>1758</v>
      </c>
      <c r="B4" s="5">
        <v>45446</v>
      </c>
      <c r="C4" s="3" t="s">
        <v>208</v>
      </c>
      <c r="D4" s="3" t="s">
        <v>1607</v>
      </c>
      <c r="E4" s="3" t="s">
        <v>1720</v>
      </c>
      <c r="F4" s="4">
        <v>4</v>
      </c>
      <c r="G4" s="18">
        <v>914.05</v>
      </c>
      <c r="H4" s="6">
        <v>0.25</v>
      </c>
      <c r="I4" s="6">
        <v>3656.2</v>
      </c>
      <c r="J4" s="18">
        <v>228.51249999999999</v>
      </c>
      <c r="K4" s="3" t="s">
        <v>1755</v>
      </c>
      <c r="L4" s="6">
        <v>2742.15</v>
      </c>
      <c r="N4" t="s">
        <v>3973</v>
      </c>
    </row>
    <row r="5" spans="1:14" x14ac:dyDescent="0.3">
      <c r="A5" s="3" t="s">
        <v>1759</v>
      </c>
      <c r="B5" s="5">
        <v>45259</v>
      </c>
      <c r="C5" s="3" t="s">
        <v>1075</v>
      </c>
      <c r="D5" s="3" t="s">
        <v>1647</v>
      </c>
      <c r="E5" s="3" t="s">
        <v>1720</v>
      </c>
      <c r="F5" s="4">
        <v>1</v>
      </c>
      <c r="G5" s="18">
        <v>921.51</v>
      </c>
      <c r="H5" s="6">
        <v>0.16</v>
      </c>
      <c r="I5" s="6">
        <v>921.51</v>
      </c>
      <c r="J5" s="18">
        <v>147.44159999999999</v>
      </c>
      <c r="K5" s="3" t="s">
        <v>1760</v>
      </c>
      <c r="L5" s="6">
        <v>774.0684</v>
      </c>
      <c r="N5" t="s">
        <v>3974</v>
      </c>
    </row>
    <row r="6" spans="1:14" x14ac:dyDescent="0.3">
      <c r="A6" s="3" t="s">
        <v>1761</v>
      </c>
      <c r="B6" s="5">
        <v>45297</v>
      </c>
      <c r="C6" s="3" t="s">
        <v>1499</v>
      </c>
      <c r="D6" s="3" t="s">
        <v>1621</v>
      </c>
      <c r="E6" s="3" t="s">
        <v>1711</v>
      </c>
      <c r="F6" s="4">
        <v>3</v>
      </c>
      <c r="G6" s="18">
        <v>745.3</v>
      </c>
      <c r="H6" s="6">
        <v>0.18</v>
      </c>
      <c r="I6" s="6">
        <v>2235.8999999999996</v>
      </c>
      <c r="J6" s="18">
        <v>134.154</v>
      </c>
      <c r="K6" s="3" t="s">
        <v>1755</v>
      </c>
      <c r="L6" s="6">
        <v>1833.4380000000001</v>
      </c>
      <c r="N6" t="s">
        <v>3975</v>
      </c>
    </row>
    <row r="7" spans="1:14" x14ac:dyDescent="0.3">
      <c r="A7" s="3" t="s">
        <v>1762</v>
      </c>
      <c r="B7" s="5">
        <v>45499</v>
      </c>
      <c r="C7" s="3" t="s">
        <v>400</v>
      </c>
      <c r="D7" s="3" t="s">
        <v>1554</v>
      </c>
      <c r="E7" s="3" t="s">
        <v>1717</v>
      </c>
      <c r="F7" s="4">
        <v>3</v>
      </c>
      <c r="G7" s="18">
        <v>147.01</v>
      </c>
      <c r="H7" s="6">
        <v>0.19</v>
      </c>
      <c r="I7" s="6">
        <v>441.03</v>
      </c>
      <c r="J7" s="18">
        <v>27.931899999999999</v>
      </c>
      <c r="K7" s="3" t="s">
        <v>1760</v>
      </c>
      <c r="L7" s="6">
        <v>357.23430000000002</v>
      </c>
      <c r="N7" t="s">
        <v>3976</v>
      </c>
    </row>
    <row r="8" spans="1:14" x14ac:dyDescent="0.3">
      <c r="A8" s="3" t="s">
        <v>1763</v>
      </c>
      <c r="B8" s="5">
        <v>45850</v>
      </c>
      <c r="C8" s="3" t="s">
        <v>75</v>
      </c>
      <c r="D8" s="3" t="s">
        <v>1617</v>
      </c>
      <c r="E8" s="3" t="s">
        <v>1707</v>
      </c>
      <c r="F8" s="4">
        <v>2</v>
      </c>
      <c r="G8" s="18">
        <v>785.31</v>
      </c>
      <c r="H8" s="6">
        <v>0.15</v>
      </c>
      <c r="I8" s="6">
        <v>1570.62</v>
      </c>
      <c r="J8" s="18">
        <v>117.79649999999998</v>
      </c>
      <c r="K8" s="3" t="s">
        <v>1757</v>
      </c>
      <c r="L8" s="6">
        <v>1335.027</v>
      </c>
      <c r="N8" t="s">
        <v>3971</v>
      </c>
    </row>
    <row r="9" spans="1:14" x14ac:dyDescent="0.3">
      <c r="A9" s="3" t="s">
        <v>1764</v>
      </c>
      <c r="B9" s="5">
        <v>45248</v>
      </c>
      <c r="C9" s="3" t="s">
        <v>506</v>
      </c>
      <c r="D9" s="3" t="s">
        <v>1637</v>
      </c>
      <c r="E9" s="3" t="s">
        <v>1720</v>
      </c>
      <c r="F9" s="4">
        <v>4</v>
      </c>
      <c r="G9" s="18">
        <v>342.39</v>
      </c>
      <c r="H9" s="6">
        <v>0.23</v>
      </c>
      <c r="I9" s="6">
        <v>1369.56</v>
      </c>
      <c r="J9" s="18">
        <v>78.749700000000004</v>
      </c>
      <c r="K9" s="3" t="s">
        <v>1757</v>
      </c>
      <c r="L9" s="6">
        <v>1054.5612000000001</v>
      </c>
      <c r="N9" t="s">
        <v>3966</v>
      </c>
    </row>
    <row r="10" spans="1:14" x14ac:dyDescent="0.3">
      <c r="A10" s="3" t="s">
        <v>1765</v>
      </c>
      <c r="B10" s="5">
        <v>45781</v>
      </c>
      <c r="C10" s="3" t="s">
        <v>610</v>
      </c>
      <c r="D10" s="3" t="s">
        <v>1685</v>
      </c>
      <c r="E10" s="3" t="s">
        <v>1711</v>
      </c>
      <c r="F10" s="4">
        <f>Sales_Fact[[#This Row],[Total_Amount]]/(Sales_Fact[[#This Row],[Unit_Price]]-(Sales_Fact[[#This Row],[Unit_Price]]*Sales_Fact[[#This Row],[Discount %]]))</f>
        <v>3</v>
      </c>
      <c r="G10" s="18">
        <v>448.25</v>
      </c>
      <c r="H10" s="6">
        <v>7.0000000000000007E-2</v>
      </c>
      <c r="I10" s="6">
        <v>1344.75</v>
      </c>
      <c r="J10" s="18">
        <v>31.377500000000001</v>
      </c>
      <c r="K10" s="3" t="s">
        <v>1757</v>
      </c>
      <c r="L10" s="6">
        <v>1250.6175000000001</v>
      </c>
    </row>
    <row r="11" spans="1:14" x14ac:dyDescent="0.3">
      <c r="A11" s="3" t="s">
        <v>1766</v>
      </c>
      <c r="B11" s="5">
        <v>45869</v>
      </c>
      <c r="C11" s="3" t="s">
        <v>1415</v>
      </c>
      <c r="D11" s="3" t="s">
        <v>1583</v>
      </c>
      <c r="E11" s="3" t="s">
        <v>1691</v>
      </c>
      <c r="F11" s="4">
        <v>2</v>
      </c>
      <c r="G11" s="18">
        <v>873.17</v>
      </c>
      <c r="H11" s="6">
        <v>0.23</v>
      </c>
      <c r="I11" s="6">
        <v>1746.34</v>
      </c>
      <c r="J11" s="18">
        <v>200.82910000000001</v>
      </c>
      <c r="K11" s="3" t="s">
        <v>1757</v>
      </c>
      <c r="L11" s="6">
        <v>1344.6818000000001</v>
      </c>
    </row>
    <row r="12" spans="1:14" x14ac:dyDescent="0.3">
      <c r="A12" s="3" t="s">
        <v>1767</v>
      </c>
      <c r="B12" s="5">
        <v>45335</v>
      </c>
      <c r="C12" s="3" t="s">
        <v>238</v>
      </c>
      <c r="D12" s="3" t="s">
        <v>1568</v>
      </c>
      <c r="E12" s="3" t="s">
        <v>1732</v>
      </c>
      <c r="F12" s="4">
        <v>1</v>
      </c>
      <c r="G12" s="18">
        <v>278.63</v>
      </c>
      <c r="H12" s="6">
        <v>7.0000000000000007E-2</v>
      </c>
      <c r="I12" s="6">
        <v>278.63</v>
      </c>
      <c r="J12" s="18">
        <v>19.504100000000001</v>
      </c>
      <c r="K12" s="3" t="s">
        <v>1755</v>
      </c>
      <c r="L12" s="6">
        <v>259.1259</v>
      </c>
    </row>
    <row r="13" spans="1:14" x14ac:dyDescent="0.3">
      <c r="A13" s="3" t="s">
        <v>1768</v>
      </c>
      <c r="B13" s="5">
        <v>45801</v>
      </c>
      <c r="C13" s="3" t="s">
        <v>998</v>
      </c>
      <c r="D13" s="3" t="s">
        <v>1593</v>
      </c>
      <c r="E13" s="3" t="s">
        <v>1696</v>
      </c>
      <c r="F13" s="4">
        <v>4</v>
      </c>
      <c r="G13" s="18">
        <v>286.92</v>
      </c>
      <c r="H13" s="6">
        <v>0.17</v>
      </c>
      <c r="I13" s="6">
        <v>1147.68</v>
      </c>
      <c r="J13" s="18">
        <v>48.77640000000001</v>
      </c>
      <c r="K13" s="3" t="s">
        <v>1755</v>
      </c>
      <c r="L13" s="6">
        <v>952.57439999999997</v>
      </c>
    </row>
    <row r="14" spans="1:14" x14ac:dyDescent="0.3">
      <c r="A14" s="3" t="s">
        <v>1769</v>
      </c>
      <c r="B14" s="5">
        <v>45528</v>
      </c>
      <c r="C14" s="3" t="s">
        <v>755</v>
      </c>
      <c r="D14" s="3" t="s">
        <v>1668</v>
      </c>
      <c r="E14" s="3" t="s">
        <v>1707</v>
      </c>
      <c r="F14" s="4">
        <v>4</v>
      </c>
      <c r="G14" s="18">
        <v>644.58000000000004</v>
      </c>
      <c r="H14" s="6">
        <v>0.01</v>
      </c>
      <c r="I14" s="6">
        <v>2578.3200000000002</v>
      </c>
      <c r="J14" s="18">
        <v>6.4458000000000002</v>
      </c>
      <c r="K14" s="3" t="s">
        <v>1755</v>
      </c>
      <c r="L14" s="6">
        <v>2552.5367999999999</v>
      </c>
    </row>
    <row r="15" spans="1:14" x14ac:dyDescent="0.3">
      <c r="A15" s="3" t="s">
        <v>1770</v>
      </c>
      <c r="B15" s="5">
        <v>45875</v>
      </c>
      <c r="C15" s="3" t="s">
        <v>1355</v>
      </c>
      <c r="D15" s="3" t="s">
        <v>1585</v>
      </c>
      <c r="E15" s="3" t="s">
        <v>1736</v>
      </c>
      <c r="F15" s="4">
        <v>2</v>
      </c>
      <c r="G15" s="18">
        <v>316.89999999999998</v>
      </c>
      <c r="H15" s="6">
        <v>0.3</v>
      </c>
      <c r="I15" s="6">
        <v>633.79999999999995</v>
      </c>
      <c r="J15" s="18">
        <v>95.07</v>
      </c>
      <c r="K15" s="3" t="s">
        <v>1757</v>
      </c>
      <c r="L15" s="6">
        <v>443.66</v>
      </c>
    </row>
    <row r="16" spans="1:14" x14ac:dyDescent="0.3">
      <c r="A16" s="3" t="s">
        <v>1771</v>
      </c>
      <c r="B16" s="5">
        <v>45829</v>
      </c>
      <c r="C16" s="3" t="s">
        <v>1080</v>
      </c>
      <c r="D16" s="3" t="s">
        <v>1568</v>
      </c>
      <c r="E16" s="3" t="s">
        <v>1734</v>
      </c>
      <c r="F16" s="4">
        <v>4</v>
      </c>
      <c r="G16" s="18">
        <v>403.47</v>
      </c>
      <c r="H16" s="6">
        <v>0.28999999999999998</v>
      </c>
      <c r="I16" s="6">
        <v>1613.88</v>
      </c>
      <c r="J16" s="18">
        <v>117.0063</v>
      </c>
      <c r="K16" s="3" t="s">
        <v>1757</v>
      </c>
      <c r="L16" s="6">
        <v>1145.8548000000001</v>
      </c>
    </row>
    <row r="17" spans="1:12" x14ac:dyDescent="0.3">
      <c r="A17" s="3" t="s">
        <v>1772</v>
      </c>
      <c r="B17" s="5">
        <v>45636</v>
      </c>
      <c r="C17" s="3" t="s">
        <v>1333</v>
      </c>
      <c r="D17" s="3" t="s">
        <v>1587</v>
      </c>
      <c r="E17" s="3" t="s">
        <v>1723</v>
      </c>
      <c r="F17" s="4">
        <f>Sales_Fact[[#This Row],[Total_Amount]]/(Sales_Fact[[#This Row],[Unit_Price]]-(Sales_Fact[[#This Row],[Unit_Price]]*Sales_Fact[[#This Row],[Discount %]]))</f>
        <v>2.9999999999999996</v>
      </c>
      <c r="G17" s="18">
        <v>871.34</v>
      </c>
      <c r="H17" s="6">
        <v>0.04</v>
      </c>
      <c r="I17" s="6">
        <v>2614.0199999999995</v>
      </c>
      <c r="J17" s="18">
        <v>34.8536</v>
      </c>
      <c r="K17" s="3" t="s">
        <v>1760</v>
      </c>
      <c r="L17" s="6">
        <v>2509.4591999999998</v>
      </c>
    </row>
    <row r="18" spans="1:12" x14ac:dyDescent="0.3">
      <c r="A18" s="3" t="s">
        <v>1773</v>
      </c>
      <c r="B18" s="5">
        <v>45913</v>
      </c>
      <c r="C18" s="3" t="s">
        <v>870</v>
      </c>
      <c r="D18" s="3" t="s">
        <v>1630</v>
      </c>
      <c r="E18" s="3" t="s">
        <v>1745</v>
      </c>
      <c r="F18" s="4">
        <v>2</v>
      </c>
      <c r="G18" s="18">
        <v>451.98</v>
      </c>
      <c r="H18" s="6">
        <v>0.25</v>
      </c>
      <c r="I18" s="6">
        <v>903.96</v>
      </c>
      <c r="J18" s="18">
        <v>112.995</v>
      </c>
      <c r="K18" s="3" t="s">
        <v>1755</v>
      </c>
      <c r="L18" s="6">
        <v>677.97</v>
      </c>
    </row>
    <row r="19" spans="1:12" x14ac:dyDescent="0.3">
      <c r="A19" s="3" t="s">
        <v>1774</v>
      </c>
      <c r="B19" s="5">
        <v>45637</v>
      </c>
      <c r="C19" s="3" t="s">
        <v>285</v>
      </c>
      <c r="D19" s="3" t="s">
        <v>1573</v>
      </c>
      <c r="E19" s="3" t="s">
        <v>1707</v>
      </c>
      <c r="F19" s="4">
        <v>2</v>
      </c>
      <c r="G19" s="18">
        <v>502.69</v>
      </c>
      <c r="H19" s="6">
        <v>0.23</v>
      </c>
      <c r="I19" s="6">
        <v>1005.38</v>
      </c>
      <c r="J19" s="18">
        <v>115.6187</v>
      </c>
      <c r="K19" s="3" t="s">
        <v>1755</v>
      </c>
      <c r="L19" s="6">
        <v>774.14260000000002</v>
      </c>
    </row>
    <row r="20" spans="1:12" x14ac:dyDescent="0.3">
      <c r="A20" s="3" t="s">
        <v>1775</v>
      </c>
      <c r="B20" s="5">
        <v>45517</v>
      </c>
      <c r="C20" s="3" t="s">
        <v>333</v>
      </c>
      <c r="D20" s="3" t="s">
        <v>1593</v>
      </c>
      <c r="E20" s="3" t="s">
        <v>1707</v>
      </c>
      <c r="F20" s="4">
        <v>2</v>
      </c>
      <c r="G20" s="18">
        <v>559.23</v>
      </c>
      <c r="H20" s="6">
        <v>0.25</v>
      </c>
      <c r="I20" s="6">
        <v>1118.46</v>
      </c>
      <c r="J20" s="18">
        <v>139.8075</v>
      </c>
      <c r="K20" s="3" t="s">
        <v>1760</v>
      </c>
      <c r="L20" s="6">
        <v>838.84500000000003</v>
      </c>
    </row>
    <row r="21" spans="1:12" x14ac:dyDescent="0.3">
      <c r="A21" s="3" t="s">
        <v>1776</v>
      </c>
      <c r="B21" s="5">
        <v>45369</v>
      </c>
      <c r="C21" s="3" t="s">
        <v>761</v>
      </c>
      <c r="D21" s="3" t="s">
        <v>1623</v>
      </c>
      <c r="E21" s="3" t="s">
        <v>1731</v>
      </c>
      <c r="F21" s="4">
        <v>4</v>
      </c>
      <c r="G21" s="18">
        <v>464.18</v>
      </c>
      <c r="H21" s="6">
        <v>0.04</v>
      </c>
      <c r="I21" s="6">
        <v>1856.72</v>
      </c>
      <c r="J21" s="18">
        <v>18.5672</v>
      </c>
      <c r="K21" s="3" t="s">
        <v>1760</v>
      </c>
      <c r="L21" s="6">
        <v>1782.4512</v>
      </c>
    </row>
    <row r="22" spans="1:12" x14ac:dyDescent="0.3">
      <c r="A22" s="3" t="s">
        <v>1777</v>
      </c>
      <c r="B22" s="5">
        <v>45843</v>
      </c>
      <c r="C22" s="3" t="s">
        <v>482</v>
      </c>
      <c r="D22" s="3" t="s">
        <v>1641</v>
      </c>
      <c r="E22" s="3" t="s">
        <v>1739</v>
      </c>
      <c r="F22" s="4">
        <v>3</v>
      </c>
      <c r="G22" s="18">
        <v>986.04</v>
      </c>
      <c r="H22" s="6">
        <v>0.27</v>
      </c>
      <c r="I22" s="6">
        <v>2958.12</v>
      </c>
      <c r="J22" s="18">
        <v>266.23079999999999</v>
      </c>
      <c r="K22" s="3" t="s">
        <v>1760</v>
      </c>
      <c r="L22" s="6">
        <v>2159.4276</v>
      </c>
    </row>
    <row r="23" spans="1:12" x14ac:dyDescent="0.3">
      <c r="A23" s="3" t="s">
        <v>1778</v>
      </c>
      <c r="B23" s="5">
        <v>45447</v>
      </c>
      <c r="C23" s="3" t="s">
        <v>1222</v>
      </c>
      <c r="D23" s="3" t="s">
        <v>1598</v>
      </c>
      <c r="E23" s="3" t="s">
        <v>1742</v>
      </c>
      <c r="F23" s="4">
        <v>1</v>
      </c>
      <c r="G23" s="18">
        <v>589.55999999999995</v>
      </c>
      <c r="H23" s="6">
        <v>0.22</v>
      </c>
      <c r="I23" s="6">
        <v>589.55999999999995</v>
      </c>
      <c r="J23" s="18">
        <v>129.70319999999998</v>
      </c>
      <c r="K23" s="3" t="s">
        <v>1755</v>
      </c>
      <c r="L23" s="6">
        <v>459.85680000000002</v>
      </c>
    </row>
    <row r="24" spans="1:12" x14ac:dyDescent="0.3">
      <c r="A24" s="3" t="s">
        <v>1779</v>
      </c>
      <c r="B24" s="5">
        <v>45394</v>
      </c>
      <c r="C24" s="3" t="s">
        <v>1450</v>
      </c>
      <c r="D24" s="3" t="s">
        <v>1635</v>
      </c>
      <c r="E24" s="3" t="s">
        <v>1725</v>
      </c>
      <c r="F24" s="4">
        <v>3</v>
      </c>
      <c r="G24" s="18">
        <v>979.42</v>
      </c>
      <c r="H24" s="6">
        <v>0.03</v>
      </c>
      <c r="I24" s="6">
        <v>2938.2599999999998</v>
      </c>
      <c r="J24" s="18">
        <v>29.382599999999996</v>
      </c>
      <c r="K24" s="3" t="s">
        <v>1757</v>
      </c>
      <c r="L24" s="6">
        <v>2850.1122</v>
      </c>
    </row>
    <row r="25" spans="1:12" x14ac:dyDescent="0.3">
      <c r="A25" s="3" t="s">
        <v>1780</v>
      </c>
      <c r="B25" s="5">
        <v>45466</v>
      </c>
      <c r="C25" s="3" t="s">
        <v>1138</v>
      </c>
      <c r="D25" s="3" t="s">
        <v>1550</v>
      </c>
      <c r="E25" s="3" t="s">
        <v>1720</v>
      </c>
      <c r="F25" s="4">
        <v>1</v>
      </c>
      <c r="G25" s="18">
        <v>719.28</v>
      </c>
      <c r="H25" s="6">
        <v>0.08</v>
      </c>
      <c r="I25" s="6">
        <v>719.28</v>
      </c>
      <c r="J25" s="18">
        <v>57.542400000000001</v>
      </c>
      <c r="K25" s="3" t="s">
        <v>1755</v>
      </c>
      <c r="L25" s="6">
        <v>661.73760000000004</v>
      </c>
    </row>
    <row r="26" spans="1:12" x14ac:dyDescent="0.3">
      <c r="A26" s="3" t="s">
        <v>1781</v>
      </c>
      <c r="B26" s="5">
        <v>45908</v>
      </c>
      <c r="C26" s="3" t="s">
        <v>607</v>
      </c>
      <c r="D26" s="3" t="s">
        <v>1632</v>
      </c>
      <c r="E26" s="3" t="s">
        <v>1714</v>
      </c>
      <c r="F26" s="4">
        <v>3</v>
      </c>
      <c r="G26" s="18">
        <v>77.599999999999994</v>
      </c>
      <c r="H26" s="6">
        <v>7.0000000000000007E-2</v>
      </c>
      <c r="I26" s="6">
        <v>232.79999999999998</v>
      </c>
      <c r="J26" s="18">
        <v>5.4320000000000004</v>
      </c>
      <c r="K26" s="3" t="s">
        <v>1755</v>
      </c>
      <c r="L26" s="6">
        <v>216.50399999999999</v>
      </c>
    </row>
    <row r="27" spans="1:12" x14ac:dyDescent="0.3">
      <c r="A27" s="3" t="s">
        <v>1782</v>
      </c>
      <c r="B27" s="5">
        <v>45552</v>
      </c>
      <c r="C27" s="3" t="s">
        <v>1177</v>
      </c>
      <c r="D27" s="3" t="s">
        <v>1538</v>
      </c>
      <c r="E27" s="3" t="s">
        <v>1704</v>
      </c>
      <c r="F27" s="4">
        <v>4</v>
      </c>
      <c r="G27" s="18">
        <v>852.71</v>
      </c>
      <c r="H27" s="6">
        <v>0.14000000000000001</v>
      </c>
      <c r="I27" s="6">
        <v>3410.84</v>
      </c>
      <c r="J27" s="18">
        <v>119.37940000000002</v>
      </c>
      <c r="K27" s="3" t="s">
        <v>1757</v>
      </c>
      <c r="L27" s="6">
        <v>2933.3224</v>
      </c>
    </row>
    <row r="28" spans="1:12" x14ac:dyDescent="0.3">
      <c r="A28" s="3" t="s">
        <v>1783</v>
      </c>
      <c r="B28" s="5">
        <v>45294</v>
      </c>
      <c r="C28" s="3" t="s">
        <v>687</v>
      </c>
      <c r="D28" s="3" t="s">
        <v>1683</v>
      </c>
      <c r="E28" s="3" t="s">
        <v>1720</v>
      </c>
      <c r="F28" s="4">
        <v>4</v>
      </c>
      <c r="G28" s="18">
        <v>156.16</v>
      </c>
      <c r="H28" s="6">
        <v>0.14808617234468943</v>
      </c>
      <c r="I28" s="6">
        <v>624.64</v>
      </c>
      <c r="J28" s="18">
        <v>23.125136673346702</v>
      </c>
      <c r="K28" s="3" t="s">
        <v>1755</v>
      </c>
      <c r="L28" s="6">
        <v>599.65440000000001</v>
      </c>
    </row>
    <row r="29" spans="1:12" x14ac:dyDescent="0.3">
      <c r="A29" s="3" t="s">
        <v>1784</v>
      </c>
      <c r="B29" s="5">
        <v>45710</v>
      </c>
      <c r="C29" s="3" t="s">
        <v>648</v>
      </c>
      <c r="D29" s="3" t="s">
        <v>1649</v>
      </c>
      <c r="E29" s="3" t="s">
        <v>1720</v>
      </c>
      <c r="F29" s="4">
        <v>3</v>
      </c>
      <c r="G29" s="18">
        <v>815.49</v>
      </c>
      <c r="H29" s="6">
        <v>0.17</v>
      </c>
      <c r="I29" s="6">
        <v>2446.4700000000003</v>
      </c>
      <c r="J29" s="18">
        <v>138.63330000000002</v>
      </c>
      <c r="K29" s="3" t="s">
        <v>1755</v>
      </c>
      <c r="L29" s="6">
        <v>2030.5700999999999</v>
      </c>
    </row>
    <row r="30" spans="1:12" x14ac:dyDescent="0.3">
      <c r="A30" s="3" t="s">
        <v>1785</v>
      </c>
      <c r="B30" s="5">
        <v>45923</v>
      </c>
      <c r="C30" s="3" t="s">
        <v>494</v>
      </c>
      <c r="D30" s="3" t="s">
        <v>1551</v>
      </c>
      <c r="E30" s="3" t="s">
        <v>1699</v>
      </c>
      <c r="F30" s="4">
        <v>2</v>
      </c>
      <c r="G30" s="18">
        <v>74.209999999999994</v>
      </c>
      <c r="H30" s="6">
        <v>0.11</v>
      </c>
      <c r="I30" s="6">
        <v>148.41999999999999</v>
      </c>
      <c r="J30" s="18">
        <v>8.1631</v>
      </c>
      <c r="K30" s="3" t="s">
        <v>1757</v>
      </c>
      <c r="L30" s="6">
        <v>132.09379999999999</v>
      </c>
    </row>
    <row r="31" spans="1:12" x14ac:dyDescent="0.3">
      <c r="A31" s="3" t="s">
        <v>1786</v>
      </c>
      <c r="B31" s="5">
        <v>45302</v>
      </c>
      <c r="C31" s="3" t="s">
        <v>1080</v>
      </c>
      <c r="D31" s="3" t="s">
        <v>1685</v>
      </c>
      <c r="E31" s="3" t="s">
        <v>1704</v>
      </c>
      <c r="F31" s="4">
        <f>Sales_Fact[[#This Row],[Total_Amount]]/(Sales_Fact[[#This Row],[Unit_Price]]-(Sales_Fact[[#This Row],[Unit_Price]]*Sales_Fact[[#This Row],[Discount %]]))</f>
        <v>4</v>
      </c>
      <c r="G31" s="18">
        <v>451.67</v>
      </c>
      <c r="H31" s="6">
        <v>0.15</v>
      </c>
      <c r="I31" s="6">
        <v>1806.68</v>
      </c>
      <c r="J31" s="18">
        <v>67.750500000000002</v>
      </c>
      <c r="K31" s="3" t="s">
        <v>1755</v>
      </c>
      <c r="L31" s="6">
        <v>1535.6780000000001</v>
      </c>
    </row>
    <row r="32" spans="1:12" x14ac:dyDescent="0.3">
      <c r="A32" s="3" t="s">
        <v>1787</v>
      </c>
      <c r="B32" s="5">
        <v>45217</v>
      </c>
      <c r="C32" s="3" t="s">
        <v>118</v>
      </c>
      <c r="D32" s="3" t="s">
        <v>1538</v>
      </c>
      <c r="E32" s="3" t="s">
        <v>1745</v>
      </c>
      <c r="F32" s="4">
        <v>1</v>
      </c>
      <c r="G32" s="18">
        <v>429.38</v>
      </c>
      <c r="H32" s="6">
        <v>0.13</v>
      </c>
      <c r="I32" s="6">
        <v>429.38</v>
      </c>
      <c r="J32" s="18">
        <v>55.819400000000002</v>
      </c>
      <c r="K32" s="3" t="s">
        <v>1757</v>
      </c>
      <c r="L32" s="6">
        <v>373.56060000000002</v>
      </c>
    </row>
    <row r="33" spans="1:12" x14ac:dyDescent="0.3">
      <c r="A33" s="3" t="s">
        <v>1788</v>
      </c>
      <c r="B33" s="5">
        <v>45593</v>
      </c>
      <c r="C33" s="3" t="s">
        <v>1267</v>
      </c>
      <c r="D33" s="3" t="s">
        <v>1613</v>
      </c>
      <c r="E33" s="3" t="s">
        <v>1729</v>
      </c>
      <c r="F33" s="4">
        <v>2</v>
      </c>
      <c r="G33" s="18">
        <v>148.96</v>
      </c>
      <c r="H33" s="6">
        <v>0.03</v>
      </c>
      <c r="I33" s="6">
        <v>297.92</v>
      </c>
      <c r="J33" s="18">
        <v>4.4687999999999999</v>
      </c>
      <c r="K33" s="3" t="s">
        <v>1760</v>
      </c>
      <c r="L33" s="6">
        <v>288.98239999999998</v>
      </c>
    </row>
    <row r="34" spans="1:12" x14ac:dyDescent="0.3">
      <c r="A34" s="3" t="s">
        <v>1789</v>
      </c>
      <c r="B34" s="5">
        <v>45597</v>
      </c>
      <c r="C34" s="3" t="s">
        <v>1226</v>
      </c>
      <c r="D34" s="3" t="s">
        <v>1646</v>
      </c>
      <c r="E34" s="3" t="s">
        <v>1720</v>
      </c>
      <c r="F34" s="4">
        <v>4</v>
      </c>
      <c r="G34" s="18">
        <v>313.83</v>
      </c>
      <c r="H34" s="6">
        <v>0.08</v>
      </c>
      <c r="I34" s="6">
        <v>1255.32</v>
      </c>
      <c r="J34" s="18">
        <v>25.106400000000001</v>
      </c>
      <c r="K34" s="3" t="s">
        <v>1755</v>
      </c>
      <c r="L34" s="6">
        <v>1154.8943999999999</v>
      </c>
    </row>
    <row r="35" spans="1:12" x14ac:dyDescent="0.3">
      <c r="A35" s="3" t="s">
        <v>1790</v>
      </c>
      <c r="B35" s="5">
        <v>45620</v>
      </c>
      <c r="C35" s="3" t="s">
        <v>1384</v>
      </c>
      <c r="D35" s="3" t="s">
        <v>1550</v>
      </c>
      <c r="E35" s="3" t="s">
        <v>1714</v>
      </c>
      <c r="F35" s="4">
        <v>2</v>
      </c>
      <c r="G35" s="18">
        <v>717.31</v>
      </c>
      <c r="H35" s="6">
        <v>0.15</v>
      </c>
      <c r="I35" s="6">
        <v>1434.62</v>
      </c>
      <c r="J35" s="18">
        <v>107.59649999999999</v>
      </c>
      <c r="K35" s="3" t="s">
        <v>1755</v>
      </c>
      <c r="L35" s="6">
        <v>1219.4269999999999</v>
      </c>
    </row>
    <row r="36" spans="1:12" x14ac:dyDescent="0.3">
      <c r="A36" s="3" t="s">
        <v>1791</v>
      </c>
      <c r="B36" s="5">
        <v>45215</v>
      </c>
      <c r="C36" s="3" t="s">
        <v>1069</v>
      </c>
      <c r="D36" s="3" t="s">
        <v>1652</v>
      </c>
      <c r="E36" s="3" t="s">
        <v>1696</v>
      </c>
      <c r="F36" s="4">
        <f>Sales_Fact[[#This Row],[Total_Amount]]/(Sales_Fact[[#This Row],[Unit_Price]]-(Sales_Fact[[#This Row],[Unit_Price]]*Sales_Fact[[#This Row],[Discount %]]))</f>
        <v>2.9999999999999996</v>
      </c>
      <c r="G36" s="18">
        <v>873.22</v>
      </c>
      <c r="H36" s="6">
        <v>0.18</v>
      </c>
      <c r="I36" s="6">
        <v>2619.66</v>
      </c>
      <c r="J36" s="18">
        <v>157.17959999999999</v>
      </c>
      <c r="K36" s="3" t="s">
        <v>1755</v>
      </c>
      <c r="L36" s="6">
        <v>2148.1212</v>
      </c>
    </row>
    <row r="37" spans="1:12" x14ac:dyDescent="0.3">
      <c r="A37" s="3" t="s">
        <v>1792</v>
      </c>
      <c r="B37" s="5">
        <v>45878</v>
      </c>
      <c r="C37" s="3" t="s">
        <v>702</v>
      </c>
      <c r="D37" s="3" t="s">
        <v>1555</v>
      </c>
      <c r="E37" s="3" t="s">
        <v>1704</v>
      </c>
      <c r="F37" s="4">
        <v>4</v>
      </c>
      <c r="G37" s="18">
        <v>109.36</v>
      </c>
      <c r="H37" s="6">
        <v>0.19</v>
      </c>
      <c r="I37" s="6">
        <v>437.44</v>
      </c>
      <c r="J37" s="18">
        <v>20.778400000000001</v>
      </c>
      <c r="K37" s="3" t="s">
        <v>1760</v>
      </c>
      <c r="L37" s="6">
        <v>354.32639999999998</v>
      </c>
    </row>
    <row r="38" spans="1:12" x14ac:dyDescent="0.3">
      <c r="A38" s="3" t="s">
        <v>1793</v>
      </c>
      <c r="B38" s="5">
        <v>45635</v>
      </c>
      <c r="C38" s="3" t="s">
        <v>307</v>
      </c>
      <c r="D38" s="3" t="s">
        <v>1538</v>
      </c>
      <c r="E38" s="3" t="s">
        <v>1717</v>
      </c>
      <c r="F38" s="4">
        <v>3</v>
      </c>
      <c r="G38" s="18">
        <v>559.52</v>
      </c>
      <c r="H38" s="6">
        <v>0.16</v>
      </c>
      <c r="I38" s="6">
        <v>1678.56</v>
      </c>
      <c r="J38" s="18">
        <v>89.523200000000003</v>
      </c>
      <c r="K38" s="3" t="s">
        <v>1757</v>
      </c>
      <c r="L38" s="6">
        <v>1409.9903999999999</v>
      </c>
    </row>
    <row r="39" spans="1:12" x14ac:dyDescent="0.3">
      <c r="A39" s="3" t="s">
        <v>1794</v>
      </c>
      <c r="B39" s="5">
        <v>45329</v>
      </c>
      <c r="C39" s="3" t="s">
        <v>1496</v>
      </c>
      <c r="D39" s="3" t="s">
        <v>1547</v>
      </c>
      <c r="E39" s="3" t="s">
        <v>1739</v>
      </c>
      <c r="F39" s="4">
        <v>3</v>
      </c>
      <c r="G39" s="18">
        <v>121.76</v>
      </c>
      <c r="H39" s="6">
        <v>0.27</v>
      </c>
      <c r="I39" s="6">
        <v>365.28000000000003</v>
      </c>
      <c r="J39" s="18">
        <v>32.875200000000007</v>
      </c>
      <c r="K39" s="3" t="s">
        <v>1757</v>
      </c>
      <c r="L39" s="6">
        <v>266.65440000000001</v>
      </c>
    </row>
    <row r="40" spans="1:12" x14ac:dyDescent="0.3">
      <c r="A40" s="3" t="s">
        <v>1795</v>
      </c>
      <c r="B40" s="5">
        <v>45378</v>
      </c>
      <c r="C40" s="3" t="s">
        <v>616</v>
      </c>
      <c r="D40" s="3" t="s">
        <v>1583</v>
      </c>
      <c r="E40" s="3" t="s">
        <v>1731</v>
      </c>
      <c r="F40" s="4">
        <v>4</v>
      </c>
      <c r="G40" s="18">
        <v>735.32</v>
      </c>
      <c r="H40" s="6">
        <v>0.06</v>
      </c>
      <c r="I40" s="6">
        <v>2941.28</v>
      </c>
      <c r="J40" s="18">
        <v>44.119199999999999</v>
      </c>
      <c r="K40" s="3" t="s">
        <v>1760</v>
      </c>
      <c r="L40" s="6">
        <v>2764.8031999999998</v>
      </c>
    </row>
    <row r="41" spans="1:12" x14ac:dyDescent="0.3">
      <c r="A41" s="3" t="s">
        <v>1796</v>
      </c>
      <c r="B41" s="5">
        <v>45264</v>
      </c>
      <c r="C41" s="3" t="s">
        <v>1321</v>
      </c>
      <c r="D41" s="3" t="s">
        <v>1677</v>
      </c>
      <c r="E41" s="3" t="s">
        <v>1704</v>
      </c>
      <c r="F41" s="4">
        <v>2</v>
      </c>
      <c r="G41" s="18">
        <v>600.73</v>
      </c>
      <c r="H41" s="6">
        <v>0.08</v>
      </c>
      <c r="I41" s="6">
        <v>1201.46</v>
      </c>
      <c r="J41" s="18">
        <v>48.058400000000006</v>
      </c>
      <c r="K41" s="3" t="s">
        <v>1755</v>
      </c>
      <c r="L41" s="6">
        <v>1105.3432</v>
      </c>
    </row>
    <row r="42" spans="1:12" x14ac:dyDescent="0.3">
      <c r="A42" s="3" t="s">
        <v>1797</v>
      </c>
      <c r="B42" s="5">
        <v>45486</v>
      </c>
      <c r="C42" s="3" t="s">
        <v>261</v>
      </c>
      <c r="D42" s="3" t="s">
        <v>1571</v>
      </c>
      <c r="E42" s="3" t="s">
        <v>1745</v>
      </c>
      <c r="F42" s="4">
        <v>2</v>
      </c>
      <c r="G42" s="18">
        <v>873.86</v>
      </c>
      <c r="H42" s="6">
        <v>7.0000000000000007E-2</v>
      </c>
      <c r="I42" s="6">
        <v>1747.72</v>
      </c>
      <c r="J42" s="18">
        <v>61.170200000000008</v>
      </c>
      <c r="K42" s="3" t="s">
        <v>1760</v>
      </c>
      <c r="L42" s="6">
        <v>1625.3796</v>
      </c>
    </row>
    <row r="43" spans="1:12" x14ac:dyDescent="0.3">
      <c r="A43" s="3" t="s">
        <v>1798</v>
      </c>
      <c r="B43" s="5">
        <v>45241</v>
      </c>
      <c r="C43" s="3" t="s">
        <v>945</v>
      </c>
      <c r="D43" s="3" t="s">
        <v>1567</v>
      </c>
      <c r="E43" s="3" t="s">
        <v>1720</v>
      </c>
      <c r="F43" s="4">
        <v>3</v>
      </c>
      <c r="G43" s="18">
        <v>342.47</v>
      </c>
      <c r="H43" s="6">
        <v>0.08</v>
      </c>
      <c r="I43" s="6">
        <v>1027.4100000000001</v>
      </c>
      <c r="J43" s="18">
        <v>27.397600000000004</v>
      </c>
      <c r="K43" s="3" t="s">
        <v>1757</v>
      </c>
      <c r="L43" s="6">
        <v>945.21720000000016</v>
      </c>
    </row>
    <row r="44" spans="1:12" x14ac:dyDescent="0.3">
      <c r="A44" s="3" t="s">
        <v>1799</v>
      </c>
      <c r="B44" s="5">
        <v>45649</v>
      </c>
      <c r="C44" s="3" t="s">
        <v>1042</v>
      </c>
      <c r="D44" s="3" t="s">
        <v>1576</v>
      </c>
      <c r="E44" s="3" t="s">
        <v>1723</v>
      </c>
      <c r="F44" s="4">
        <v>2</v>
      </c>
      <c r="G44" s="18">
        <v>915.15</v>
      </c>
      <c r="H44" s="6">
        <v>0.16</v>
      </c>
      <c r="I44" s="6">
        <v>1830.3</v>
      </c>
      <c r="J44" s="18">
        <v>146.42400000000001</v>
      </c>
      <c r="K44" s="3" t="s">
        <v>1757</v>
      </c>
      <c r="L44" s="6">
        <v>1537.452</v>
      </c>
    </row>
    <row r="45" spans="1:12" x14ac:dyDescent="0.3">
      <c r="A45" s="3" t="s">
        <v>1800</v>
      </c>
      <c r="B45" s="5">
        <v>45677</v>
      </c>
      <c r="C45" s="3" t="s">
        <v>301</v>
      </c>
      <c r="D45" s="3" t="s">
        <v>1583</v>
      </c>
      <c r="E45" s="3" t="s">
        <v>1739</v>
      </c>
      <c r="F45" s="4">
        <f>Sales_Fact[[#This Row],[Total_Amount]]/(Sales_Fact[[#This Row],[Unit_Price]]-(Sales_Fact[[#This Row],[Unit_Price]]*Sales_Fact[[#This Row],[Discount %]]))</f>
        <v>3</v>
      </c>
      <c r="G45" s="18">
        <v>863.11</v>
      </c>
      <c r="H45" s="6">
        <v>0.28000000000000003</v>
      </c>
      <c r="I45" s="6">
        <v>2589.33</v>
      </c>
      <c r="J45" s="18">
        <v>241.67080000000001</v>
      </c>
      <c r="K45" s="3" t="s">
        <v>1757</v>
      </c>
      <c r="L45" s="6">
        <v>1864.3176000000001</v>
      </c>
    </row>
    <row r="46" spans="1:12" x14ac:dyDescent="0.3">
      <c r="A46" s="3" t="s">
        <v>1801</v>
      </c>
      <c r="B46" s="5">
        <v>45538</v>
      </c>
      <c r="C46" s="3" t="s">
        <v>657</v>
      </c>
      <c r="D46" s="3" t="s">
        <v>1598</v>
      </c>
      <c r="E46" s="3" t="s">
        <v>1729</v>
      </c>
      <c r="F46" s="4">
        <v>2</v>
      </c>
      <c r="G46" s="18">
        <v>209.32</v>
      </c>
      <c r="H46" s="6">
        <v>0.23</v>
      </c>
      <c r="I46" s="6">
        <v>418.64</v>
      </c>
      <c r="J46" s="18">
        <v>48.143599999999999</v>
      </c>
      <c r="K46" s="3" t="s">
        <v>1760</v>
      </c>
      <c r="L46" s="6">
        <v>322.3528</v>
      </c>
    </row>
    <row r="47" spans="1:12" x14ac:dyDescent="0.3">
      <c r="A47" s="3" t="s">
        <v>1802</v>
      </c>
      <c r="B47" s="5">
        <v>45606</v>
      </c>
      <c r="C47" s="3" t="s">
        <v>1433</v>
      </c>
      <c r="D47" s="3" t="s">
        <v>1621</v>
      </c>
      <c r="E47" s="3" t="s">
        <v>1720</v>
      </c>
      <c r="F47" s="4">
        <v>4</v>
      </c>
      <c r="G47" s="18">
        <v>288.60000000000002</v>
      </c>
      <c r="H47" s="6">
        <v>0.09</v>
      </c>
      <c r="I47" s="6">
        <v>1154.4000000000001</v>
      </c>
      <c r="J47" s="18">
        <v>25.974</v>
      </c>
      <c r="K47" s="3" t="s">
        <v>1757</v>
      </c>
      <c r="L47" s="6">
        <v>1050.5039999999999</v>
      </c>
    </row>
    <row r="48" spans="1:12" x14ac:dyDescent="0.3">
      <c r="A48" s="3" t="s">
        <v>1803</v>
      </c>
      <c r="B48" s="5">
        <v>45570</v>
      </c>
      <c r="C48" s="3" t="s">
        <v>255</v>
      </c>
      <c r="D48" s="3" t="s">
        <v>1650</v>
      </c>
      <c r="E48" s="3" t="s">
        <v>1736</v>
      </c>
      <c r="F48" s="4">
        <v>1</v>
      </c>
      <c r="G48" s="18">
        <v>418.69</v>
      </c>
      <c r="H48" s="6">
        <v>0.06</v>
      </c>
      <c r="I48" s="6">
        <v>418.69</v>
      </c>
      <c r="J48" s="18">
        <v>25.121399999999998</v>
      </c>
      <c r="K48" s="3" t="s">
        <v>1757</v>
      </c>
      <c r="L48" s="6">
        <v>393.5686</v>
      </c>
    </row>
    <row r="49" spans="1:12" x14ac:dyDescent="0.3">
      <c r="A49" s="3" t="s">
        <v>1804</v>
      </c>
      <c r="B49" s="5">
        <v>45466</v>
      </c>
      <c r="C49" s="3" t="s">
        <v>44</v>
      </c>
      <c r="D49" s="3" t="s">
        <v>1578</v>
      </c>
      <c r="E49" s="3" t="s">
        <v>1727</v>
      </c>
      <c r="F49" s="4">
        <v>1</v>
      </c>
      <c r="G49" s="18">
        <v>135.78</v>
      </c>
      <c r="H49" s="6">
        <v>0.14000000000000001</v>
      </c>
      <c r="I49" s="6">
        <v>135.78</v>
      </c>
      <c r="J49" s="18">
        <v>19.009200000000003</v>
      </c>
      <c r="K49" s="3" t="s">
        <v>1757</v>
      </c>
      <c r="L49" s="6">
        <v>116.77079999999999</v>
      </c>
    </row>
    <row r="50" spans="1:12" x14ac:dyDescent="0.3">
      <c r="A50" s="3" t="s">
        <v>1805</v>
      </c>
      <c r="B50" s="5">
        <v>45218</v>
      </c>
      <c r="C50" s="3" t="s">
        <v>657</v>
      </c>
      <c r="D50" s="3" t="s">
        <v>1600</v>
      </c>
      <c r="E50" s="3" t="s">
        <v>1739</v>
      </c>
      <c r="F50" s="4">
        <v>1</v>
      </c>
      <c r="G50" s="18">
        <v>517.13</v>
      </c>
      <c r="H50" s="6">
        <v>0.28000000000000003</v>
      </c>
      <c r="I50" s="6">
        <v>517.13</v>
      </c>
      <c r="J50" s="18">
        <v>144.79640000000001</v>
      </c>
      <c r="K50" s="3" t="s">
        <v>1755</v>
      </c>
      <c r="L50" s="6">
        <v>372.33359999999999</v>
      </c>
    </row>
    <row r="51" spans="1:12" x14ac:dyDescent="0.3">
      <c r="A51" s="3" t="s">
        <v>1806</v>
      </c>
      <c r="B51" s="5">
        <v>45607</v>
      </c>
      <c r="C51" s="3" t="s">
        <v>1290</v>
      </c>
      <c r="D51" s="3" t="s">
        <v>1564</v>
      </c>
      <c r="E51" s="3" t="s">
        <v>1736</v>
      </c>
      <c r="F51" s="4">
        <v>2</v>
      </c>
      <c r="G51" s="18">
        <v>384.66</v>
      </c>
      <c r="H51" s="6">
        <v>0.08</v>
      </c>
      <c r="I51" s="6">
        <v>769.32</v>
      </c>
      <c r="J51" s="18">
        <v>30.772800000000004</v>
      </c>
      <c r="K51" s="3" t="s">
        <v>1760</v>
      </c>
      <c r="L51" s="6">
        <v>707.77440000000013</v>
      </c>
    </row>
    <row r="52" spans="1:12" x14ac:dyDescent="0.3">
      <c r="A52" s="3" t="s">
        <v>1807</v>
      </c>
      <c r="B52" s="5">
        <v>45291</v>
      </c>
      <c r="C52" s="3" t="s">
        <v>255</v>
      </c>
      <c r="D52" s="3" t="s">
        <v>1611</v>
      </c>
      <c r="E52" s="3" t="s">
        <v>1723</v>
      </c>
      <c r="F52" s="4">
        <v>3</v>
      </c>
      <c r="G52" s="18">
        <v>83.7</v>
      </c>
      <c r="H52" s="6">
        <v>0.24</v>
      </c>
      <c r="I52" s="6">
        <v>251.10000000000002</v>
      </c>
      <c r="J52" s="18">
        <v>20.088000000000001</v>
      </c>
      <c r="K52" s="3" t="s">
        <v>1757</v>
      </c>
      <c r="L52" s="6">
        <v>190.83600000000001</v>
      </c>
    </row>
    <row r="53" spans="1:12" x14ac:dyDescent="0.3">
      <c r="A53" s="3" t="s">
        <v>1808</v>
      </c>
      <c r="B53" s="5">
        <v>45689</v>
      </c>
      <c r="C53" s="3" t="s">
        <v>476</v>
      </c>
      <c r="D53" s="3" t="s">
        <v>1635</v>
      </c>
      <c r="E53" s="3" t="s">
        <v>1717</v>
      </c>
      <c r="F53" s="4">
        <v>3</v>
      </c>
      <c r="G53" s="18">
        <v>76.569999999999993</v>
      </c>
      <c r="H53" s="6">
        <v>0.26</v>
      </c>
      <c r="I53" s="6">
        <v>229.70999999999998</v>
      </c>
      <c r="J53" s="18">
        <v>19.908199999999997</v>
      </c>
      <c r="K53" s="3" t="s">
        <v>1755</v>
      </c>
      <c r="L53" s="6">
        <v>169.9854</v>
      </c>
    </row>
    <row r="54" spans="1:12" x14ac:dyDescent="0.3">
      <c r="A54" s="3" t="s">
        <v>1809</v>
      </c>
      <c r="B54" s="5">
        <v>45894</v>
      </c>
      <c r="C54" s="3" t="s">
        <v>494</v>
      </c>
      <c r="D54" s="3" t="s">
        <v>1670</v>
      </c>
      <c r="E54" s="3" t="s">
        <v>1714</v>
      </c>
      <c r="F54" s="4">
        <v>3</v>
      </c>
      <c r="G54" s="18">
        <v>190.18484586161068</v>
      </c>
      <c r="H54" s="6">
        <v>0.14808617234468943</v>
      </c>
      <c r="I54" s="6">
        <v>570.55453758483202</v>
      </c>
      <c r="J54" s="18">
        <v>28.163745861610675</v>
      </c>
      <c r="K54" s="3" t="s">
        <v>1755</v>
      </c>
      <c r="L54" s="6">
        <v>486.06330000000003</v>
      </c>
    </row>
    <row r="55" spans="1:12" x14ac:dyDescent="0.3">
      <c r="A55" s="3" t="s">
        <v>1810</v>
      </c>
      <c r="B55" s="5">
        <v>45677</v>
      </c>
      <c r="C55" s="3" t="s">
        <v>1010</v>
      </c>
      <c r="D55" s="3" t="s">
        <v>1562</v>
      </c>
      <c r="E55" s="3" t="s">
        <v>1720</v>
      </c>
      <c r="F55" s="4">
        <v>1</v>
      </c>
      <c r="G55" s="18">
        <v>900.35</v>
      </c>
      <c r="H55" s="6">
        <v>0.13</v>
      </c>
      <c r="I55" s="6">
        <v>900.35</v>
      </c>
      <c r="J55" s="18">
        <v>117.0455</v>
      </c>
      <c r="K55" s="3" t="s">
        <v>1760</v>
      </c>
      <c r="L55" s="6">
        <v>783.30449999999996</v>
      </c>
    </row>
    <row r="56" spans="1:12" x14ac:dyDescent="0.3">
      <c r="A56" s="3" t="s">
        <v>1811</v>
      </c>
      <c r="B56" s="5">
        <v>45706</v>
      </c>
      <c r="C56" s="3" t="s">
        <v>336</v>
      </c>
      <c r="D56" s="3" t="s">
        <v>1594</v>
      </c>
      <c r="E56" s="3" t="s">
        <v>1725</v>
      </c>
      <c r="F56" s="4">
        <v>4</v>
      </c>
      <c r="G56" s="18">
        <v>428.09</v>
      </c>
      <c r="H56" s="6">
        <v>7.0000000000000007E-2</v>
      </c>
      <c r="I56" s="6">
        <v>1712.36</v>
      </c>
      <c r="J56" s="18">
        <v>29.9663</v>
      </c>
      <c r="K56" s="3" t="s">
        <v>1755</v>
      </c>
      <c r="L56" s="6">
        <v>1592.4947999999999</v>
      </c>
    </row>
    <row r="57" spans="1:12" x14ac:dyDescent="0.3">
      <c r="A57" s="3" t="s">
        <v>1812</v>
      </c>
      <c r="B57" s="5">
        <v>45589</v>
      </c>
      <c r="C57" s="3" t="s">
        <v>1278</v>
      </c>
      <c r="D57" s="3" t="s">
        <v>1607</v>
      </c>
      <c r="E57" s="3" t="s">
        <v>1727</v>
      </c>
      <c r="F57" s="4">
        <v>2</v>
      </c>
      <c r="G57" s="18">
        <v>559.71</v>
      </c>
      <c r="H57" s="6">
        <v>0.3</v>
      </c>
      <c r="I57" s="6">
        <v>1119.42</v>
      </c>
      <c r="J57" s="18">
        <v>167.91300000000001</v>
      </c>
      <c r="K57" s="3" t="s">
        <v>1760</v>
      </c>
      <c r="L57" s="6">
        <v>783.59400000000005</v>
      </c>
    </row>
    <row r="58" spans="1:12" x14ac:dyDescent="0.3">
      <c r="A58" s="3" t="s">
        <v>1813</v>
      </c>
      <c r="B58" s="5">
        <v>45282</v>
      </c>
      <c r="C58" s="3" t="s">
        <v>289</v>
      </c>
      <c r="D58" s="3" t="s">
        <v>1585</v>
      </c>
      <c r="E58" s="3" t="s">
        <v>1714</v>
      </c>
      <c r="F58" s="4">
        <v>2</v>
      </c>
      <c r="G58" s="18">
        <v>833.7</v>
      </c>
      <c r="H58" s="6">
        <v>0.06</v>
      </c>
      <c r="I58" s="6">
        <v>1667.4</v>
      </c>
      <c r="J58" s="18">
        <v>50.021999999999998</v>
      </c>
      <c r="K58" s="3" t="s">
        <v>1757</v>
      </c>
      <c r="L58" s="6">
        <v>1567.356</v>
      </c>
    </row>
    <row r="59" spans="1:12" x14ac:dyDescent="0.3">
      <c r="A59" s="3" t="s">
        <v>1814</v>
      </c>
      <c r="B59" s="5">
        <v>45462</v>
      </c>
      <c r="C59" s="3" t="s">
        <v>1424</v>
      </c>
      <c r="D59" s="3" t="s">
        <v>1604</v>
      </c>
      <c r="E59" s="3" t="s">
        <v>1732</v>
      </c>
      <c r="F59" s="4">
        <v>2</v>
      </c>
      <c r="G59" s="18">
        <v>680.16</v>
      </c>
      <c r="H59" s="6">
        <v>0.28000000000000003</v>
      </c>
      <c r="I59" s="6">
        <v>1360.32</v>
      </c>
      <c r="J59" s="18">
        <v>190.44480000000001</v>
      </c>
      <c r="K59" s="3" t="s">
        <v>1755</v>
      </c>
      <c r="L59" s="6">
        <v>979.43039999999996</v>
      </c>
    </row>
    <row r="60" spans="1:12" x14ac:dyDescent="0.3">
      <c r="A60" s="3" t="s">
        <v>1815</v>
      </c>
      <c r="B60" s="5">
        <v>45633</v>
      </c>
      <c r="C60" s="3" t="s">
        <v>1243</v>
      </c>
      <c r="D60" s="3" t="s">
        <v>1554</v>
      </c>
      <c r="E60" s="3" t="s">
        <v>1717</v>
      </c>
      <c r="F60" s="4">
        <v>4</v>
      </c>
      <c r="G60" s="18">
        <v>733.42</v>
      </c>
      <c r="H60" s="6">
        <v>0.14808617234468943</v>
      </c>
      <c r="I60" s="6">
        <v>2933.68</v>
      </c>
      <c r="J60" s="18">
        <v>108.60936052104212</v>
      </c>
      <c r="K60" s="3" t="s">
        <v>1757</v>
      </c>
      <c r="L60" s="6">
        <v>2552.3015999999998</v>
      </c>
    </row>
    <row r="61" spans="1:12" x14ac:dyDescent="0.3">
      <c r="A61" s="3" t="s">
        <v>1816</v>
      </c>
      <c r="B61" s="5">
        <v>45257</v>
      </c>
      <c r="C61" s="3" t="s">
        <v>1135</v>
      </c>
      <c r="D61" s="3" t="s">
        <v>1670</v>
      </c>
      <c r="E61" s="3" t="s">
        <v>1727</v>
      </c>
      <c r="F61" s="4">
        <v>1</v>
      </c>
      <c r="G61" s="18">
        <v>996.33</v>
      </c>
      <c r="H61" s="6">
        <v>0.23</v>
      </c>
      <c r="I61" s="6">
        <v>996.33</v>
      </c>
      <c r="J61" s="18">
        <v>229.15590000000003</v>
      </c>
      <c r="K61" s="3" t="s">
        <v>1757</v>
      </c>
      <c r="L61" s="6">
        <v>767.17410000000007</v>
      </c>
    </row>
    <row r="62" spans="1:12" x14ac:dyDescent="0.3">
      <c r="A62" s="3" t="s">
        <v>1817</v>
      </c>
      <c r="B62" s="5">
        <v>45854</v>
      </c>
      <c r="C62" s="3" t="s">
        <v>1255</v>
      </c>
      <c r="D62" s="3" t="s">
        <v>1579</v>
      </c>
      <c r="E62" s="3" t="s">
        <v>1725</v>
      </c>
      <c r="F62" s="4">
        <v>1</v>
      </c>
      <c r="G62" s="18">
        <v>198.83</v>
      </c>
      <c r="H62" s="6">
        <v>0.09</v>
      </c>
      <c r="I62" s="6">
        <v>198.83</v>
      </c>
      <c r="J62" s="18">
        <v>17.8947</v>
      </c>
      <c r="K62" s="3" t="s">
        <v>1760</v>
      </c>
      <c r="L62" s="6">
        <v>180.93530000000001</v>
      </c>
    </row>
    <row r="63" spans="1:12" x14ac:dyDescent="0.3">
      <c r="A63" s="3" t="s">
        <v>1818</v>
      </c>
      <c r="B63" s="5">
        <v>45716</v>
      </c>
      <c r="C63" s="3" t="s">
        <v>761</v>
      </c>
      <c r="D63" s="3" t="s">
        <v>1560</v>
      </c>
      <c r="E63" s="3" t="s">
        <v>1717</v>
      </c>
      <c r="F63" s="4">
        <v>1</v>
      </c>
      <c r="G63" s="18">
        <v>374.92</v>
      </c>
      <c r="H63" s="6">
        <v>0.18</v>
      </c>
      <c r="I63" s="6">
        <v>374.92</v>
      </c>
      <c r="J63" s="18">
        <v>67.485600000000005</v>
      </c>
      <c r="K63" s="3" t="s">
        <v>1757</v>
      </c>
      <c r="L63" s="6">
        <v>307.43439999999998</v>
      </c>
    </row>
    <row r="64" spans="1:12" x14ac:dyDescent="0.3">
      <c r="A64" s="3" t="s">
        <v>1819</v>
      </c>
      <c r="B64" s="5">
        <v>45515</v>
      </c>
      <c r="C64" s="3" t="s">
        <v>1415</v>
      </c>
      <c r="D64" s="3" t="s">
        <v>1676</v>
      </c>
      <c r="E64" s="3" t="s">
        <v>1736</v>
      </c>
      <c r="F64" s="4">
        <v>1</v>
      </c>
      <c r="G64" s="18">
        <v>468.94</v>
      </c>
      <c r="H64" s="6">
        <v>0.12</v>
      </c>
      <c r="I64" s="6">
        <v>468.94</v>
      </c>
      <c r="J64" s="18">
        <v>56.272799999999997</v>
      </c>
      <c r="K64" s="3" t="s">
        <v>1755</v>
      </c>
      <c r="L64" s="6">
        <v>412.66719999999998</v>
      </c>
    </row>
    <row r="65" spans="1:12" x14ac:dyDescent="0.3">
      <c r="A65" s="3" t="s">
        <v>1820</v>
      </c>
      <c r="B65" s="5">
        <v>45927</v>
      </c>
      <c r="C65" s="3" t="s">
        <v>430</v>
      </c>
      <c r="D65" s="3" t="s">
        <v>1670</v>
      </c>
      <c r="E65" s="3" t="s">
        <v>1729</v>
      </c>
      <c r="F65" s="4">
        <v>2</v>
      </c>
      <c r="G65" s="18">
        <v>121.37</v>
      </c>
      <c r="H65" s="6">
        <v>0.05</v>
      </c>
      <c r="I65" s="6">
        <v>242.74</v>
      </c>
      <c r="J65" s="18">
        <v>6.0685000000000002</v>
      </c>
      <c r="K65" s="3" t="s">
        <v>1755</v>
      </c>
      <c r="L65" s="6">
        <v>230.60300000000001</v>
      </c>
    </row>
    <row r="66" spans="1:12" x14ac:dyDescent="0.3">
      <c r="A66" s="3" t="s">
        <v>1821</v>
      </c>
      <c r="B66" s="5">
        <v>45914</v>
      </c>
      <c r="C66" s="3" t="s">
        <v>808</v>
      </c>
      <c r="D66" s="3" t="s">
        <v>1613</v>
      </c>
      <c r="E66" s="3" t="s">
        <v>1725</v>
      </c>
      <c r="F66" s="4">
        <v>3</v>
      </c>
      <c r="G66" s="18">
        <v>480.06</v>
      </c>
      <c r="H66" s="6">
        <v>0.01</v>
      </c>
      <c r="I66" s="6">
        <v>1440.18</v>
      </c>
      <c r="J66" s="18">
        <v>4.8006000000000002</v>
      </c>
      <c r="K66" s="3" t="s">
        <v>1755</v>
      </c>
      <c r="L66" s="6">
        <v>1425.7782000000002</v>
      </c>
    </row>
    <row r="67" spans="1:12" x14ac:dyDescent="0.3">
      <c r="A67" s="3" t="s">
        <v>1822</v>
      </c>
      <c r="B67" s="5">
        <v>45290</v>
      </c>
      <c r="C67" s="3" t="s">
        <v>536</v>
      </c>
      <c r="D67" s="3" t="s">
        <v>1685</v>
      </c>
      <c r="E67" s="3" t="s">
        <v>1739</v>
      </c>
      <c r="F67" s="4">
        <v>2</v>
      </c>
      <c r="G67" s="18">
        <v>856.57</v>
      </c>
      <c r="H67" s="6">
        <v>0.24</v>
      </c>
      <c r="I67" s="6">
        <v>1713.14</v>
      </c>
      <c r="J67" s="18">
        <v>205.57679999999999</v>
      </c>
      <c r="K67" s="3" t="s">
        <v>1755</v>
      </c>
      <c r="L67" s="6">
        <v>1301.9864</v>
      </c>
    </row>
    <row r="68" spans="1:12" x14ac:dyDescent="0.3">
      <c r="A68" s="3" t="s">
        <v>1823</v>
      </c>
      <c r="B68" s="5">
        <v>45213</v>
      </c>
      <c r="C68" s="3" t="s">
        <v>850</v>
      </c>
      <c r="D68" s="3" t="s">
        <v>1649</v>
      </c>
      <c r="E68" s="3" t="s">
        <v>1699</v>
      </c>
      <c r="F68" s="4">
        <v>4</v>
      </c>
      <c r="G68" s="18">
        <v>814.25</v>
      </c>
      <c r="H68" s="6">
        <v>0.18</v>
      </c>
      <c r="I68" s="6">
        <v>3257</v>
      </c>
      <c r="J68" s="18">
        <v>146.565</v>
      </c>
      <c r="K68" s="3" t="s">
        <v>1755</v>
      </c>
      <c r="L68" s="6">
        <v>2670.74</v>
      </c>
    </row>
    <row r="69" spans="1:12" x14ac:dyDescent="0.3">
      <c r="A69" s="3" t="s">
        <v>1824</v>
      </c>
      <c r="B69" s="5">
        <v>45255</v>
      </c>
      <c r="C69" s="3" t="s">
        <v>1470</v>
      </c>
      <c r="D69" s="3" t="s">
        <v>1550</v>
      </c>
      <c r="E69" s="3" t="s">
        <v>1699</v>
      </c>
      <c r="F69" s="4">
        <v>1</v>
      </c>
      <c r="G69" s="18">
        <v>989.17</v>
      </c>
      <c r="H69" s="6">
        <v>0.2</v>
      </c>
      <c r="I69" s="6">
        <v>989.17</v>
      </c>
      <c r="J69" s="18">
        <v>197.834</v>
      </c>
      <c r="K69" s="3" t="s">
        <v>1757</v>
      </c>
      <c r="L69" s="6">
        <v>791.33600000000001</v>
      </c>
    </row>
    <row r="70" spans="1:12" x14ac:dyDescent="0.3">
      <c r="A70" s="3" t="s">
        <v>1825</v>
      </c>
      <c r="B70" s="5">
        <v>45270</v>
      </c>
      <c r="C70" s="3" t="s">
        <v>1150</v>
      </c>
      <c r="D70" s="3" t="s">
        <v>1641</v>
      </c>
      <c r="E70" s="3" t="s">
        <v>1725</v>
      </c>
      <c r="F70" s="4">
        <v>4</v>
      </c>
      <c r="G70" s="18">
        <v>62.48</v>
      </c>
      <c r="H70" s="6">
        <v>0.18</v>
      </c>
      <c r="I70" s="6">
        <v>249.92</v>
      </c>
      <c r="J70" s="18">
        <v>11.2464</v>
      </c>
      <c r="K70" s="3" t="s">
        <v>1755</v>
      </c>
      <c r="L70" s="6">
        <v>204.93440000000001</v>
      </c>
    </row>
    <row r="71" spans="1:12" x14ac:dyDescent="0.3">
      <c r="A71" s="3" t="s">
        <v>1826</v>
      </c>
      <c r="B71" s="5">
        <v>45897</v>
      </c>
      <c r="C71" s="3" t="s">
        <v>1297</v>
      </c>
      <c r="D71" s="3" t="s">
        <v>1551</v>
      </c>
      <c r="E71" s="3" t="s">
        <v>1736</v>
      </c>
      <c r="F71" s="4">
        <v>4</v>
      </c>
      <c r="G71" s="18">
        <v>561.24</v>
      </c>
      <c r="H71" s="6">
        <v>0.24</v>
      </c>
      <c r="I71" s="6">
        <v>2244.96</v>
      </c>
      <c r="J71" s="18">
        <v>134.69759999999999</v>
      </c>
      <c r="K71" s="3" t="s">
        <v>1755</v>
      </c>
      <c r="L71" s="6">
        <v>1706.1695999999999</v>
      </c>
    </row>
    <row r="72" spans="1:12" x14ac:dyDescent="0.3">
      <c r="A72" s="3" t="s">
        <v>1827</v>
      </c>
      <c r="B72" s="5">
        <v>45849</v>
      </c>
      <c r="C72" s="3" t="s">
        <v>215</v>
      </c>
      <c r="D72" s="3" t="s">
        <v>1623</v>
      </c>
      <c r="E72" s="3" t="s">
        <v>1711</v>
      </c>
      <c r="F72" s="4">
        <v>3</v>
      </c>
      <c r="G72" s="18">
        <v>92.24</v>
      </c>
      <c r="H72" s="6">
        <v>0.28000000000000003</v>
      </c>
      <c r="I72" s="6">
        <v>276.71999999999997</v>
      </c>
      <c r="J72" s="18">
        <v>25.827200000000001</v>
      </c>
      <c r="K72" s="3" t="s">
        <v>1760</v>
      </c>
      <c r="L72" s="6">
        <v>199.23839999999996</v>
      </c>
    </row>
    <row r="73" spans="1:12" x14ac:dyDescent="0.3">
      <c r="A73" s="3" t="s">
        <v>1828</v>
      </c>
      <c r="B73" s="5">
        <v>45889</v>
      </c>
      <c r="C73" s="3" t="s">
        <v>554</v>
      </c>
      <c r="D73" s="3" t="s">
        <v>1641</v>
      </c>
      <c r="E73" s="3" t="s">
        <v>1696</v>
      </c>
      <c r="F73" s="4">
        <v>2</v>
      </c>
      <c r="G73" s="18">
        <v>668.3</v>
      </c>
      <c r="H73" s="6">
        <v>7.0000000000000007E-2</v>
      </c>
      <c r="I73" s="6">
        <v>1336.6</v>
      </c>
      <c r="J73" s="18">
        <v>46.780999999999999</v>
      </c>
      <c r="K73" s="3" t="s">
        <v>1755</v>
      </c>
      <c r="L73" s="6">
        <v>1243.038</v>
      </c>
    </row>
    <row r="74" spans="1:12" x14ac:dyDescent="0.3">
      <c r="A74" s="3" t="s">
        <v>1829</v>
      </c>
      <c r="B74" s="5">
        <v>45533</v>
      </c>
      <c r="C74" s="3" t="s">
        <v>1258</v>
      </c>
      <c r="D74" s="3" t="s">
        <v>1591</v>
      </c>
      <c r="E74" s="3" t="s">
        <v>1711</v>
      </c>
      <c r="F74" s="4">
        <v>1</v>
      </c>
      <c r="G74" s="18">
        <v>553.82000000000005</v>
      </c>
      <c r="H74" s="6">
        <v>0.09</v>
      </c>
      <c r="I74" s="6">
        <v>553.82000000000005</v>
      </c>
      <c r="J74" s="18">
        <v>49.843800000000002</v>
      </c>
      <c r="K74" s="3" t="s">
        <v>1755</v>
      </c>
      <c r="L74" s="6">
        <v>503.97620000000012</v>
      </c>
    </row>
    <row r="75" spans="1:12" x14ac:dyDescent="0.3">
      <c r="A75" s="3" t="s">
        <v>1830</v>
      </c>
      <c r="B75" s="5">
        <v>45626</v>
      </c>
      <c r="C75" s="3" t="s">
        <v>146</v>
      </c>
      <c r="D75" s="3" t="s">
        <v>1602</v>
      </c>
      <c r="E75" s="3" t="s">
        <v>1727</v>
      </c>
      <c r="F75" s="4">
        <v>2</v>
      </c>
      <c r="G75" s="18">
        <v>556.42999999999995</v>
      </c>
      <c r="H75" s="6">
        <v>0.13</v>
      </c>
      <c r="I75" s="6">
        <v>1112.8599999999999</v>
      </c>
      <c r="J75" s="18">
        <v>72.335899999999995</v>
      </c>
      <c r="K75" s="3" t="s">
        <v>1755</v>
      </c>
      <c r="L75" s="6">
        <v>968.18819999999994</v>
      </c>
    </row>
    <row r="76" spans="1:12" x14ac:dyDescent="0.3">
      <c r="A76" s="3" t="s">
        <v>1831</v>
      </c>
      <c r="B76" s="5">
        <v>45942</v>
      </c>
      <c r="C76" s="3" t="s">
        <v>861</v>
      </c>
      <c r="D76" s="3" t="s">
        <v>1562</v>
      </c>
      <c r="E76" s="3" t="s">
        <v>1720</v>
      </c>
      <c r="F76" s="4">
        <v>1</v>
      </c>
      <c r="G76" s="18">
        <v>184.98</v>
      </c>
      <c r="H76" s="6">
        <v>0.1</v>
      </c>
      <c r="I76" s="6">
        <v>184.98</v>
      </c>
      <c r="J76" s="18">
        <v>18.498000000000001</v>
      </c>
      <c r="K76" s="3" t="s">
        <v>1760</v>
      </c>
      <c r="L76" s="6">
        <v>166.482</v>
      </c>
    </row>
    <row r="77" spans="1:12" x14ac:dyDescent="0.3">
      <c r="A77" s="3" t="s">
        <v>1832</v>
      </c>
      <c r="B77" s="5">
        <v>45500</v>
      </c>
      <c r="C77" s="3" t="s">
        <v>140</v>
      </c>
      <c r="D77" s="3" t="s">
        <v>1682</v>
      </c>
      <c r="E77" s="3" t="s">
        <v>1729</v>
      </c>
      <c r="F77" s="4">
        <v>4</v>
      </c>
      <c r="G77" s="18">
        <v>700.18</v>
      </c>
      <c r="H77" s="6">
        <v>0.23</v>
      </c>
      <c r="I77" s="6">
        <v>2800.72</v>
      </c>
      <c r="J77" s="18">
        <v>161.04139999999998</v>
      </c>
      <c r="K77" s="3" t="s">
        <v>1755</v>
      </c>
      <c r="L77" s="6">
        <v>2156.5544</v>
      </c>
    </row>
    <row r="78" spans="1:12" x14ac:dyDescent="0.3">
      <c r="A78" s="3" t="s">
        <v>1833</v>
      </c>
      <c r="B78" s="5">
        <v>45285</v>
      </c>
      <c r="C78" s="3" t="s">
        <v>85</v>
      </c>
      <c r="D78" s="3" t="s">
        <v>1647</v>
      </c>
      <c r="E78" s="3" t="s">
        <v>1725</v>
      </c>
      <c r="F78" s="4">
        <v>2</v>
      </c>
      <c r="G78" s="18">
        <v>686.31</v>
      </c>
      <c r="H78" s="6">
        <v>0.25</v>
      </c>
      <c r="I78" s="6">
        <v>1372.62</v>
      </c>
      <c r="J78" s="18">
        <v>171.57749999999999</v>
      </c>
      <c r="K78" s="3" t="s">
        <v>1755</v>
      </c>
      <c r="L78" s="6">
        <v>1029.4649999999999</v>
      </c>
    </row>
    <row r="79" spans="1:12" x14ac:dyDescent="0.3">
      <c r="A79" s="3" t="s">
        <v>1834</v>
      </c>
      <c r="B79" s="5">
        <v>45800</v>
      </c>
      <c r="C79" s="3" t="s">
        <v>40</v>
      </c>
      <c r="D79" s="3" t="s">
        <v>1632</v>
      </c>
      <c r="E79" s="3" t="s">
        <v>1734</v>
      </c>
      <c r="F79" s="4">
        <v>1</v>
      </c>
      <c r="G79" s="18">
        <v>687.82</v>
      </c>
      <c r="H79" s="6">
        <v>0.27</v>
      </c>
      <c r="I79" s="6">
        <v>687.82</v>
      </c>
      <c r="J79" s="18">
        <v>185.71140000000003</v>
      </c>
      <c r="K79" s="3" t="s">
        <v>1760</v>
      </c>
      <c r="L79" s="6">
        <v>502.10860000000002</v>
      </c>
    </row>
    <row r="80" spans="1:12" x14ac:dyDescent="0.3">
      <c r="A80" s="3" t="s">
        <v>1835</v>
      </c>
      <c r="B80" s="5">
        <v>45609</v>
      </c>
      <c r="C80" s="3" t="s">
        <v>710</v>
      </c>
      <c r="D80" s="3" t="s">
        <v>1660</v>
      </c>
      <c r="E80" s="3" t="s">
        <v>1720</v>
      </c>
      <c r="F80" s="4">
        <v>2</v>
      </c>
      <c r="G80" s="18">
        <v>900.55</v>
      </c>
      <c r="H80" s="6">
        <v>0.16</v>
      </c>
      <c r="I80" s="6">
        <v>1801.1</v>
      </c>
      <c r="J80" s="18">
        <v>144.08799999999999</v>
      </c>
      <c r="K80" s="3" t="s">
        <v>1755</v>
      </c>
      <c r="L80" s="6">
        <v>1512.924</v>
      </c>
    </row>
    <row r="81" spans="1:12" x14ac:dyDescent="0.3">
      <c r="A81" s="3" t="s">
        <v>1836</v>
      </c>
      <c r="B81" s="5">
        <v>45268</v>
      </c>
      <c r="C81" s="3" t="s">
        <v>397</v>
      </c>
      <c r="D81" s="3" t="s">
        <v>1564</v>
      </c>
      <c r="E81" s="3" t="s">
        <v>1699</v>
      </c>
      <c r="F81" s="4">
        <v>1</v>
      </c>
      <c r="G81" s="18">
        <v>341.17</v>
      </c>
      <c r="H81" s="6">
        <v>0.15</v>
      </c>
      <c r="I81" s="6">
        <v>341.17</v>
      </c>
      <c r="J81" s="18">
        <v>51.1755</v>
      </c>
      <c r="K81" s="3" t="s">
        <v>1755</v>
      </c>
      <c r="L81" s="6">
        <v>289.99450000000002</v>
      </c>
    </row>
    <row r="82" spans="1:12" x14ac:dyDescent="0.3">
      <c r="A82" s="3" t="s">
        <v>1837</v>
      </c>
      <c r="B82" s="5">
        <v>45885</v>
      </c>
      <c r="C82" s="3" t="s">
        <v>576</v>
      </c>
      <c r="D82" s="3" t="s">
        <v>1611</v>
      </c>
      <c r="E82" s="3" t="s">
        <v>1720</v>
      </c>
      <c r="F82" s="4">
        <v>1</v>
      </c>
      <c r="G82" s="18">
        <v>442.27</v>
      </c>
      <c r="H82" s="6">
        <v>0.06</v>
      </c>
      <c r="I82" s="6">
        <v>442.27</v>
      </c>
      <c r="J82" s="18">
        <v>26.536199999999997</v>
      </c>
      <c r="K82" s="3" t="s">
        <v>1760</v>
      </c>
      <c r="L82" s="6">
        <v>415.73379999999997</v>
      </c>
    </row>
    <row r="83" spans="1:12" x14ac:dyDescent="0.3">
      <c r="A83" s="3" t="s">
        <v>1838</v>
      </c>
      <c r="B83" s="5">
        <v>45616</v>
      </c>
      <c r="C83" s="3" t="s">
        <v>803</v>
      </c>
      <c r="D83" s="3" t="s">
        <v>1639</v>
      </c>
      <c r="E83" s="3" t="s">
        <v>1723</v>
      </c>
      <c r="F83" s="4">
        <v>1</v>
      </c>
      <c r="G83" s="18">
        <v>363.73</v>
      </c>
      <c r="H83" s="6">
        <v>0.25</v>
      </c>
      <c r="I83" s="6">
        <v>363.73</v>
      </c>
      <c r="J83" s="18">
        <v>90.932500000000005</v>
      </c>
      <c r="K83" s="3" t="s">
        <v>1757</v>
      </c>
      <c r="L83" s="6">
        <v>272.79750000000001</v>
      </c>
    </row>
    <row r="84" spans="1:12" x14ac:dyDescent="0.3">
      <c r="A84" s="3" t="s">
        <v>1839</v>
      </c>
      <c r="B84" s="5">
        <v>45518</v>
      </c>
      <c r="C84" s="3" t="s">
        <v>1168</v>
      </c>
      <c r="D84" s="3" t="s">
        <v>1673</v>
      </c>
      <c r="E84" s="3" t="s">
        <v>1739</v>
      </c>
      <c r="F84" s="4">
        <v>2</v>
      </c>
      <c r="G84" s="18">
        <v>601.33000000000004</v>
      </c>
      <c r="H84" s="6">
        <v>0.16</v>
      </c>
      <c r="I84" s="6">
        <v>1202.6600000000001</v>
      </c>
      <c r="J84" s="18">
        <v>96.212800000000016</v>
      </c>
      <c r="K84" s="3" t="s">
        <v>1757</v>
      </c>
      <c r="L84" s="6">
        <v>1010.2344000000001</v>
      </c>
    </row>
    <row r="85" spans="1:12" x14ac:dyDescent="0.3">
      <c r="A85" s="3" t="s">
        <v>1840</v>
      </c>
      <c r="B85" s="5">
        <v>45427</v>
      </c>
      <c r="C85" s="3" t="s">
        <v>1240</v>
      </c>
      <c r="D85" s="3" t="s">
        <v>1557</v>
      </c>
      <c r="E85" s="3" t="s">
        <v>1742</v>
      </c>
      <c r="F85" s="4">
        <v>4</v>
      </c>
      <c r="G85" s="18">
        <v>34.39</v>
      </c>
      <c r="H85" s="6">
        <v>0.03</v>
      </c>
      <c r="I85" s="6">
        <v>137.56</v>
      </c>
      <c r="J85" s="18">
        <v>1.0317000000000001</v>
      </c>
      <c r="K85" s="3" t="s">
        <v>1757</v>
      </c>
      <c r="L85" s="6">
        <v>133.4332</v>
      </c>
    </row>
    <row r="86" spans="1:12" x14ac:dyDescent="0.3">
      <c r="A86" s="3" t="s">
        <v>1841</v>
      </c>
      <c r="B86" s="5">
        <v>45268</v>
      </c>
      <c r="C86" s="3" t="s">
        <v>1297</v>
      </c>
      <c r="D86" s="3" t="s">
        <v>1603</v>
      </c>
      <c r="E86" s="3" t="s">
        <v>1739</v>
      </c>
      <c r="F86" s="4">
        <v>1</v>
      </c>
      <c r="G86" s="18">
        <v>773.57</v>
      </c>
      <c r="H86" s="6">
        <v>0.05</v>
      </c>
      <c r="I86" s="6">
        <v>773.57</v>
      </c>
      <c r="J86" s="18">
        <v>38.678500000000007</v>
      </c>
      <c r="K86" s="3" t="s">
        <v>1760</v>
      </c>
      <c r="L86" s="6">
        <v>734.89150000000006</v>
      </c>
    </row>
    <row r="87" spans="1:12" x14ac:dyDescent="0.3">
      <c r="A87" s="3" t="s">
        <v>1842</v>
      </c>
      <c r="B87" s="5">
        <v>45282</v>
      </c>
      <c r="C87" s="3" t="s">
        <v>202</v>
      </c>
      <c r="D87" s="3" t="s">
        <v>1668</v>
      </c>
      <c r="E87" s="3" t="s">
        <v>1717</v>
      </c>
      <c r="F87" s="4">
        <v>4</v>
      </c>
      <c r="G87" s="18">
        <v>127.1</v>
      </c>
      <c r="H87" s="6">
        <v>0.24</v>
      </c>
      <c r="I87" s="6">
        <v>508.4</v>
      </c>
      <c r="J87" s="18">
        <v>30.503999999999998</v>
      </c>
      <c r="K87" s="3" t="s">
        <v>1760</v>
      </c>
      <c r="L87" s="6">
        <v>386.38400000000001</v>
      </c>
    </row>
    <row r="88" spans="1:12" x14ac:dyDescent="0.3">
      <c r="A88" s="3" t="s">
        <v>1843</v>
      </c>
      <c r="B88" s="5">
        <v>45545</v>
      </c>
      <c r="C88" s="3" t="s">
        <v>948</v>
      </c>
      <c r="D88" s="3" t="s">
        <v>1562</v>
      </c>
      <c r="E88" s="3" t="s">
        <v>1704</v>
      </c>
      <c r="F88" s="4">
        <v>3</v>
      </c>
      <c r="G88" s="18">
        <v>899.58</v>
      </c>
      <c r="H88" s="6">
        <v>0.28000000000000003</v>
      </c>
      <c r="I88" s="6">
        <v>2698.7400000000002</v>
      </c>
      <c r="J88" s="18">
        <v>251.88240000000005</v>
      </c>
      <c r="K88" s="3" t="s">
        <v>1757</v>
      </c>
      <c r="L88" s="6">
        <v>1943.0927999999999</v>
      </c>
    </row>
    <row r="89" spans="1:12" x14ac:dyDescent="0.3">
      <c r="A89" s="3" t="s">
        <v>1844</v>
      </c>
      <c r="B89" s="5">
        <v>45755</v>
      </c>
      <c r="C89" s="3" t="s">
        <v>1018</v>
      </c>
      <c r="D89" s="3" t="s">
        <v>1529</v>
      </c>
      <c r="E89" s="3" t="s">
        <v>1725</v>
      </c>
      <c r="F89" s="4">
        <v>3</v>
      </c>
      <c r="G89" s="18">
        <v>964.39</v>
      </c>
      <c r="H89" s="6">
        <v>0.04</v>
      </c>
      <c r="I89" s="6">
        <v>2893.17</v>
      </c>
      <c r="J89" s="18">
        <v>38.575600000000001</v>
      </c>
      <c r="K89" s="3" t="s">
        <v>1755</v>
      </c>
      <c r="L89" s="6">
        <v>2777.4432000000002</v>
      </c>
    </row>
    <row r="90" spans="1:12" x14ac:dyDescent="0.3">
      <c r="A90" s="3" t="s">
        <v>1845</v>
      </c>
      <c r="B90" s="5">
        <v>45588</v>
      </c>
      <c r="C90" s="3" t="s">
        <v>598</v>
      </c>
      <c r="D90" s="3" t="s">
        <v>1591</v>
      </c>
      <c r="E90" s="3" t="s">
        <v>1691</v>
      </c>
      <c r="F90" s="4">
        <v>2</v>
      </c>
      <c r="G90" s="18">
        <v>217.83</v>
      </c>
      <c r="H90" s="6">
        <v>0.14000000000000001</v>
      </c>
      <c r="I90" s="6">
        <v>435.66</v>
      </c>
      <c r="J90" s="18">
        <v>30.496200000000005</v>
      </c>
      <c r="K90" s="3" t="s">
        <v>1757</v>
      </c>
      <c r="L90" s="6">
        <v>374.66759999999999</v>
      </c>
    </row>
    <row r="91" spans="1:12" x14ac:dyDescent="0.3">
      <c r="A91" s="3" t="s">
        <v>1846</v>
      </c>
      <c r="B91" s="5">
        <v>45848</v>
      </c>
      <c r="C91" s="3" t="s">
        <v>479</v>
      </c>
      <c r="D91" s="3" t="s">
        <v>1557</v>
      </c>
      <c r="E91" s="3" t="s">
        <v>1696</v>
      </c>
      <c r="F91" s="4">
        <v>4</v>
      </c>
      <c r="G91" s="18">
        <v>187.71</v>
      </c>
      <c r="H91" s="6">
        <v>0.06</v>
      </c>
      <c r="I91" s="6">
        <v>750.84</v>
      </c>
      <c r="J91" s="18">
        <v>11.262600000000001</v>
      </c>
      <c r="K91" s="3" t="s">
        <v>1760</v>
      </c>
      <c r="L91" s="6">
        <v>705.78959999999995</v>
      </c>
    </row>
    <row r="92" spans="1:12" x14ac:dyDescent="0.3">
      <c r="A92" s="3" t="s">
        <v>1847</v>
      </c>
      <c r="B92" s="5">
        <v>45577</v>
      </c>
      <c r="C92" s="3" t="s">
        <v>52</v>
      </c>
      <c r="D92" s="3" t="s">
        <v>1583</v>
      </c>
      <c r="E92" s="3" t="s">
        <v>1742</v>
      </c>
      <c r="F92" s="4">
        <v>2</v>
      </c>
      <c r="G92" s="18">
        <v>350.12</v>
      </c>
      <c r="H92" s="6">
        <v>0.12</v>
      </c>
      <c r="I92" s="6">
        <v>700.24</v>
      </c>
      <c r="J92" s="18">
        <v>42.014400000000002</v>
      </c>
      <c r="K92" s="3" t="s">
        <v>1760</v>
      </c>
      <c r="L92" s="6">
        <v>616.21119999999996</v>
      </c>
    </row>
    <row r="93" spans="1:12" x14ac:dyDescent="0.3">
      <c r="A93" s="3" t="s">
        <v>1848</v>
      </c>
      <c r="B93" s="5">
        <v>45312</v>
      </c>
      <c r="C93" s="3" t="s">
        <v>1249</v>
      </c>
      <c r="D93" s="3" t="s">
        <v>1555</v>
      </c>
      <c r="E93" s="3" t="s">
        <v>1696</v>
      </c>
      <c r="F93" s="4">
        <v>4</v>
      </c>
      <c r="G93" s="18">
        <v>102.19</v>
      </c>
      <c r="H93" s="6">
        <v>0.17</v>
      </c>
      <c r="I93" s="6">
        <v>408.76</v>
      </c>
      <c r="J93" s="18">
        <v>17.372299999999999</v>
      </c>
      <c r="K93" s="3" t="s">
        <v>1757</v>
      </c>
      <c r="L93" s="6">
        <v>339.27080000000001</v>
      </c>
    </row>
    <row r="94" spans="1:12" x14ac:dyDescent="0.3">
      <c r="A94" s="3" t="s">
        <v>1849</v>
      </c>
      <c r="B94" s="5">
        <v>45350</v>
      </c>
      <c r="C94" s="3" t="s">
        <v>40</v>
      </c>
      <c r="D94" s="3" t="s">
        <v>1666</v>
      </c>
      <c r="E94" s="3" t="s">
        <v>1707</v>
      </c>
      <c r="F94" s="4">
        <v>1</v>
      </c>
      <c r="G94" s="18">
        <v>696.53</v>
      </c>
      <c r="H94" s="6">
        <v>0.17</v>
      </c>
      <c r="I94" s="6">
        <v>696.53</v>
      </c>
      <c r="J94" s="18">
        <v>118.4101</v>
      </c>
      <c r="K94" s="3" t="s">
        <v>1755</v>
      </c>
      <c r="L94" s="6">
        <v>578.11989999999992</v>
      </c>
    </row>
    <row r="95" spans="1:12" x14ac:dyDescent="0.3">
      <c r="A95" s="3" t="s">
        <v>1850</v>
      </c>
      <c r="B95" s="5">
        <v>45657</v>
      </c>
      <c r="C95" s="3" t="s">
        <v>238</v>
      </c>
      <c r="D95" s="3" t="s">
        <v>1560</v>
      </c>
      <c r="E95" s="3" t="s">
        <v>1707</v>
      </c>
      <c r="F95" s="4">
        <v>2</v>
      </c>
      <c r="G95" s="18">
        <v>327.52</v>
      </c>
      <c r="H95" s="6">
        <v>0.15</v>
      </c>
      <c r="I95" s="6">
        <v>655.04</v>
      </c>
      <c r="J95" s="18">
        <v>49.127999999999993</v>
      </c>
      <c r="K95" s="3" t="s">
        <v>1757</v>
      </c>
      <c r="L95" s="6">
        <v>556.78399999999999</v>
      </c>
    </row>
    <row r="96" spans="1:12" x14ac:dyDescent="0.3">
      <c r="A96" s="3" t="s">
        <v>1851</v>
      </c>
      <c r="B96" s="5">
        <v>45530</v>
      </c>
      <c r="C96" s="3" t="s">
        <v>933</v>
      </c>
      <c r="D96" s="3" t="s">
        <v>1682</v>
      </c>
      <c r="E96" s="3" t="s">
        <v>1745</v>
      </c>
      <c r="F96" s="4">
        <v>2</v>
      </c>
      <c r="G96" s="18">
        <v>569.36</v>
      </c>
      <c r="H96" s="6">
        <v>0.01</v>
      </c>
      <c r="I96" s="6">
        <v>1138.72</v>
      </c>
      <c r="J96" s="18">
        <v>5.6936</v>
      </c>
      <c r="K96" s="3" t="s">
        <v>1757</v>
      </c>
      <c r="L96" s="6">
        <v>1127.3328000000001</v>
      </c>
    </row>
    <row r="97" spans="1:12" x14ac:dyDescent="0.3">
      <c r="A97" s="3" t="s">
        <v>1852</v>
      </c>
      <c r="B97" s="5">
        <v>45556</v>
      </c>
      <c r="C97" s="3" t="s">
        <v>1001</v>
      </c>
      <c r="D97" s="3" t="s">
        <v>1685</v>
      </c>
      <c r="E97" s="3" t="s">
        <v>1714</v>
      </c>
      <c r="F97" s="4">
        <v>2</v>
      </c>
      <c r="G97" s="18">
        <v>68.290000000000006</v>
      </c>
      <c r="H97" s="6">
        <v>0.14000000000000001</v>
      </c>
      <c r="I97" s="6">
        <v>136.58000000000001</v>
      </c>
      <c r="J97" s="18">
        <v>9.5606000000000027</v>
      </c>
      <c r="K97" s="3" t="s">
        <v>1760</v>
      </c>
      <c r="L97" s="6">
        <v>117.4588</v>
      </c>
    </row>
    <row r="98" spans="1:12" x14ac:dyDescent="0.3">
      <c r="A98" s="3" t="s">
        <v>1853</v>
      </c>
      <c r="B98" s="5">
        <v>45523</v>
      </c>
      <c r="C98" s="3" t="s">
        <v>776</v>
      </c>
      <c r="D98" s="3" t="s">
        <v>1608</v>
      </c>
      <c r="E98" s="3" t="s">
        <v>1725</v>
      </c>
      <c r="F98" s="4">
        <v>1</v>
      </c>
      <c r="G98" s="18">
        <v>842.9</v>
      </c>
      <c r="H98" s="6">
        <v>0.06</v>
      </c>
      <c r="I98" s="6">
        <v>842.9</v>
      </c>
      <c r="J98" s="18">
        <v>50.573999999999998</v>
      </c>
      <c r="K98" s="3" t="s">
        <v>1760</v>
      </c>
      <c r="L98" s="6">
        <v>792.32599999999991</v>
      </c>
    </row>
    <row r="99" spans="1:12" x14ac:dyDescent="0.3">
      <c r="A99" s="3" t="s">
        <v>1854</v>
      </c>
      <c r="B99" s="5">
        <v>45587</v>
      </c>
      <c r="C99" s="3" t="s">
        <v>903</v>
      </c>
      <c r="D99" s="3" t="s">
        <v>1534</v>
      </c>
      <c r="E99" s="3" t="s">
        <v>1704</v>
      </c>
      <c r="F99" s="4">
        <v>3</v>
      </c>
      <c r="G99" s="18">
        <v>751.94</v>
      </c>
      <c r="H99" s="6">
        <v>0.26</v>
      </c>
      <c r="I99" s="6">
        <v>2255.8200000000002</v>
      </c>
      <c r="J99" s="18">
        <v>195.50440000000003</v>
      </c>
      <c r="K99" s="3" t="s">
        <v>1757</v>
      </c>
      <c r="L99" s="6">
        <v>1669.3068000000001</v>
      </c>
    </row>
    <row r="100" spans="1:12" x14ac:dyDescent="0.3">
      <c r="A100" s="3" t="s">
        <v>1855</v>
      </c>
      <c r="B100" s="5">
        <v>45580</v>
      </c>
      <c r="C100" s="3" t="s">
        <v>444</v>
      </c>
      <c r="D100" s="3" t="s">
        <v>1617</v>
      </c>
      <c r="E100" s="3" t="s">
        <v>1717</v>
      </c>
      <c r="F100" s="4">
        <v>4</v>
      </c>
      <c r="G100" s="18">
        <v>476.28</v>
      </c>
      <c r="H100" s="6">
        <v>0.17</v>
      </c>
      <c r="I100" s="6">
        <v>1905.12</v>
      </c>
      <c r="J100" s="18">
        <v>80.967600000000004</v>
      </c>
      <c r="K100" s="3" t="s">
        <v>1755</v>
      </c>
      <c r="L100" s="6">
        <v>1581.2496000000001</v>
      </c>
    </row>
    <row r="101" spans="1:12" x14ac:dyDescent="0.3">
      <c r="A101" s="3" t="s">
        <v>1856</v>
      </c>
      <c r="B101" s="5">
        <v>45479</v>
      </c>
      <c r="C101" s="3" t="s">
        <v>1012</v>
      </c>
      <c r="D101" s="3" t="s">
        <v>1614</v>
      </c>
      <c r="E101" s="3" t="s">
        <v>1704</v>
      </c>
      <c r="F101" s="4">
        <v>3</v>
      </c>
      <c r="G101" s="18">
        <v>541.99</v>
      </c>
      <c r="H101" s="6">
        <v>0.24</v>
      </c>
      <c r="I101" s="6">
        <v>1625.97</v>
      </c>
      <c r="J101" s="18">
        <v>130.07759999999999</v>
      </c>
      <c r="K101" s="3" t="s">
        <v>1760</v>
      </c>
      <c r="L101" s="6">
        <v>1235.7372</v>
      </c>
    </row>
    <row r="102" spans="1:12" x14ac:dyDescent="0.3">
      <c r="A102" s="3" t="s">
        <v>1857</v>
      </c>
      <c r="B102" s="5">
        <v>45677</v>
      </c>
      <c r="C102" s="3" t="s">
        <v>1141</v>
      </c>
      <c r="D102" s="3" t="s">
        <v>1583</v>
      </c>
      <c r="E102" s="3" t="s">
        <v>1711</v>
      </c>
      <c r="F102" s="4">
        <v>2</v>
      </c>
      <c r="G102" s="18">
        <v>401.5</v>
      </c>
      <c r="H102" s="6">
        <v>0.18</v>
      </c>
      <c r="I102" s="6">
        <v>803</v>
      </c>
      <c r="J102" s="18">
        <v>72.27</v>
      </c>
      <c r="K102" s="3" t="s">
        <v>1755</v>
      </c>
      <c r="L102" s="6">
        <v>658.46</v>
      </c>
    </row>
    <row r="103" spans="1:12" x14ac:dyDescent="0.3">
      <c r="A103" s="3" t="s">
        <v>1858</v>
      </c>
      <c r="B103" s="5">
        <v>45453</v>
      </c>
      <c r="C103" s="3" t="s">
        <v>301</v>
      </c>
      <c r="D103" s="3" t="s">
        <v>1570</v>
      </c>
      <c r="E103" s="3" t="s">
        <v>1731</v>
      </c>
      <c r="F103" s="4">
        <v>3</v>
      </c>
      <c r="G103" s="18">
        <v>359.56</v>
      </c>
      <c r="H103" s="6">
        <v>0.17</v>
      </c>
      <c r="I103" s="6">
        <v>1078.68</v>
      </c>
      <c r="J103" s="18">
        <v>61.125200000000007</v>
      </c>
      <c r="K103" s="3" t="s">
        <v>1757</v>
      </c>
      <c r="L103" s="6">
        <v>895.30439999999999</v>
      </c>
    </row>
    <row r="104" spans="1:12" x14ac:dyDescent="0.3">
      <c r="A104" s="3" t="s">
        <v>1859</v>
      </c>
      <c r="B104" s="5">
        <v>45552</v>
      </c>
      <c r="C104" s="3" t="s">
        <v>342</v>
      </c>
      <c r="D104" s="3" t="s">
        <v>1654</v>
      </c>
      <c r="E104" s="3" t="s">
        <v>1729</v>
      </c>
      <c r="F104" s="4">
        <v>2</v>
      </c>
      <c r="G104" s="18">
        <v>471.88</v>
      </c>
      <c r="H104" s="6">
        <v>0.24</v>
      </c>
      <c r="I104" s="6">
        <v>943.76</v>
      </c>
      <c r="J104" s="18">
        <v>113.2512</v>
      </c>
      <c r="K104" s="3" t="s">
        <v>1757</v>
      </c>
      <c r="L104" s="6">
        <v>717.25760000000002</v>
      </c>
    </row>
    <row r="105" spans="1:12" x14ac:dyDescent="0.3">
      <c r="A105" s="3" t="s">
        <v>1860</v>
      </c>
      <c r="B105" s="5">
        <v>45907</v>
      </c>
      <c r="C105" s="3" t="s">
        <v>595</v>
      </c>
      <c r="D105" s="3" t="s">
        <v>1585</v>
      </c>
      <c r="E105" s="3" t="s">
        <v>1707</v>
      </c>
      <c r="F105" s="4">
        <v>4</v>
      </c>
      <c r="G105" s="18">
        <v>925.19</v>
      </c>
      <c r="H105" s="6">
        <v>0.19</v>
      </c>
      <c r="I105" s="6">
        <v>3700.76</v>
      </c>
      <c r="J105" s="18">
        <v>175.7861</v>
      </c>
      <c r="K105" s="3" t="s">
        <v>1757</v>
      </c>
      <c r="L105" s="6">
        <v>2997.615600000001</v>
      </c>
    </row>
    <row r="106" spans="1:12" x14ac:dyDescent="0.3">
      <c r="A106" s="3" t="s">
        <v>1861</v>
      </c>
      <c r="B106" s="5">
        <v>45330</v>
      </c>
      <c r="C106" s="3" t="s">
        <v>121</v>
      </c>
      <c r="D106" s="3" t="s">
        <v>1666</v>
      </c>
      <c r="E106" s="3" t="s">
        <v>1727</v>
      </c>
      <c r="F106" s="4">
        <v>2</v>
      </c>
      <c r="G106" s="18">
        <v>879.63</v>
      </c>
      <c r="H106" s="6">
        <v>7.0000000000000007E-2</v>
      </c>
      <c r="I106" s="6">
        <v>1759.26</v>
      </c>
      <c r="J106" s="18">
        <v>61.574100000000008</v>
      </c>
      <c r="K106" s="3" t="s">
        <v>1760</v>
      </c>
      <c r="L106" s="6">
        <v>1636.1117999999999</v>
      </c>
    </row>
    <row r="107" spans="1:12" x14ac:dyDescent="0.3">
      <c r="A107" s="3" t="s">
        <v>1862</v>
      </c>
      <c r="B107" s="5">
        <v>45214</v>
      </c>
      <c r="C107" s="3" t="s">
        <v>20</v>
      </c>
      <c r="D107" s="3" t="s">
        <v>1652</v>
      </c>
      <c r="E107" s="3" t="s">
        <v>1739</v>
      </c>
      <c r="F107" s="4">
        <v>2</v>
      </c>
      <c r="G107" s="18">
        <v>418.23</v>
      </c>
      <c r="H107" s="6">
        <v>0.28000000000000003</v>
      </c>
      <c r="I107" s="6">
        <v>836.46</v>
      </c>
      <c r="J107" s="18">
        <v>117.10440000000001</v>
      </c>
      <c r="K107" s="3" t="s">
        <v>1755</v>
      </c>
      <c r="L107" s="6">
        <v>602.25120000000004</v>
      </c>
    </row>
    <row r="108" spans="1:12" x14ac:dyDescent="0.3">
      <c r="A108" s="3" t="s">
        <v>1863</v>
      </c>
      <c r="B108" s="5">
        <v>45891</v>
      </c>
      <c r="C108" s="3" t="s">
        <v>850</v>
      </c>
      <c r="D108" s="3" t="s">
        <v>1560</v>
      </c>
      <c r="E108" s="3" t="s">
        <v>1742</v>
      </c>
      <c r="F108" s="4">
        <v>3</v>
      </c>
      <c r="G108" s="18">
        <v>551.72</v>
      </c>
      <c r="H108" s="6">
        <v>0.03</v>
      </c>
      <c r="I108" s="6">
        <v>1655.16</v>
      </c>
      <c r="J108" s="18">
        <v>16.551600000000001</v>
      </c>
      <c r="K108" s="3" t="s">
        <v>1760</v>
      </c>
      <c r="L108" s="6">
        <v>1605.5052000000001</v>
      </c>
    </row>
    <row r="109" spans="1:12" x14ac:dyDescent="0.3">
      <c r="A109" s="3" t="s">
        <v>1864</v>
      </c>
      <c r="B109" s="5">
        <v>45323</v>
      </c>
      <c r="C109" s="3" t="s">
        <v>1051</v>
      </c>
      <c r="D109" s="3" t="s">
        <v>1666</v>
      </c>
      <c r="E109" s="3" t="s">
        <v>1717</v>
      </c>
      <c r="F109" s="4">
        <v>4</v>
      </c>
      <c r="G109" s="18">
        <v>525.61</v>
      </c>
      <c r="H109" s="6">
        <v>0.02</v>
      </c>
      <c r="I109" s="6">
        <v>2102.44</v>
      </c>
      <c r="J109" s="18">
        <v>10.5122</v>
      </c>
      <c r="K109" s="3" t="s">
        <v>1757</v>
      </c>
      <c r="L109" s="6">
        <v>2060.3912</v>
      </c>
    </row>
    <row r="110" spans="1:12" x14ac:dyDescent="0.3">
      <c r="A110" s="3" t="s">
        <v>1865</v>
      </c>
      <c r="B110" s="5">
        <v>45785</v>
      </c>
      <c r="C110" s="3" t="s">
        <v>159</v>
      </c>
      <c r="D110" s="3" t="s">
        <v>1566</v>
      </c>
      <c r="E110" s="3" t="s">
        <v>1731</v>
      </c>
      <c r="F110" s="4">
        <v>3</v>
      </c>
      <c r="G110" s="18">
        <v>815.3</v>
      </c>
      <c r="H110" s="6">
        <v>0.03</v>
      </c>
      <c r="I110" s="6">
        <v>2445.8999999999996</v>
      </c>
      <c r="J110" s="18">
        <v>24.458999999999996</v>
      </c>
      <c r="K110" s="3" t="s">
        <v>1755</v>
      </c>
      <c r="L110" s="6">
        <v>2372.5230000000001</v>
      </c>
    </row>
    <row r="111" spans="1:12" x14ac:dyDescent="0.3">
      <c r="A111" s="3" t="s">
        <v>1866</v>
      </c>
      <c r="B111" s="5">
        <v>45738</v>
      </c>
      <c r="C111" s="3" t="s">
        <v>690</v>
      </c>
      <c r="D111" s="3" t="s">
        <v>1673</v>
      </c>
      <c r="E111" s="3" t="s">
        <v>1691</v>
      </c>
      <c r="F111" s="4">
        <v>3</v>
      </c>
      <c r="G111" s="18">
        <v>376.46</v>
      </c>
      <c r="H111" s="6">
        <v>0.09</v>
      </c>
      <c r="I111" s="6">
        <v>1129.3799999999999</v>
      </c>
      <c r="J111" s="18">
        <v>33.881399999999999</v>
      </c>
      <c r="K111" s="3" t="s">
        <v>1760</v>
      </c>
      <c r="L111" s="6">
        <v>1027.7357999999999</v>
      </c>
    </row>
    <row r="112" spans="1:12" x14ac:dyDescent="0.3">
      <c r="A112" s="3" t="s">
        <v>1867</v>
      </c>
      <c r="B112" s="5">
        <v>45851</v>
      </c>
      <c r="C112" s="3" t="s">
        <v>40</v>
      </c>
      <c r="D112" s="3" t="s">
        <v>1597</v>
      </c>
      <c r="E112" s="3" t="s">
        <v>1720</v>
      </c>
      <c r="F112" s="4">
        <v>4</v>
      </c>
      <c r="G112" s="18">
        <v>239.83</v>
      </c>
      <c r="H112" s="6">
        <v>0.08</v>
      </c>
      <c r="I112" s="6">
        <v>959.32</v>
      </c>
      <c r="J112" s="18">
        <v>19.186400000000003</v>
      </c>
      <c r="K112" s="3" t="s">
        <v>1755</v>
      </c>
      <c r="L112" s="6">
        <v>882.57440000000008</v>
      </c>
    </row>
    <row r="113" spans="1:12" x14ac:dyDescent="0.3">
      <c r="A113" s="3" t="s">
        <v>1868</v>
      </c>
      <c r="B113" s="5">
        <v>45798</v>
      </c>
      <c r="C113" s="3" t="s">
        <v>409</v>
      </c>
      <c r="D113" s="3" t="s">
        <v>1672</v>
      </c>
      <c r="E113" s="3" t="s">
        <v>1704</v>
      </c>
      <c r="F113" s="4">
        <v>2</v>
      </c>
      <c r="G113" s="18">
        <v>845.71</v>
      </c>
      <c r="H113" s="6">
        <v>0.01</v>
      </c>
      <c r="I113" s="6">
        <v>1691.42</v>
      </c>
      <c r="J113" s="18">
        <v>8.4571000000000005</v>
      </c>
      <c r="K113" s="3" t="s">
        <v>1757</v>
      </c>
      <c r="L113" s="6">
        <v>1674.5057999999999</v>
      </c>
    </row>
    <row r="114" spans="1:12" x14ac:dyDescent="0.3">
      <c r="A114" s="3" t="s">
        <v>1869</v>
      </c>
      <c r="B114" s="5">
        <v>45705</v>
      </c>
      <c r="C114" s="3" t="s">
        <v>310</v>
      </c>
      <c r="D114" s="3" t="s">
        <v>1647</v>
      </c>
      <c r="E114" s="3" t="s">
        <v>1731</v>
      </c>
      <c r="F114" s="4">
        <v>3</v>
      </c>
      <c r="G114" s="18">
        <v>948.69</v>
      </c>
      <c r="H114" s="6">
        <v>0.28999999999999998</v>
      </c>
      <c r="I114" s="6">
        <v>2846.07</v>
      </c>
      <c r="J114" s="18">
        <v>275.12009999999998</v>
      </c>
      <c r="K114" s="3" t="s">
        <v>1755</v>
      </c>
      <c r="L114" s="6">
        <v>2020.7097000000001</v>
      </c>
    </row>
    <row r="115" spans="1:12" x14ac:dyDescent="0.3">
      <c r="A115" s="3" t="s">
        <v>1870</v>
      </c>
      <c r="B115" s="5">
        <v>45413</v>
      </c>
      <c r="C115" s="3" t="s">
        <v>1424</v>
      </c>
      <c r="D115" s="3" t="s">
        <v>1573</v>
      </c>
      <c r="E115" s="3" t="s">
        <v>1725</v>
      </c>
      <c r="F115" s="4">
        <v>1</v>
      </c>
      <c r="G115" s="18">
        <v>281.97000000000003</v>
      </c>
      <c r="H115" s="6">
        <v>0.2</v>
      </c>
      <c r="I115" s="6">
        <v>281.97000000000003</v>
      </c>
      <c r="J115" s="18">
        <v>56.394000000000005</v>
      </c>
      <c r="K115" s="3" t="s">
        <v>1757</v>
      </c>
      <c r="L115" s="6">
        <v>225.57599999999999</v>
      </c>
    </row>
    <row r="116" spans="1:12" x14ac:dyDescent="0.3">
      <c r="A116" s="3" t="s">
        <v>1871</v>
      </c>
      <c r="B116" s="5">
        <v>45482</v>
      </c>
      <c r="C116" s="3" t="s">
        <v>506</v>
      </c>
      <c r="D116" s="3" t="s">
        <v>1673</v>
      </c>
      <c r="E116" s="3" t="s">
        <v>1707</v>
      </c>
      <c r="F116" s="4">
        <v>2</v>
      </c>
      <c r="G116" s="18">
        <v>731.01</v>
      </c>
      <c r="H116" s="6">
        <v>0.05</v>
      </c>
      <c r="I116" s="6">
        <v>1462.02</v>
      </c>
      <c r="J116" s="18">
        <v>36.5505</v>
      </c>
      <c r="K116" s="3" t="s">
        <v>1757</v>
      </c>
      <c r="L116" s="6">
        <v>1388.9190000000001</v>
      </c>
    </row>
    <row r="117" spans="1:12" x14ac:dyDescent="0.3">
      <c r="A117" s="3" t="s">
        <v>1872</v>
      </c>
      <c r="B117" s="5">
        <v>45925</v>
      </c>
      <c r="C117" s="3" t="s">
        <v>814</v>
      </c>
      <c r="D117" s="3" t="s">
        <v>1664</v>
      </c>
      <c r="E117" s="3" t="s">
        <v>1717</v>
      </c>
      <c r="F117" s="4">
        <v>4</v>
      </c>
      <c r="G117" s="18">
        <v>930.85</v>
      </c>
      <c r="H117" s="6">
        <v>0.13</v>
      </c>
      <c r="I117" s="6">
        <v>3723.4</v>
      </c>
      <c r="J117" s="18">
        <v>121.01050000000001</v>
      </c>
      <c r="K117" s="3" t="s">
        <v>1757</v>
      </c>
      <c r="L117" s="6">
        <v>3239.3580000000002</v>
      </c>
    </row>
    <row r="118" spans="1:12" x14ac:dyDescent="0.3">
      <c r="A118" s="3" t="s">
        <v>1873</v>
      </c>
      <c r="B118" s="5">
        <v>45420</v>
      </c>
      <c r="C118" s="3" t="s">
        <v>1287</v>
      </c>
      <c r="D118" s="3" t="s">
        <v>1534</v>
      </c>
      <c r="E118" s="3" t="s">
        <v>1720</v>
      </c>
      <c r="F118" s="4">
        <v>4</v>
      </c>
      <c r="G118" s="18">
        <v>770.77</v>
      </c>
      <c r="H118" s="6">
        <v>0.22</v>
      </c>
      <c r="I118" s="6">
        <v>3083.08</v>
      </c>
      <c r="J118" s="18">
        <v>169.5694</v>
      </c>
      <c r="K118" s="3" t="s">
        <v>1755</v>
      </c>
      <c r="L118" s="6">
        <v>2404.8024</v>
      </c>
    </row>
    <row r="119" spans="1:12" x14ac:dyDescent="0.3">
      <c r="A119" s="3" t="s">
        <v>1874</v>
      </c>
      <c r="B119" s="5">
        <v>45554</v>
      </c>
      <c r="C119" s="3" t="s">
        <v>244</v>
      </c>
      <c r="D119" s="3" t="s">
        <v>1603</v>
      </c>
      <c r="E119" s="3" t="s">
        <v>1707</v>
      </c>
      <c r="F119" s="4">
        <v>3</v>
      </c>
      <c r="G119" s="18">
        <v>479.63</v>
      </c>
      <c r="H119" s="6">
        <v>0.3</v>
      </c>
      <c r="I119" s="6">
        <v>1438.8899999999999</v>
      </c>
      <c r="J119" s="18">
        <v>143.88899999999998</v>
      </c>
      <c r="K119" s="3" t="s">
        <v>1757</v>
      </c>
      <c r="L119" s="6">
        <v>1007.223</v>
      </c>
    </row>
    <row r="120" spans="1:12" x14ac:dyDescent="0.3">
      <c r="A120" s="3" t="s">
        <v>1875</v>
      </c>
      <c r="B120" s="5">
        <v>45405</v>
      </c>
      <c r="C120" s="3" t="s">
        <v>367</v>
      </c>
      <c r="D120" s="3" t="s">
        <v>1593</v>
      </c>
      <c r="E120" s="3" t="s">
        <v>1727</v>
      </c>
      <c r="F120" s="4">
        <v>1</v>
      </c>
      <c r="G120" s="18">
        <v>165</v>
      </c>
      <c r="H120" s="6">
        <v>0.3</v>
      </c>
      <c r="I120" s="6">
        <v>165</v>
      </c>
      <c r="J120" s="18">
        <v>49.5</v>
      </c>
      <c r="K120" s="3" t="s">
        <v>1760</v>
      </c>
      <c r="L120" s="6">
        <v>115.5</v>
      </c>
    </row>
    <row r="121" spans="1:12" x14ac:dyDescent="0.3">
      <c r="A121" s="3" t="s">
        <v>1876</v>
      </c>
      <c r="B121" s="5">
        <v>45503</v>
      </c>
      <c r="C121" s="3" t="s">
        <v>524</v>
      </c>
      <c r="D121" s="3" t="s">
        <v>1560</v>
      </c>
      <c r="E121" s="3" t="s">
        <v>1720</v>
      </c>
      <c r="F121" s="4">
        <v>2</v>
      </c>
      <c r="G121" s="18">
        <v>151.51</v>
      </c>
      <c r="H121" s="6">
        <v>0.28999999999999998</v>
      </c>
      <c r="I121" s="6">
        <v>303.02</v>
      </c>
      <c r="J121" s="18">
        <v>43.937899999999992</v>
      </c>
      <c r="K121" s="3" t="s">
        <v>1760</v>
      </c>
      <c r="L121" s="6">
        <v>215.14420000000001</v>
      </c>
    </row>
    <row r="122" spans="1:12" x14ac:dyDescent="0.3">
      <c r="A122" s="3" t="s">
        <v>1877</v>
      </c>
      <c r="B122" s="5">
        <v>45274</v>
      </c>
      <c r="C122" s="3" t="s">
        <v>737</v>
      </c>
      <c r="D122" s="3" t="s">
        <v>1579</v>
      </c>
      <c r="E122" s="3" t="s">
        <v>1739</v>
      </c>
      <c r="F122" s="4">
        <v>2</v>
      </c>
      <c r="G122" s="18">
        <v>872.93</v>
      </c>
      <c r="H122" s="6">
        <v>0.28999999999999998</v>
      </c>
      <c r="I122" s="6">
        <v>1745.86</v>
      </c>
      <c r="J122" s="18">
        <v>253.14969999999997</v>
      </c>
      <c r="K122" s="3" t="s">
        <v>1760</v>
      </c>
      <c r="L122" s="6">
        <v>1239.5606</v>
      </c>
    </row>
    <row r="123" spans="1:12" x14ac:dyDescent="0.3">
      <c r="A123" s="3" t="s">
        <v>1878</v>
      </c>
      <c r="B123" s="5">
        <v>45558</v>
      </c>
      <c r="C123" s="3" t="s">
        <v>835</v>
      </c>
      <c r="D123" s="3" t="s">
        <v>1566</v>
      </c>
      <c r="E123" s="3" t="s">
        <v>1725</v>
      </c>
      <c r="F123" s="4">
        <v>3</v>
      </c>
      <c r="G123" s="18">
        <v>432.4</v>
      </c>
      <c r="H123" s="6">
        <v>0.04</v>
      </c>
      <c r="I123" s="6">
        <v>1297.1999999999998</v>
      </c>
      <c r="J123" s="18">
        <v>17.295999999999999</v>
      </c>
      <c r="K123" s="3" t="s">
        <v>1755</v>
      </c>
      <c r="L123" s="6">
        <v>1245.3119999999999</v>
      </c>
    </row>
    <row r="124" spans="1:12" x14ac:dyDescent="0.3">
      <c r="A124" s="3" t="s">
        <v>1879</v>
      </c>
      <c r="B124" s="5">
        <v>45886</v>
      </c>
      <c r="C124" s="3" t="s">
        <v>1051</v>
      </c>
      <c r="D124" s="3" t="s">
        <v>1608</v>
      </c>
      <c r="E124" s="3" t="s">
        <v>1717</v>
      </c>
      <c r="F124" s="4">
        <v>2</v>
      </c>
      <c r="G124" s="18">
        <v>197.76</v>
      </c>
      <c r="H124" s="6">
        <v>0.04</v>
      </c>
      <c r="I124" s="6">
        <v>395.52</v>
      </c>
      <c r="J124" s="18">
        <v>7.9104000000000001</v>
      </c>
      <c r="K124" s="3" t="s">
        <v>1755</v>
      </c>
      <c r="L124" s="6">
        <v>379.69920000000002</v>
      </c>
    </row>
    <row r="125" spans="1:12" x14ac:dyDescent="0.3">
      <c r="A125" s="3" t="s">
        <v>1880</v>
      </c>
      <c r="B125" s="5">
        <v>45674</v>
      </c>
      <c r="C125" s="3" t="s">
        <v>1450</v>
      </c>
      <c r="D125" s="3" t="s">
        <v>1594</v>
      </c>
      <c r="E125" s="3" t="s">
        <v>1699</v>
      </c>
      <c r="F125" s="4">
        <v>3</v>
      </c>
      <c r="G125" s="18">
        <v>334.6</v>
      </c>
      <c r="H125" s="6">
        <v>0.11</v>
      </c>
      <c r="I125" s="6">
        <v>1003.8000000000001</v>
      </c>
      <c r="J125" s="18">
        <v>36.806000000000004</v>
      </c>
      <c r="K125" s="3" t="s">
        <v>1757</v>
      </c>
      <c r="L125" s="6">
        <v>893.38200000000006</v>
      </c>
    </row>
    <row r="126" spans="1:12" x14ac:dyDescent="0.3">
      <c r="A126" s="3" t="s">
        <v>1881</v>
      </c>
      <c r="B126" s="5">
        <v>45777</v>
      </c>
      <c r="C126" s="3" t="s">
        <v>310</v>
      </c>
      <c r="D126" s="3" t="s">
        <v>1553</v>
      </c>
      <c r="E126" s="3" t="s">
        <v>1704</v>
      </c>
      <c r="F126" s="4">
        <v>2</v>
      </c>
      <c r="G126" s="18">
        <v>44.35</v>
      </c>
      <c r="H126" s="6">
        <v>0.2</v>
      </c>
      <c r="I126" s="6">
        <v>88.7</v>
      </c>
      <c r="J126" s="18">
        <v>8.870000000000001</v>
      </c>
      <c r="K126" s="3" t="s">
        <v>1760</v>
      </c>
      <c r="L126" s="6">
        <v>70.960000000000008</v>
      </c>
    </row>
    <row r="127" spans="1:12" x14ac:dyDescent="0.3">
      <c r="A127" s="3" t="s">
        <v>1882</v>
      </c>
      <c r="B127" s="5">
        <v>45598</v>
      </c>
      <c r="C127" s="3" t="s">
        <v>1513</v>
      </c>
      <c r="D127" s="3" t="s">
        <v>1542</v>
      </c>
      <c r="E127" s="3" t="s">
        <v>1714</v>
      </c>
      <c r="F127" s="4">
        <v>1</v>
      </c>
      <c r="G127" s="18">
        <v>846.31</v>
      </c>
      <c r="H127" s="6">
        <v>0.05</v>
      </c>
      <c r="I127" s="6">
        <v>846.31</v>
      </c>
      <c r="J127" s="18">
        <v>42.3155</v>
      </c>
      <c r="K127" s="3" t="s">
        <v>1757</v>
      </c>
      <c r="L127" s="6">
        <v>803.9944999999999</v>
      </c>
    </row>
    <row r="128" spans="1:12" x14ac:dyDescent="0.3">
      <c r="A128" s="3" t="s">
        <v>1883</v>
      </c>
      <c r="B128" s="5">
        <v>45884</v>
      </c>
      <c r="C128" s="3" t="s">
        <v>444</v>
      </c>
      <c r="D128" s="3" t="s">
        <v>1586</v>
      </c>
      <c r="E128" s="3" t="s">
        <v>1729</v>
      </c>
      <c r="F128" s="4">
        <v>1</v>
      </c>
      <c r="G128" s="18">
        <v>996.48</v>
      </c>
      <c r="H128" s="6">
        <v>7.0000000000000007E-2</v>
      </c>
      <c r="I128" s="6">
        <v>996.48</v>
      </c>
      <c r="J128" s="18">
        <v>69.753600000000006</v>
      </c>
      <c r="K128" s="3" t="s">
        <v>1760</v>
      </c>
      <c r="L128" s="6">
        <v>926.7263999999999</v>
      </c>
    </row>
    <row r="129" spans="1:12" x14ac:dyDescent="0.3">
      <c r="A129" s="3" t="s">
        <v>1884</v>
      </c>
      <c r="B129" s="5">
        <v>45916</v>
      </c>
      <c r="C129" s="3" t="s">
        <v>873</v>
      </c>
      <c r="D129" s="3" t="s">
        <v>1676</v>
      </c>
      <c r="E129" s="3" t="s">
        <v>1714</v>
      </c>
      <c r="F129" s="4">
        <v>3</v>
      </c>
      <c r="G129" s="18">
        <v>949.19</v>
      </c>
      <c r="H129" s="6">
        <v>0.03</v>
      </c>
      <c r="I129" s="6">
        <v>2847.57</v>
      </c>
      <c r="J129" s="18">
        <v>28.4757</v>
      </c>
      <c r="K129" s="3" t="s">
        <v>1760</v>
      </c>
      <c r="L129" s="6">
        <v>2762.1428999999998</v>
      </c>
    </row>
    <row r="130" spans="1:12" x14ac:dyDescent="0.3">
      <c r="A130" s="3" t="s">
        <v>1885</v>
      </c>
      <c r="B130" s="5">
        <v>45347</v>
      </c>
      <c r="C130" s="3" t="s">
        <v>1225</v>
      </c>
      <c r="D130" s="3" t="s">
        <v>1677</v>
      </c>
      <c r="E130" s="3" t="s">
        <v>1723</v>
      </c>
      <c r="F130" s="4">
        <v>2</v>
      </c>
      <c r="G130" s="18">
        <v>724.97</v>
      </c>
      <c r="H130" s="6">
        <v>0.1</v>
      </c>
      <c r="I130" s="6">
        <v>1449.94</v>
      </c>
      <c r="J130" s="18">
        <v>72.497</v>
      </c>
      <c r="K130" s="3" t="s">
        <v>1755</v>
      </c>
      <c r="L130" s="6">
        <v>1304.9459999999999</v>
      </c>
    </row>
    <row r="131" spans="1:12" x14ac:dyDescent="0.3">
      <c r="A131" s="3" t="s">
        <v>1886</v>
      </c>
      <c r="B131" s="5">
        <v>45723</v>
      </c>
      <c r="C131" s="3" t="s">
        <v>983</v>
      </c>
      <c r="D131" s="3" t="s">
        <v>1529</v>
      </c>
      <c r="E131" s="3" t="s">
        <v>1736</v>
      </c>
      <c r="F131" s="4">
        <v>1</v>
      </c>
      <c r="G131" s="18">
        <v>783.25</v>
      </c>
      <c r="H131" s="6">
        <v>0.3</v>
      </c>
      <c r="I131" s="6">
        <v>783.25</v>
      </c>
      <c r="J131" s="18">
        <v>234.97499999999999</v>
      </c>
      <c r="K131" s="3" t="s">
        <v>1755</v>
      </c>
      <c r="L131" s="6">
        <v>548.27499999999998</v>
      </c>
    </row>
    <row r="132" spans="1:12" x14ac:dyDescent="0.3">
      <c r="A132" s="3" t="s">
        <v>1887</v>
      </c>
      <c r="B132" s="5">
        <v>45495</v>
      </c>
      <c r="C132" s="3" t="s">
        <v>1066</v>
      </c>
      <c r="D132" s="3" t="s">
        <v>1557</v>
      </c>
      <c r="E132" s="3" t="s">
        <v>1704</v>
      </c>
      <c r="F132" s="4">
        <v>1</v>
      </c>
      <c r="G132" s="18">
        <v>942.38</v>
      </c>
      <c r="H132" s="6">
        <v>0.17</v>
      </c>
      <c r="I132" s="6">
        <v>942.38</v>
      </c>
      <c r="J132" s="18">
        <v>160.2046</v>
      </c>
      <c r="K132" s="3" t="s">
        <v>1755</v>
      </c>
      <c r="L132" s="6">
        <v>782.17539999999997</v>
      </c>
    </row>
    <row r="133" spans="1:12" x14ac:dyDescent="0.3">
      <c r="A133" s="3" t="s">
        <v>1888</v>
      </c>
      <c r="B133" s="5">
        <v>45444</v>
      </c>
      <c r="C133" s="3" t="s">
        <v>1507</v>
      </c>
      <c r="D133" s="3" t="s">
        <v>1610</v>
      </c>
      <c r="E133" s="3" t="s">
        <v>1727</v>
      </c>
      <c r="F133" s="4">
        <v>3</v>
      </c>
      <c r="G133" s="18">
        <v>298.35000000000002</v>
      </c>
      <c r="H133" s="6">
        <v>0.05</v>
      </c>
      <c r="I133" s="6">
        <v>895.05000000000007</v>
      </c>
      <c r="J133" s="18">
        <v>14.917500000000002</v>
      </c>
      <c r="K133" s="3" t="s">
        <v>1760</v>
      </c>
      <c r="L133" s="6">
        <v>850.29750000000001</v>
      </c>
    </row>
    <row r="134" spans="1:12" x14ac:dyDescent="0.3">
      <c r="A134" s="3" t="s">
        <v>1889</v>
      </c>
      <c r="B134" s="5">
        <v>45662</v>
      </c>
      <c r="C134" s="3" t="s">
        <v>542</v>
      </c>
      <c r="D134" s="3" t="s">
        <v>1606</v>
      </c>
      <c r="E134" s="3" t="s">
        <v>1729</v>
      </c>
      <c r="F134" s="4">
        <v>4</v>
      </c>
      <c r="G134" s="18">
        <v>950.04</v>
      </c>
      <c r="H134" s="6">
        <v>0.13</v>
      </c>
      <c r="I134" s="6">
        <v>3800.16</v>
      </c>
      <c r="J134" s="18">
        <v>123.5052</v>
      </c>
      <c r="K134" s="3" t="s">
        <v>1757</v>
      </c>
      <c r="L134" s="6">
        <v>3306.1392000000001</v>
      </c>
    </row>
    <row r="135" spans="1:12" x14ac:dyDescent="0.3">
      <c r="A135" s="3" t="s">
        <v>1890</v>
      </c>
      <c r="B135" s="5">
        <v>45910</v>
      </c>
      <c r="C135" s="3" t="s">
        <v>1024</v>
      </c>
      <c r="D135" s="3" t="s">
        <v>1618</v>
      </c>
      <c r="E135" s="3" t="s">
        <v>1707</v>
      </c>
      <c r="F135" s="4">
        <v>2</v>
      </c>
      <c r="G135" s="18">
        <v>267.19</v>
      </c>
      <c r="H135" s="6">
        <v>7.0000000000000007E-2</v>
      </c>
      <c r="I135" s="6">
        <v>534.38</v>
      </c>
      <c r="J135" s="18">
        <v>18.703300000000002</v>
      </c>
      <c r="K135" s="3" t="s">
        <v>1755</v>
      </c>
      <c r="L135" s="6">
        <v>496.97340000000003</v>
      </c>
    </row>
    <row r="136" spans="1:12" x14ac:dyDescent="0.3">
      <c r="A136" s="3" t="s">
        <v>1891</v>
      </c>
      <c r="B136" s="5">
        <v>45827</v>
      </c>
      <c r="C136" s="3" t="s">
        <v>651</v>
      </c>
      <c r="D136" s="3" t="s">
        <v>1667</v>
      </c>
      <c r="E136" s="3" t="s">
        <v>1734</v>
      </c>
      <c r="F136" s="4">
        <v>4</v>
      </c>
      <c r="G136" s="18">
        <v>72.63</v>
      </c>
      <c r="H136" s="6">
        <v>0.06</v>
      </c>
      <c r="I136" s="6">
        <v>290.52</v>
      </c>
      <c r="J136" s="18">
        <v>4.3577999999999992</v>
      </c>
      <c r="K136" s="3" t="s">
        <v>1757</v>
      </c>
      <c r="L136" s="6">
        <v>273.08879999999999</v>
      </c>
    </row>
    <row r="137" spans="1:12" x14ac:dyDescent="0.3">
      <c r="A137" s="3" t="s">
        <v>1892</v>
      </c>
      <c r="B137" s="5">
        <v>45544</v>
      </c>
      <c r="C137" s="3" t="s">
        <v>1309</v>
      </c>
      <c r="D137" s="3" t="s">
        <v>1613</v>
      </c>
      <c r="E137" s="3" t="s">
        <v>1711</v>
      </c>
      <c r="F137" s="4">
        <v>3</v>
      </c>
      <c r="G137" s="18">
        <v>576.52</v>
      </c>
      <c r="H137" s="6">
        <v>0.22</v>
      </c>
      <c r="I137" s="6">
        <v>1729.56</v>
      </c>
      <c r="J137" s="18">
        <v>126.8344</v>
      </c>
      <c r="K137" s="3" t="s">
        <v>1760</v>
      </c>
      <c r="L137" s="6">
        <v>1349.0568000000001</v>
      </c>
    </row>
    <row r="138" spans="1:12" x14ac:dyDescent="0.3">
      <c r="A138" s="3" t="s">
        <v>1893</v>
      </c>
      <c r="B138" s="5">
        <v>45751</v>
      </c>
      <c r="C138" s="3" t="s">
        <v>1083</v>
      </c>
      <c r="D138" s="3" t="s">
        <v>1639</v>
      </c>
      <c r="E138" s="3" t="s">
        <v>1723</v>
      </c>
      <c r="F138" s="4">
        <v>3</v>
      </c>
      <c r="G138" s="18">
        <v>849.36</v>
      </c>
      <c r="H138" s="6">
        <v>0.03</v>
      </c>
      <c r="I138" s="6">
        <v>2548.08</v>
      </c>
      <c r="J138" s="18">
        <v>25.480799999999999</v>
      </c>
      <c r="K138" s="3" t="s">
        <v>1755</v>
      </c>
      <c r="L138" s="6">
        <v>2471.6376</v>
      </c>
    </row>
    <row r="139" spans="1:12" x14ac:dyDescent="0.3">
      <c r="A139" s="3" t="s">
        <v>1894</v>
      </c>
      <c r="B139" s="5">
        <v>45392</v>
      </c>
      <c r="C139" s="3" t="s">
        <v>1442</v>
      </c>
      <c r="D139" s="3" t="s">
        <v>1608</v>
      </c>
      <c r="E139" s="3" t="s">
        <v>1714</v>
      </c>
      <c r="F139" s="4">
        <v>1</v>
      </c>
      <c r="G139" s="18">
        <v>245.85</v>
      </c>
      <c r="H139" s="6">
        <v>0.18</v>
      </c>
      <c r="I139" s="6">
        <v>245.85</v>
      </c>
      <c r="J139" s="18">
        <v>44.253</v>
      </c>
      <c r="K139" s="3" t="s">
        <v>1760</v>
      </c>
      <c r="L139" s="6">
        <v>201.59700000000001</v>
      </c>
    </row>
    <row r="140" spans="1:12" x14ac:dyDescent="0.3">
      <c r="A140" s="3" t="s">
        <v>1895</v>
      </c>
      <c r="B140" s="5">
        <v>45589</v>
      </c>
      <c r="C140" s="3" t="s">
        <v>583</v>
      </c>
      <c r="D140" s="3" t="s">
        <v>1682</v>
      </c>
      <c r="E140" s="3" t="s">
        <v>1725</v>
      </c>
      <c r="F140" s="4">
        <v>3</v>
      </c>
      <c r="G140" s="18">
        <v>237.68</v>
      </c>
      <c r="H140" s="6">
        <v>0.1</v>
      </c>
      <c r="I140" s="6">
        <v>713.04</v>
      </c>
      <c r="J140" s="18">
        <v>23.768000000000001</v>
      </c>
      <c r="K140" s="3" t="s">
        <v>1760</v>
      </c>
      <c r="L140" s="6">
        <v>641.73599999999999</v>
      </c>
    </row>
    <row r="141" spans="1:12" x14ac:dyDescent="0.3">
      <c r="A141" s="3" t="s">
        <v>1896</v>
      </c>
      <c r="B141" s="5">
        <v>45756</v>
      </c>
      <c r="C141" s="3" t="s">
        <v>1048</v>
      </c>
      <c r="D141" s="3" t="s">
        <v>1639</v>
      </c>
      <c r="E141" s="3" t="s">
        <v>1732</v>
      </c>
      <c r="F141" s="4">
        <v>4</v>
      </c>
      <c r="G141" s="18">
        <v>715.85</v>
      </c>
      <c r="H141" s="6">
        <v>0.25</v>
      </c>
      <c r="I141" s="6">
        <v>2863.4</v>
      </c>
      <c r="J141" s="18">
        <v>178.96250000000001</v>
      </c>
      <c r="K141" s="3" t="s">
        <v>1757</v>
      </c>
      <c r="L141" s="6">
        <v>2147.5500000000002</v>
      </c>
    </row>
    <row r="142" spans="1:12" x14ac:dyDescent="0.3">
      <c r="A142" s="3" t="s">
        <v>1897</v>
      </c>
      <c r="B142" s="5">
        <v>45255</v>
      </c>
      <c r="C142" s="3" t="s">
        <v>562</v>
      </c>
      <c r="D142" s="3" t="s">
        <v>1672</v>
      </c>
      <c r="E142" s="3" t="s">
        <v>1711</v>
      </c>
      <c r="F142" s="4">
        <v>2</v>
      </c>
      <c r="G142" s="18">
        <v>478.85</v>
      </c>
      <c r="H142" s="6">
        <v>0.01</v>
      </c>
      <c r="I142" s="6">
        <v>957.7</v>
      </c>
      <c r="J142" s="18">
        <v>4.7885</v>
      </c>
      <c r="K142" s="3" t="s">
        <v>1760</v>
      </c>
      <c r="L142" s="6">
        <v>948.12300000000005</v>
      </c>
    </row>
    <row r="143" spans="1:12" x14ac:dyDescent="0.3">
      <c r="A143" s="3" t="s">
        <v>1898</v>
      </c>
      <c r="B143" s="5">
        <v>45718</v>
      </c>
      <c r="C143" s="3" t="s">
        <v>391</v>
      </c>
      <c r="D143" s="3" t="s">
        <v>1604</v>
      </c>
      <c r="E143" s="3" t="s">
        <v>1691</v>
      </c>
      <c r="F143" s="4">
        <v>1</v>
      </c>
      <c r="G143" s="18">
        <v>503.95</v>
      </c>
      <c r="H143" s="6">
        <v>0.26</v>
      </c>
      <c r="I143" s="6">
        <v>503.95</v>
      </c>
      <c r="J143" s="18">
        <v>131.02700000000002</v>
      </c>
      <c r="K143" s="3" t="s">
        <v>1760</v>
      </c>
      <c r="L143" s="6">
        <v>372.923</v>
      </c>
    </row>
    <row r="144" spans="1:12" x14ac:dyDescent="0.3">
      <c r="A144" s="3" t="s">
        <v>1899</v>
      </c>
      <c r="B144" s="5">
        <v>45573</v>
      </c>
      <c r="C144" s="3" t="s">
        <v>1229</v>
      </c>
      <c r="D144" s="3" t="s">
        <v>1631</v>
      </c>
      <c r="E144" s="3" t="s">
        <v>1729</v>
      </c>
      <c r="F144" s="4">
        <v>2</v>
      </c>
      <c r="G144" s="18">
        <v>975.48</v>
      </c>
      <c r="H144" s="6">
        <v>0.26</v>
      </c>
      <c r="I144" s="6">
        <v>1950.96</v>
      </c>
      <c r="J144" s="18">
        <v>253.62480000000002</v>
      </c>
      <c r="K144" s="3" t="s">
        <v>1760</v>
      </c>
      <c r="L144" s="6">
        <v>1443.7103999999999</v>
      </c>
    </row>
    <row r="145" spans="1:12" x14ac:dyDescent="0.3">
      <c r="A145" s="3" t="s">
        <v>1900</v>
      </c>
      <c r="B145" s="5">
        <v>45884</v>
      </c>
      <c r="C145" s="3" t="s">
        <v>1235</v>
      </c>
      <c r="D145" s="3" t="s">
        <v>1585</v>
      </c>
      <c r="E145" s="3" t="s">
        <v>1736</v>
      </c>
      <c r="F145" s="4">
        <v>4</v>
      </c>
      <c r="G145" s="18">
        <v>450.12</v>
      </c>
      <c r="H145" s="6">
        <v>0.28999999999999998</v>
      </c>
      <c r="I145" s="6">
        <v>1800.48</v>
      </c>
      <c r="J145" s="18">
        <v>130.53479999999999</v>
      </c>
      <c r="K145" s="3" t="s">
        <v>1760</v>
      </c>
      <c r="L145" s="6">
        <v>1278.3407999999999</v>
      </c>
    </row>
    <row r="146" spans="1:12" x14ac:dyDescent="0.3">
      <c r="A146" s="3" t="s">
        <v>1901</v>
      </c>
      <c r="B146" s="5">
        <v>45448</v>
      </c>
      <c r="C146" s="3" t="s">
        <v>1333</v>
      </c>
      <c r="D146" s="3" t="s">
        <v>1587</v>
      </c>
      <c r="E146" s="3" t="s">
        <v>1720</v>
      </c>
      <c r="F146" s="4">
        <v>3</v>
      </c>
      <c r="G146" s="18">
        <v>237.24</v>
      </c>
      <c r="H146" s="6">
        <v>0.24</v>
      </c>
      <c r="I146" s="6">
        <v>711.72</v>
      </c>
      <c r="J146" s="18">
        <v>56.937600000000003</v>
      </c>
      <c r="K146" s="3" t="s">
        <v>1757</v>
      </c>
      <c r="L146" s="6">
        <v>540.90719999999999</v>
      </c>
    </row>
    <row r="147" spans="1:12" x14ac:dyDescent="0.3">
      <c r="A147" s="3" t="s">
        <v>1902</v>
      </c>
      <c r="B147" s="5">
        <v>45522</v>
      </c>
      <c r="C147" s="3" t="s">
        <v>1401</v>
      </c>
      <c r="D147" s="3" t="s">
        <v>1614</v>
      </c>
      <c r="E147" s="3" t="s">
        <v>1734</v>
      </c>
      <c r="F147" s="4">
        <v>2</v>
      </c>
      <c r="G147" s="18">
        <v>536.84</v>
      </c>
      <c r="H147" s="6">
        <v>0.09</v>
      </c>
      <c r="I147" s="6">
        <v>1073.68</v>
      </c>
      <c r="J147" s="18">
        <v>48.315600000000003</v>
      </c>
      <c r="K147" s="3" t="s">
        <v>1760</v>
      </c>
      <c r="L147" s="6">
        <v>977.04880000000014</v>
      </c>
    </row>
    <row r="148" spans="1:12" x14ac:dyDescent="0.3">
      <c r="A148" s="3" t="s">
        <v>1903</v>
      </c>
      <c r="B148" s="5">
        <v>45626</v>
      </c>
      <c r="C148" s="3" t="s">
        <v>1355</v>
      </c>
      <c r="D148" s="3" t="s">
        <v>1587</v>
      </c>
      <c r="E148" s="3" t="s">
        <v>1745</v>
      </c>
      <c r="F148" s="4">
        <v>3</v>
      </c>
      <c r="G148" s="18">
        <v>584.41</v>
      </c>
      <c r="H148" s="6">
        <v>0</v>
      </c>
      <c r="I148" s="6">
        <v>1753.23</v>
      </c>
      <c r="J148" s="18">
        <v>0</v>
      </c>
      <c r="K148" s="3" t="s">
        <v>1760</v>
      </c>
      <c r="L148" s="6">
        <v>1753.23</v>
      </c>
    </row>
    <row r="149" spans="1:12" x14ac:dyDescent="0.3">
      <c r="A149" s="3" t="s">
        <v>1904</v>
      </c>
      <c r="B149" s="5">
        <v>45617</v>
      </c>
      <c r="C149" s="3" t="s">
        <v>923</v>
      </c>
      <c r="D149" s="3" t="s">
        <v>1658</v>
      </c>
      <c r="E149" s="3" t="s">
        <v>1745</v>
      </c>
      <c r="F149" s="4">
        <v>1</v>
      </c>
      <c r="G149" s="18">
        <v>653.87</v>
      </c>
      <c r="H149" s="6">
        <v>0.14000000000000001</v>
      </c>
      <c r="I149" s="6">
        <v>653.87</v>
      </c>
      <c r="J149" s="18">
        <v>91.541800000000009</v>
      </c>
      <c r="K149" s="3" t="s">
        <v>1757</v>
      </c>
      <c r="L149" s="6">
        <v>562.32820000000004</v>
      </c>
    </row>
    <row r="150" spans="1:12" x14ac:dyDescent="0.3">
      <c r="A150" s="3" t="s">
        <v>1905</v>
      </c>
      <c r="B150" s="5">
        <v>45878</v>
      </c>
      <c r="C150" s="3" t="s">
        <v>1499</v>
      </c>
      <c r="D150" s="3" t="s">
        <v>1667</v>
      </c>
      <c r="E150" s="3" t="s">
        <v>1691</v>
      </c>
      <c r="F150" s="4">
        <v>1</v>
      </c>
      <c r="G150" s="18">
        <v>652.03</v>
      </c>
      <c r="H150" s="6">
        <v>0.27</v>
      </c>
      <c r="I150" s="6">
        <v>652.03</v>
      </c>
      <c r="J150" s="18">
        <v>176.04810000000001</v>
      </c>
      <c r="K150" s="3" t="s">
        <v>1755</v>
      </c>
      <c r="L150" s="6">
        <v>475.9819</v>
      </c>
    </row>
    <row r="151" spans="1:12" x14ac:dyDescent="0.3">
      <c r="A151" s="3" t="s">
        <v>1906</v>
      </c>
      <c r="B151" s="5">
        <v>45502</v>
      </c>
      <c r="C151" s="3" t="s">
        <v>330</v>
      </c>
      <c r="D151" s="3" t="s">
        <v>1538</v>
      </c>
      <c r="E151" s="3" t="s">
        <v>1729</v>
      </c>
      <c r="F151" s="4">
        <v>3</v>
      </c>
      <c r="G151" s="18">
        <v>513.36</v>
      </c>
      <c r="H151" s="6">
        <v>7.0000000000000007E-2</v>
      </c>
      <c r="I151" s="6">
        <v>1540.08</v>
      </c>
      <c r="J151" s="18">
        <v>35.935200000000002</v>
      </c>
      <c r="K151" s="3" t="s">
        <v>1760</v>
      </c>
      <c r="L151" s="6">
        <v>1432.2744</v>
      </c>
    </row>
    <row r="152" spans="1:12" x14ac:dyDescent="0.3">
      <c r="A152" s="3" t="s">
        <v>1907</v>
      </c>
      <c r="B152" s="5">
        <v>45433</v>
      </c>
      <c r="C152" s="3" t="s">
        <v>248</v>
      </c>
      <c r="D152" s="3" t="s">
        <v>1611</v>
      </c>
      <c r="E152" s="3" t="s">
        <v>1711</v>
      </c>
      <c r="F152" s="4">
        <v>4</v>
      </c>
      <c r="G152" s="18">
        <v>355.64</v>
      </c>
      <c r="H152" s="6">
        <v>0.16</v>
      </c>
      <c r="I152" s="6">
        <v>1422.56</v>
      </c>
      <c r="J152" s="18">
        <v>56.9024</v>
      </c>
      <c r="K152" s="3" t="s">
        <v>1760</v>
      </c>
      <c r="L152" s="6">
        <v>1194.9503999999999</v>
      </c>
    </row>
    <row r="153" spans="1:12" x14ac:dyDescent="0.3">
      <c r="A153" s="3" t="s">
        <v>1908</v>
      </c>
      <c r="B153" s="5">
        <v>45594</v>
      </c>
      <c r="C153" s="3" t="s">
        <v>97</v>
      </c>
      <c r="D153" s="3" t="s">
        <v>1551</v>
      </c>
      <c r="E153" s="3" t="s">
        <v>1720</v>
      </c>
      <c r="F153" s="4">
        <v>4</v>
      </c>
      <c r="G153" s="18">
        <v>535.4</v>
      </c>
      <c r="H153" s="6">
        <v>0.26</v>
      </c>
      <c r="I153" s="6">
        <v>2141.6</v>
      </c>
      <c r="J153" s="18">
        <v>139.20400000000001</v>
      </c>
      <c r="K153" s="3" t="s">
        <v>1757</v>
      </c>
      <c r="L153" s="6">
        <v>1584.7840000000001</v>
      </c>
    </row>
    <row r="154" spans="1:12" x14ac:dyDescent="0.3">
      <c r="A154" s="3" t="s">
        <v>1909</v>
      </c>
      <c r="B154" s="5">
        <v>45798</v>
      </c>
      <c r="C154" s="3" t="s">
        <v>773</v>
      </c>
      <c r="D154" s="3" t="s">
        <v>1635</v>
      </c>
      <c r="E154" s="3" t="s">
        <v>1745</v>
      </c>
      <c r="F154" s="4">
        <v>2</v>
      </c>
      <c r="G154" s="18">
        <v>108.74</v>
      </c>
      <c r="H154" s="6">
        <v>0.11</v>
      </c>
      <c r="I154" s="6">
        <v>217.48</v>
      </c>
      <c r="J154" s="18">
        <v>11.961399999999999</v>
      </c>
      <c r="K154" s="3" t="s">
        <v>1757</v>
      </c>
      <c r="L154" s="6">
        <v>193.55719999999999</v>
      </c>
    </row>
    <row r="155" spans="1:12" x14ac:dyDescent="0.3">
      <c r="A155" s="3" t="s">
        <v>1910</v>
      </c>
      <c r="B155" s="5">
        <v>45579</v>
      </c>
      <c r="C155" s="3" t="s">
        <v>980</v>
      </c>
      <c r="D155" s="3" t="s">
        <v>1549</v>
      </c>
      <c r="E155" s="3" t="s">
        <v>1745</v>
      </c>
      <c r="F155" s="4">
        <v>3</v>
      </c>
      <c r="G155" s="18">
        <v>591.98</v>
      </c>
      <c r="H155" s="6">
        <v>0.16</v>
      </c>
      <c r="I155" s="6">
        <v>1775.94</v>
      </c>
      <c r="J155" s="18">
        <v>94.716800000000006</v>
      </c>
      <c r="K155" s="3" t="s">
        <v>1755</v>
      </c>
      <c r="L155" s="6">
        <v>1491.7896000000001</v>
      </c>
    </row>
    <row r="156" spans="1:12" x14ac:dyDescent="0.3">
      <c r="A156" s="3" t="s">
        <v>1911</v>
      </c>
      <c r="B156" s="5">
        <v>45613</v>
      </c>
      <c r="C156" s="3" t="s">
        <v>1246</v>
      </c>
      <c r="D156" s="3" t="s">
        <v>1606</v>
      </c>
      <c r="E156" s="3" t="s">
        <v>1699</v>
      </c>
      <c r="F156" s="4">
        <v>1</v>
      </c>
      <c r="G156" s="18">
        <v>345.06</v>
      </c>
      <c r="H156" s="6">
        <v>0.13</v>
      </c>
      <c r="I156" s="6">
        <v>345.06</v>
      </c>
      <c r="J156" s="18">
        <v>44.857800000000005</v>
      </c>
      <c r="K156" s="3" t="s">
        <v>1760</v>
      </c>
      <c r="L156" s="6">
        <v>300.2022</v>
      </c>
    </row>
    <row r="157" spans="1:12" x14ac:dyDescent="0.3">
      <c r="A157" s="3" t="s">
        <v>1912</v>
      </c>
      <c r="B157" s="5">
        <v>45745</v>
      </c>
      <c r="C157" s="3" t="s">
        <v>959</v>
      </c>
      <c r="D157" s="3" t="s">
        <v>1676</v>
      </c>
      <c r="E157" s="3" t="s">
        <v>1729</v>
      </c>
      <c r="F157" s="4">
        <v>4</v>
      </c>
      <c r="G157" s="18">
        <v>986.41</v>
      </c>
      <c r="H157" s="6">
        <v>0.22</v>
      </c>
      <c r="I157" s="6">
        <v>3945.64</v>
      </c>
      <c r="J157" s="18">
        <v>217.0102</v>
      </c>
      <c r="K157" s="3" t="s">
        <v>1755</v>
      </c>
      <c r="L157" s="6">
        <v>3077.5992000000001</v>
      </c>
    </row>
    <row r="158" spans="1:12" x14ac:dyDescent="0.3">
      <c r="A158" s="3" t="s">
        <v>1913</v>
      </c>
      <c r="B158" s="5">
        <v>45494</v>
      </c>
      <c r="C158" s="3" t="s">
        <v>995</v>
      </c>
      <c r="D158" s="3" t="s">
        <v>1607</v>
      </c>
      <c r="E158" s="3" t="s">
        <v>1691</v>
      </c>
      <c r="F158" s="4">
        <v>2</v>
      </c>
      <c r="G158" s="18">
        <v>921.52</v>
      </c>
      <c r="H158" s="6">
        <v>0</v>
      </c>
      <c r="I158" s="6">
        <v>1843.04</v>
      </c>
      <c r="J158" s="18">
        <v>0</v>
      </c>
      <c r="K158" s="3" t="s">
        <v>1757</v>
      </c>
      <c r="L158" s="6">
        <v>1843.04</v>
      </c>
    </row>
    <row r="159" spans="1:12" x14ac:dyDescent="0.3">
      <c r="A159" s="3" t="s">
        <v>1914</v>
      </c>
      <c r="B159" s="5">
        <v>45883</v>
      </c>
      <c r="C159" s="3" t="s">
        <v>342</v>
      </c>
      <c r="D159" s="3" t="s">
        <v>1616</v>
      </c>
      <c r="E159" s="3" t="s">
        <v>1711</v>
      </c>
      <c r="F159" s="4">
        <v>1</v>
      </c>
      <c r="G159" s="18">
        <v>83.1</v>
      </c>
      <c r="H159" s="6">
        <v>0.04</v>
      </c>
      <c r="I159" s="6">
        <v>83.1</v>
      </c>
      <c r="J159" s="18">
        <v>3.3239999999999998</v>
      </c>
      <c r="K159" s="3" t="s">
        <v>1757</v>
      </c>
      <c r="L159" s="6">
        <v>79.775999999999996</v>
      </c>
    </row>
    <row r="160" spans="1:12" x14ac:dyDescent="0.3">
      <c r="A160" s="3" t="s">
        <v>1915</v>
      </c>
      <c r="B160" s="5">
        <v>45601</v>
      </c>
      <c r="C160" s="3" t="s">
        <v>1141</v>
      </c>
      <c r="D160" s="3" t="s">
        <v>1574</v>
      </c>
      <c r="E160" s="3" t="s">
        <v>1727</v>
      </c>
      <c r="F160" s="4">
        <v>2</v>
      </c>
      <c r="G160" s="18">
        <v>60.98</v>
      </c>
      <c r="H160" s="6">
        <v>0.23</v>
      </c>
      <c r="I160" s="6">
        <v>121.96</v>
      </c>
      <c r="J160" s="18">
        <v>14.025399999999999</v>
      </c>
      <c r="K160" s="3" t="s">
        <v>1757</v>
      </c>
      <c r="L160" s="6">
        <v>93.909199999999998</v>
      </c>
    </row>
    <row r="161" spans="1:12" x14ac:dyDescent="0.3">
      <c r="A161" s="3" t="s">
        <v>1916</v>
      </c>
      <c r="B161" s="5">
        <v>45454</v>
      </c>
      <c r="C161" s="3" t="s">
        <v>1216</v>
      </c>
      <c r="D161" s="3" t="s">
        <v>1670</v>
      </c>
      <c r="E161" s="3" t="s">
        <v>1736</v>
      </c>
      <c r="F161" s="4">
        <v>2</v>
      </c>
      <c r="G161" s="18">
        <v>122.23</v>
      </c>
      <c r="H161" s="6">
        <v>0.21</v>
      </c>
      <c r="I161" s="6">
        <v>244.46</v>
      </c>
      <c r="J161" s="18">
        <v>25.668299999999999</v>
      </c>
      <c r="K161" s="3" t="s">
        <v>1760</v>
      </c>
      <c r="L161" s="6">
        <v>193.1234</v>
      </c>
    </row>
    <row r="162" spans="1:12" x14ac:dyDescent="0.3">
      <c r="A162" s="3" t="s">
        <v>1917</v>
      </c>
      <c r="B162" s="5">
        <v>45918</v>
      </c>
      <c r="C162" s="3" t="s">
        <v>89</v>
      </c>
      <c r="D162" s="3" t="s">
        <v>1637</v>
      </c>
      <c r="E162" s="3" t="s">
        <v>1742</v>
      </c>
      <c r="F162" s="4">
        <v>2</v>
      </c>
      <c r="G162" s="18">
        <v>623.38</v>
      </c>
      <c r="H162" s="6">
        <v>0.13</v>
      </c>
      <c r="I162" s="6">
        <v>1246.76</v>
      </c>
      <c r="J162" s="18">
        <v>81.039400000000001</v>
      </c>
      <c r="K162" s="3" t="s">
        <v>1755</v>
      </c>
      <c r="L162" s="6">
        <v>1084.6812</v>
      </c>
    </row>
    <row r="163" spans="1:12" x14ac:dyDescent="0.3">
      <c r="A163" s="3" t="s">
        <v>1918</v>
      </c>
      <c r="B163" s="5">
        <v>45729</v>
      </c>
      <c r="C163" s="3" t="s">
        <v>215</v>
      </c>
      <c r="D163" s="3" t="s">
        <v>1637</v>
      </c>
      <c r="E163" s="3" t="s">
        <v>1691</v>
      </c>
      <c r="F163" s="4">
        <v>1</v>
      </c>
      <c r="G163" s="18">
        <v>479.58</v>
      </c>
      <c r="H163" s="6">
        <v>0.05</v>
      </c>
      <c r="I163" s="6">
        <v>479.58</v>
      </c>
      <c r="J163" s="18">
        <v>23.978999999999999</v>
      </c>
      <c r="K163" s="3" t="s">
        <v>1757</v>
      </c>
      <c r="L163" s="6">
        <v>455.60099999999989</v>
      </c>
    </row>
    <row r="164" spans="1:12" x14ac:dyDescent="0.3">
      <c r="A164" s="3" t="s">
        <v>1919</v>
      </c>
      <c r="B164" s="5">
        <v>45276</v>
      </c>
      <c r="C164" s="3" t="s">
        <v>933</v>
      </c>
      <c r="D164" s="3" t="s">
        <v>1642</v>
      </c>
      <c r="E164" s="3" t="s">
        <v>1714</v>
      </c>
      <c r="F164" s="4">
        <v>3</v>
      </c>
      <c r="G164" s="18">
        <v>369.32</v>
      </c>
      <c r="H164" s="6">
        <v>0.14000000000000001</v>
      </c>
      <c r="I164" s="6">
        <v>1107.96</v>
      </c>
      <c r="J164" s="18">
        <v>51.704800000000006</v>
      </c>
      <c r="K164" s="3" t="s">
        <v>1757</v>
      </c>
      <c r="L164" s="6">
        <v>952.84559999999999</v>
      </c>
    </row>
    <row r="165" spans="1:12" x14ac:dyDescent="0.3">
      <c r="A165" s="3" t="s">
        <v>1920</v>
      </c>
      <c r="B165" s="5">
        <v>45851</v>
      </c>
      <c r="C165" s="3" t="s">
        <v>275</v>
      </c>
      <c r="D165" s="3" t="s">
        <v>1581</v>
      </c>
      <c r="E165" s="3" t="s">
        <v>1696</v>
      </c>
      <c r="F165" s="4">
        <v>1</v>
      </c>
      <c r="G165" s="18">
        <v>488.31</v>
      </c>
      <c r="H165" s="6">
        <v>0.03</v>
      </c>
      <c r="I165" s="6">
        <v>488.31</v>
      </c>
      <c r="J165" s="18">
        <v>14.6493</v>
      </c>
      <c r="K165" s="3" t="s">
        <v>1757</v>
      </c>
      <c r="L165" s="6">
        <v>473.66070000000002</v>
      </c>
    </row>
    <row r="166" spans="1:12" x14ac:dyDescent="0.3">
      <c r="A166" s="3" t="s">
        <v>1921</v>
      </c>
      <c r="B166" s="5">
        <v>45418</v>
      </c>
      <c r="C166" s="3" t="s">
        <v>870</v>
      </c>
      <c r="D166" s="3" t="s">
        <v>1614</v>
      </c>
      <c r="E166" s="3" t="s">
        <v>1729</v>
      </c>
      <c r="F166" s="4">
        <v>4</v>
      </c>
      <c r="G166" s="18">
        <v>164.04</v>
      </c>
      <c r="H166" s="6">
        <v>0.26</v>
      </c>
      <c r="I166" s="6">
        <v>656.16</v>
      </c>
      <c r="J166" s="18">
        <v>42.650399999999998</v>
      </c>
      <c r="K166" s="3" t="s">
        <v>1755</v>
      </c>
      <c r="L166" s="6">
        <v>485.55839999999989</v>
      </c>
    </row>
    <row r="167" spans="1:12" x14ac:dyDescent="0.3">
      <c r="A167" s="3" t="s">
        <v>1922</v>
      </c>
      <c r="B167" s="5">
        <v>45508</v>
      </c>
      <c r="C167" s="3" t="s">
        <v>265</v>
      </c>
      <c r="D167" s="3" t="s">
        <v>1547</v>
      </c>
      <c r="E167" s="3" t="s">
        <v>1739</v>
      </c>
      <c r="F167" s="4">
        <v>3</v>
      </c>
      <c r="G167" s="18">
        <v>707.95</v>
      </c>
      <c r="H167" s="6">
        <v>0.18</v>
      </c>
      <c r="I167" s="6">
        <v>2123.8500000000004</v>
      </c>
      <c r="J167" s="18">
        <v>127.431</v>
      </c>
      <c r="K167" s="3" t="s">
        <v>1757</v>
      </c>
      <c r="L167" s="6">
        <v>1741.557</v>
      </c>
    </row>
    <row r="168" spans="1:12" x14ac:dyDescent="0.3">
      <c r="A168" s="3" t="s">
        <v>1923</v>
      </c>
      <c r="B168" s="5">
        <v>45269</v>
      </c>
      <c r="C168" s="3" t="s">
        <v>925</v>
      </c>
      <c r="D168" s="3" t="s">
        <v>1635</v>
      </c>
      <c r="E168" s="3" t="s">
        <v>1720</v>
      </c>
      <c r="F168" s="4">
        <v>4</v>
      </c>
      <c r="G168" s="18">
        <v>714.47</v>
      </c>
      <c r="H168" s="6">
        <v>0.18</v>
      </c>
      <c r="I168" s="6">
        <v>2857.88</v>
      </c>
      <c r="J168" s="18">
        <v>128.6046</v>
      </c>
      <c r="K168" s="3" t="s">
        <v>1760</v>
      </c>
      <c r="L168" s="6">
        <v>2343.4616000000001</v>
      </c>
    </row>
    <row r="169" spans="1:12" x14ac:dyDescent="0.3">
      <c r="A169" s="3" t="s">
        <v>1924</v>
      </c>
      <c r="B169" s="5">
        <v>45866</v>
      </c>
      <c r="C169" s="3" t="s">
        <v>1275</v>
      </c>
      <c r="D169" s="3" t="s">
        <v>1652</v>
      </c>
      <c r="E169" s="3" t="s">
        <v>1717</v>
      </c>
      <c r="F169" s="4">
        <v>4</v>
      </c>
      <c r="G169" s="18">
        <v>422.09</v>
      </c>
      <c r="H169" s="6">
        <v>0.04</v>
      </c>
      <c r="I169" s="6">
        <v>1688.36</v>
      </c>
      <c r="J169" s="18">
        <v>16.883599999999998</v>
      </c>
      <c r="K169" s="3" t="s">
        <v>1755</v>
      </c>
      <c r="L169" s="6">
        <v>1620.8255999999999</v>
      </c>
    </row>
    <row r="170" spans="1:12" x14ac:dyDescent="0.3">
      <c r="A170" s="3" t="s">
        <v>1925</v>
      </c>
      <c r="B170" s="5">
        <v>45462</v>
      </c>
      <c r="C170" s="3" t="s">
        <v>376</v>
      </c>
      <c r="D170" s="3" t="s">
        <v>1578</v>
      </c>
      <c r="E170" s="3" t="s">
        <v>1723</v>
      </c>
      <c r="F170" s="4">
        <v>1</v>
      </c>
      <c r="G170" s="18">
        <v>998.19</v>
      </c>
      <c r="H170" s="6">
        <v>0.2</v>
      </c>
      <c r="I170" s="6">
        <v>998.19</v>
      </c>
      <c r="J170" s="18">
        <v>199.63800000000003</v>
      </c>
      <c r="K170" s="3" t="s">
        <v>1755</v>
      </c>
      <c r="L170" s="6">
        <v>798.55200000000013</v>
      </c>
    </row>
    <row r="171" spans="1:12" x14ac:dyDescent="0.3">
      <c r="A171" s="3" t="s">
        <v>1926</v>
      </c>
      <c r="B171" s="5">
        <v>45313</v>
      </c>
      <c r="C171" s="3" t="s">
        <v>1153</v>
      </c>
      <c r="D171" s="3" t="s">
        <v>1641</v>
      </c>
      <c r="E171" s="3" t="s">
        <v>1717</v>
      </c>
      <c r="F171" s="4">
        <v>2</v>
      </c>
      <c r="G171" s="18">
        <v>343.42</v>
      </c>
      <c r="H171" s="6">
        <v>0.12</v>
      </c>
      <c r="I171" s="6">
        <v>686.84</v>
      </c>
      <c r="J171" s="18">
        <v>41.2104</v>
      </c>
      <c r="K171" s="3" t="s">
        <v>1760</v>
      </c>
      <c r="L171" s="6">
        <v>604.41920000000005</v>
      </c>
    </row>
    <row r="172" spans="1:12" x14ac:dyDescent="0.3">
      <c r="A172" s="3" t="s">
        <v>1927</v>
      </c>
      <c r="B172" s="5">
        <v>45390</v>
      </c>
      <c r="C172" s="3" t="s">
        <v>811</v>
      </c>
      <c r="D172" s="3" t="s">
        <v>1585</v>
      </c>
      <c r="E172" s="3" t="s">
        <v>1714</v>
      </c>
      <c r="F172" s="4">
        <v>1</v>
      </c>
      <c r="G172" s="18">
        <v>152.16999999999999</v>
      </c>
      <c r="H172" s="6">
        <v>0.28000000000000003</v>
      </c>
      <c r="I172" s="6">
        <v>152.16999999999999</v>
      </c>
      <c r="J172" s="18">
        <v>42.607599999999998</v>
      </c>
      <c r="K172" s="3" t="s">
        <v>1760</v>
      </c>
      <c r="L172" s="6">
        <v>109.5624</v>
      </c>
    </row>
    <row r="173" spans="1:12" x14ac:dyDescent="0.3">
      <c r="A173" s="3" t="s">
        <v>1928</v>
      </c>
      <c r="B173" s="5">
        <v>45795</v>
      </c>
      <c r="C173" s="3" t="s">
        <v>573</v>
      </c>
      <c r="D173" s="3" t="s">
        <v>1607</v>
      </c>
      <c r="E173" s="3" t="s">
        <v>1727</v>
      </c>
      <c r="F173" s="4">
        <v>1</v>
      </c>
      <c r="G173" s="18">
        <v>325.08</v>
      </c>
      <c r="H173" s="6">
        <v>0.26</v>
      </c>
      <c r="I173" s="6">
        <v>325.08</v>
      </c>
      <c r="J173" s="18">
        <v>84.520799999999994</v>
      </c>
      <c r="K173" s="3" t="s">
        <v>1757</v>
      </c>
      <c r="L173" s="6">
        <v>240.5592</v>
      </c>
    </row>
    <row r="174" spans="1:12" x14ac:dyDescent="0.3">
      <c r="A174" s="3" t="s">
        <v>1929</v>
      </c>
      <c r="B174" s="5">
        <v>45267</v>
      </c>
      <c r="C174" s="3" t="s">
        <v>1069</v>
      </c>
      <c r="D174" s="3" t="s">
        <v>1670</v>
      </c>
      <c r="E174" s="3" t="s">
        <v>1725</v>
      </c>
      <c r="F174" s="4">
        <v>2</v>
      </c>
      <c r="G174" s="18">
        <v>827.92</v>
      </c>
      <c r="H174" s="6">
        <v>0.25</v>
      </c>
      <c r="I174" s="6">
        <v>1655.84</v>
      </c>
      <c r="J174" s="18">
        <v>206.98</v>
      </c>
      <c r="K174" s="3" t="s">
        <v>1760</v>
      </c>
      <c r="L174" s="6">
        <v>1241.8800000000001</v>
      </c>
    </row>
    <row r="175" spans="1:12" x14ac:dyDescent="0.3">
      <c r="A175" s="3" t="s">
        <v>1930</v>
      </c>
      <c r="B175" s="5">
        <v>45314</v>
      </c>
      <c r="C175" s="3" t="s">
        <v>1475</v>
      </c>
      <c r="D175" s="3" t="s">
        <v>1571</v>
      </c>
      <c r="E175" s="3" t="s">
        <v>1699</v>
      </c>
      <c r="F175" s="4">
        <v>2</v>
      </c>
      <c r="G175" s="18">
        <v>593.47</v>
      </c>
      <c r="H175" s="6">
        <v>0.1</v>
      </c>
      <c r="I175" s="6">
        <v>1186.94</v>
      </c>
      <c r="J175" s="18">
        <v>59.347000000000008</v>
      </c>
      <c r="K175" s="3" t="s">
        <v>1760</v>
      </c>
      <c r="L175" s="6">
        <v>1068.2460000000001</v>
      </c>
    </row>
    <row r="176" spans="1:12" x14ac:dyDescent="0.3">
      <c r="A176" s="3" t="s">
        <v>1931</v>
      </c>
      <c r="B176" s="5">
        <v>45267</v>
      </c>
      <c r="C176" s="3" t="s">
        <v>920</v>
      </c>
      <c r="D176" s="3" t="s">
        <v>1562</v>
      </c>
      <c r="E176" s="3" t="s">
        <v>1717</v>
      </c>
      <c r="F176" s="4">
        <v>4</v>
      </c>
      <c r="G176" s="18">
        <v>756.28</v>
      </c>
      <c r="H176" s="6">
        <v>0.05</v>
      </c>
      <c r="I176" s="6">
        <v>3025.12</v>
      </c>
      <c r="J176" s="18">
        <v>37.814</v>
      </c>
      <c r="K176" s="3" t="s">
        <v>1760</v>
      </c>
      <c r="L176" s="6">
        <v>2873.864</v>
      </c>
    </row>
    <row r="177" spans="1:12" x14ac:dyDescent="0.3">
      <c r="A177" s="3" t="s">
        <v>1932</v>
      </c>
      <c r="B177" s="5">
        <v>45641</v>
      </c>
      <c r="C177" s="3" t="s">
        <v>1165</v>
      </c>
      <c r="D177" s="3" t="s">
        <v>1675</v>
      </c>
      <c r="E177" s="3" t="s">
        <v>1696</v>
      </c>
      <c r="F177" s="4">
        <v>2</v>
      </c>
      <c r="G177" s="18">
        <v>707.65</v>
      </c>
      <c r="H177" s="6">
        <v>0.14000000000000001</v>
      </c>
      <c r="I177" s="6">
        <v>1415.3</v>
      </c>
      <c r="J177" s="18">
        <v>99.071000000000012</v>
      </c>
      <c r="K177" s="3" t="s">
        <v>1755</v>
      </c>
      <c r="L177" s="6">
        <v>1217.1579999999999</v>
      </c>
    </row>
    <row r="178" spans="1:12" x14ac:dyDescent="0.3">
      <c r="A178" s="3" t="s">
        <v>1933</v>
      </c>
      <c r="B178" s="5">
        <v>45371</v>
      </c>
      <c r="C178" s="3" t="s">
        <v>436</v>
      </c>
      <c r="D178" s="3" t="s">
        <v>1570</v>
      </c>
      <c r="E178" s="3" t="s">
        <v>1734</v>
      </c>
      <c r="F178" s="4">
        <v>1</v>
      </c>
      <c r="G178" s="18">
        <v>857.35</v>
      </c>
      <c r="H178" s="6">
        <v>0.28000000000000003</v>
      </c>
      <c r="I178" s="6">
        <v>857.35</v>
      </c>
      <c r="J178" s="18">
        <v>240.05800000000002</v>
      </c>
      <c r="K178" s="3" t="s">
        <v>1757</v>
      </c>
      <c r="L178" s="6">
        <v>617.29200000000003</v>
      </c>
    </row>
    <row r="179" spans="1:12" x14ac:dyDescent="0.3">
      <c r="A179" s="3" t="s">
        <v>1934</v>
      </c>
      <c r="B179" s="5">
        <v>45670</v>
      </c>
      <c r="C179" s="3" t="s">
        <v>1516</v>
      </c>
      <c r="D179" s="3" t="s">
        <v>1616</v>
      </c>
      <c r="E179" s="3" t="s">
        <v>1720</v>
      </c>
      <c r="F179" s="4">
        <v>1</v>
      </c>
      <c r="G179" s="18">
        <v>79</v>
      </c>
      <c r="H179" s="6">
        <v>0.04</v>
      </c>
      <c r="I179" s="6">
        <v>79</v>
      </c>
      <c r="J179" s="18">
        <v>3.16</v>
      </c>
      <c r="K179" s="3" t="s">
        <v>1757</v>
      </c>
      <c r="L179" s="6">
        <v>75.84</v>
      </c>
    </row>
    <row r="180" spans="1:12" x14ac:dyDescent="0.3">
      <c r="A180" s="3" t="s">
        <v>1935</v>
      </c>
      <c r="B180" s="5">
        <v>45885</v>
      </c>
      <c r="C180" s="3" t="s">
        <v>241</v>
      </c>
      <c r="D180" s="3" t="s">
        <v>1677</v>
      </c>
      <c r="E180" s="3" t="s">
        <v>1711</v>
      </c>
      <c r="F180" s="4">
        <v>4</v>
      </c>
      <c r="G180" s="18">
        <v>638.91</v>
      </c>
      <c r="H180" s="6">
        <v>0</v>
      </c>
      <c r="I180" s="6">
        <v>2555.64</v>
      </c>
      <c r="J180" s="18">
        <v>0</v>
      </c>
      <c r="K180" s="3" t="s">
        <v>1760</v>
      </c>
      <c r="L180" s="6">
        <v>2555.64</v>
      </c>
    </row>
    <row r="181" spans="1:12" x14ac:dyDescent="0.3">
      <c r="A181" s="3" t="s">
        <v>1936</v>
      </c>
      <c r="B181" s="5">
        <v>45812</v>
      </c>
      <c r="C181" s="3" t="s">
        <v>292</v>
      </c>
      <c r="D181" s="3" t="s">
        <v>1602</v>
      </c>
      <c r="E181" s="3" t="s">
        <v>1691</v>
      </c>
      <c r="F181" s="4">
        <v>2</v>
      </c>
      <c r="G181" s="18">
        <v>522.16999999999996</v>
      </c>
      <c r="H181" s="6">
        <v>0.27</v>
      </c>
      <c r="I181" s="6">
        <v>1044.3399999999999</v>
      </c>
      <c r="J181" s="18">
        <v>140.98589999999999</v>
      </c>
      <c r="K181" s="3" t="s">
        <v>1755</v>
      </c>
      <c r="L181" s="6">
        <v>762.36819999999989</v>
      </c>
    </row>
    <row r="182" spans="1:12" x14ac:dyDescent="0.3">
      <c r="A182" s="3" t="s">
        <v>1937</v>
      </c>
      <c r="B182" s="5">
        <v>45235</v>
      </c>
      <c r="C182" s="3" t="s">
        <v>1456</v>
      </c>
      <c r="D182" s="3" t="s">
        <v>1593</v>
      </c>
      <c r="E182" s="3" t="s">
        <v>1729</v>
      </c>
      <c r="F182" s="4">
        <v>3</v>
      </c>
      <c r="G182" s="18">
        <v>954.29</v>
      </c>
      <c r="H182" s="6">
        <v>0.27</v>
      </c>
      <c r="I182" s="6">
        <v>2862.87</v>
      </c>
      <c r="J182" s="18">
        <v>257.6583</v>
      </c>
      <c r="K182" s="3" t="s">
        <v>1755</v>
      </c>
      <c r="L182" s="6">
        <v>2089.8951000000002</v>
      </c>
    </row>
    <row r="183" spans="1:12" x14ac:dyDescent="0.3">
      <c r="A183" s="3" t="s">
        <v>1938</v>
      </c>
      <c r="B183" s="5">
        <v>45710</v>
      </c>
      <c r="C183" s="3" t="s">
        <v>1409</v>
      </c>
      <c r="D183" s="3" t="s">
        <v>1583</v>
      </c>
      <c r="E183" s="3" t="s">
        <v>1731</v>
      </c>
      <c r="F183" s="4">
        <v>3</v>
      </c>
      <c r="G183" s="18">
        <v>53.92</v>
      </c>
      <c r="H183" s="6">
        <v>0.15</v>
      </c>
      <c r="I183" s="6">
        <v>161.76</v>
      </c>
      <c r="J183" s="18">
        <v>8.0879999999999992</v>
      </c>
      <c r="K183" s="3" t="s">
        <v>1757</v>
      </c>
      <c r="L183" s="6">
        <v>137.49600000000001</v>
      </c>
    </row>
    <row r="184" spans="1:12" x14ac:dyDescent="0.3">
      <c r="A184" s="3" t="s">
        <v>1939</v>
      </c>
      <c r="B184" s="5">
        <v>45753</v>
      </c>
      <c r="C184" s="3" t="s">
        <v>1222</v>
      </c>
      <c r="D184" s="3" t="s">
        <v>1585</v>
      </c>
      <c r="E184" s="3" t="s">
        <v>1691</v>
      </c>
      <c r="F184" s="4">
        <v>4</v>
      </c>
      <c r="G184" s="18">
        <v>741.88</v>
      </c>
      <c r="H184" s="6">
        <v>0.02</v>
      </c>
      <c r="I184" s="6">
        <v>2967.52</v>
      </c>
      <c r="J184" s="18">
        <v>14.8376</v>
      </c>
      <c r="K184" s="3" t="s">
        <v>1760</v>
      </c>
      <c r="L184" s="6">
        <v>2908.1696000000002</v>
      </c>
    </row>
    <row r="185" spans="1:12" x14ac:dyDescent="0.3">
      <c r="A185" s="3" t="s">
        <v>1940</v>
      </c>
      <c r="B185" s="5">
        <v>45594</v>
      </c>
      <c r="C185" s="3" t="s">
        <v>134</v>
      </c>
      <c r="D185" s="3" t="s">
        <v>1603</v>
      </c>
      <c r="E185" s="3" t="s">
        <v>1704</v>
      </c>
      <c r="F185" s="4">
        <v>1</v>
      </c>
      <c r="G185" s="18">
        <v>547.09</v>
      </c>
      <c r="H185" s="6">
        <v>0.01</v>
      </c>
      <c r="I185" s="6">
        <v>547.09</v>
      </c>
      <c r="J185" s="18">
        <v>5.4709000000000003</v>
      </c>
      <c r="K185" s="3" t="s">
        <v>1757</v>
      </c>
      <c r="L185" s="6">
        <v>541.6191</v>
      </c>
    </row>
    <row r="186" spans="1:12" x14ac:dyDescent="0.3">
      <c r="A186" s="3" t="s">
        <v>1941</v>
      </c>
      <c r="B186" s="5">
        <v>45686</v>
      </c>
      <c r="C186" s="3" t="s">
        <v>1487</v>
      </c>
      <c r="D186" s="3" t="s">
        <v>1670</v>
      </c>
      <c r="E186" s="3" t="s">
        <v>1704</v>
      </c>
      <c r="F186" s="4">
        <v>1</v>
      </c>
      <c r="G186" s="18">
        <v>789.35</v>
      </c>
      <c r="H186" s="6">
        <v>0.14000000000000001</v>
      </c>
      <c r="I186" s="6">
        <v>789.35</v>
      </c>
      <c r="J186" s="18">
        <v>110.50900000000001</v>
      </c>
      <c r="K186" s="3" t="s">
        <v>1757</v>
      </c>
      <c r="L186" s="6">
        <v>678.84100000000001</v>
      </c>
    </row>
    <row r="187" spans="1:12" x14ac:dyDescent="0.3">
      <c r="A187" s="3" t="s">
        <v>1942</v>
      </c>
      <c r="B187" s="5">
        <v>45354</v>
      </c>
      <c r="C187" s="3" t="s">
        <v>1312</v>
      </c>
      <c r="D187" s="3" t="s">
        <v>1626</v>
      </c>
      <c r="E187" s="3" t="s">
        <v>1704</v>
      </c>
      <c r="F187" s="4">
        <v>3</v>
      </c>
      <c r="G187" s="18">
        <v>476.78</v>
      </c>
      <c r="H187" s="6">
        <v>0.09</v>
      </c>
      <c r="I187" s="6">
        <v>1430.34</v>
      </c>
      <c r="J187" s="18">
        <v>42.910199999999996</v>
      </c>
      <c r="K187" s="3" t="s">
        <v>1760</v>
      </c>
      <c r="L187" s="6">
        <v>1301.6094000000001</v>
      </c>
    </row>
    <row r="188" spans="1:12" x14ac:dyDescent="0.3">
      <c r="A188" s="3" t="s">
        <v>1943</v>
      </c>
      <c r="B188" s="5">
        <v>45600</v>
      </c>
      <c r="C188" s="3" t="s">
        <v>1384</v>
      </c>
      <c r="D188" s="3" t="s">
        <v>1652</v>
      </c>
      <c r="E188" s="3" t="s">
        <v>1742</v>
      </c>
      <c r="F188" s="4">
        <v>2</v>
      </c>
      <c r="G188" s="18">
        <v>504.26</v>
      </c>
      <c r="H188" s="6">
        <v>0.04</v>
      </c>
      <c r="I188" s="6">
        <v>1008.52</v>
      </c>
      <c r="J188" s="18">
        <v>20.170400000000001</v>
      </c>
      <c r="K188" s="3" t="s">
        <v>1757</v>
      </c>
      <c r="L188" s="6">
        <v>968.17919999999992</v>
      </c>
    </row>
    <row r="189" spans="1:12" x14ac:dyDescent="0.3">
      <c r="A189" s="3" t="s">
        <v>1944</v>
      </c>
      <c r="B189" s="5">
        <v>45538</v>
      </c>
      <c r="C189" s="3" t="s">
        <v>858</v>
      </c>
      <c r="D189" s="3" t="s">
        <v>1656</v>
      </c>
      <c r="E189" s="3" t="s">
        <v>1714</v>
      </c>
      <c r="F189" s="4">
        <v>2</v>
      </c>
      <c r="G189" s="18">
        <v>549.33000000000004</v>
      </c>
      <c r="H189" s="6">
        <v>0.01</v>
      </c>
      <c r="I189" s="6">
        <v>1098.6600000000001</v>
      </c>
      <c r="J189" s="18">
        <v>5.4933000000000005</v>
      </c>
      <c r="K189" s="3" t="s">
        <v>1760</v>
      </c>
      <c r="L189" s="6">
        <v>1087.6733999999999</v>
      </c>
    </row>
    <row r="190" spans="1:12" x14ac:dyDescent="0.3">
      <c r="A190" s="3" t="s">
        <v>1945</v>
      </c>
      <c r="B190" s="5">
        <v>45411</v>
      </c>
      <c r="C190" s="3" t="s">
        <v>1180</v>
      </c>
      <c r="D190" s="3" t="s">
        <v>1536</v>
      </c>
      <c r="E190" s="3" t="s">
        <v>1704</v>
      </c>
      <c r="F190" s="4">
        <v>3</v>
      </c>
      <c r="G190" s="18">
        <v>620.22</v>
      </c>
      <c r="H190" s="6">
        <v>0.04</v>
      </c>
      <c r="I190" s="6">
        <v>1860.66</v>
      </c>
      <c r="J190" s="18">
        <v>24.808800000000002</v>
      </c>
      <c r="K190" s="3" t="s">
        <v>1755</v>
      </c>
      <c r="L190" s="6">
        <v>1786.2336</v>
      </c>
    </row>
    <row r="191" spans="1:12" x14ac:dyDescent="0.3">
      <c r="A191" s="3" t="s">
        <v>1946</v>
      </c>
      <c r="B191" s="5">
        <v>45411</v>
      </c>
      <c r="C191" s="3" t="s">
        <v>324</v>
      </c>
      <c r="D191" s="3" t="s">
        <v>1603</v>
      </c>
      <c r="E191" s="3" t="s">
        <v>1704</v>
      </c>
      <c r="F191" s="4">
        <v>1</v>
      </c>
      <c r="G191" s="18">
        <v>580.76</v>
      </c>
      <c r="H191" s="6">
        <v>0.1</v>
      </c>
      <c r="I191" s="6">
        <v>580.76</v>
      </c>
      <c r="J191" s="18">
        <v>58.076000000000001</v>
      </c>
      <c r="K191" s="3" t="s">
        <v>1760</v>
      </c>
      <c r="L191" s="6">
        <v>522.68399999999997</v>
      </c>
    </row>
    <row r="192" spans="1:12" x14ac:dyDescent="0.3">
      <c r="A192" s="3" t="s">
        <v>1947</v>
      </c>
      <c r="B192" s="5">
        <v>45775</v>
      </c>
      <c r="C192" s="3" t="s">
        <v>1039</v>
      </c>
      <c r="D192" s="3" t="s">
        <v>1639</v>
      </c>
      <c r="E192" s="3" t="s">
        <v>1723</v>
      </c>
      <c r="F192" s="4">
        <v>3</v>
      </c>
      <c r="G192" s="18">
        <v>444.55</v>
      </c>
      <c r="H192" s="6">
        <v>0.14000000000000001</v>
      </c>
      <c r="I192" s="6">
        <v>1333.65</v>
      </c>
      <c r="J192" s="18">
        <v>62.237000000000009</v>
      </c>
      <c r="K192" s="3" t="s">
        <v>1757</v>
      </c>
      <c r="L192" s="6">
        <v>1146.9390000000001</v>
      </c>
    </row>
    <row r="193" spans="1:12" x14ac:dyDescent="0.3">
      <c r="A193" s="3" t="s">
        <v>1948</v>
      </c>
      <c r="B193" s="5">
        <v>45459</v>
      </c>
      <c r="C193" s="3" t="s">
        <v>465</v>
      </c>
      <c r="D193" s="3" t="s">
        <v>1603</v>
      </c>
      <c r="E193" s="3" t="s">
        <v>1742</v>
      </c>
      <c r="F193" s="4">
        <v>1</v>
      </c>
      <c r="G193" s="18">
        <v>804.9</v>
      </c>
      <c r="H193" s="6">
        <v>0.03</v>
      </c>
      <c r="I193" s="6">
        <v>804.9</v>
      </c>
      <c r="J193" s="18">
        <v>24.146999999999998</v>
      </c>
      <c r="K193" s="3" t="s">
        <v>1757</v>
      </c>
      <c r="L193" s="6">
        <v>780.75299999999993</v>
      </c>
    </row>
    <row r="194" spans="1:12" x14ac:dyDescent="0.3">
      <c r="A194" s="3" t="s">
        <v>1949</v>
      </c>
      <c r="B194" s="5">
        <v>45617</v>
      </c>
      <c r="C194" s="3" t="s">
        <v>1300</v>
      </c>
      <c r="D194" s="3" t="s">
        <v>1675</v>
      </c>
      <c r="E194" s="3" t="s">
        <v>1732</v>
      </c>
      <c r="F194" s="4">
        <v>3</v>
      </c>
      <c r="G194" s="18">
        <v>361.65</v>
      </c>
      <c r="H194" s="6">
        <v>0.15</v>
      </c>
      <c r="I194" s="6">
        <v>1084.9499999999998</v>
      </c>
      <c r="J194" s="18">
        <v>54.247499999999995</v>
      </c>
      <c r="K194" s="3" t="s">
        <v>1760</v>
      </c>
      <c r="L194" s="6">
        <v>922.20749999999987</v>
      </c>
    </row>
    <row r="195" spans="1:12" x14ac:dyDescent="0.3">
      <c r="A195" s="3" t="s">
        <v>1950</v>
      </c>
      <c r="B195" s="5">
        <v>45763</v>
      </c>
      <c r="C195" s="3" t="s">
        <v>536</v>
      </c>
      <c r="D195" s="3" t="s">
        <v>1541</v>
      </c>
      <c r="E195" s="3" t="s">
        <v>1707</v>
      </c>
      <c r="F195" s="4">
        <v>1</v>
      </c>
      <c r="G195" s="18">
        <v>271.76</v>
      </c>
      <c r="H195" s="6">
        <v>0.03</v>
      </c>
      <c r="I195" s="6">
        <v>271.76</v>
      </c>
      <c r="J195" s="18">
        <v>8.1527999999999992</v>
      </c>
      <c r="K195" s="3" t="s">
        <v>1755</v>
      </c>
      <c r="L195" s="6">
        <v>263.60719999999998</v>
      </c>
    </row>
    <row r="196" spans="1:12" x14ac:dyDescent="0.3">
      <c r="A196" s="3" t="s">
        <v>1951</v>
      </c>
      <c r="B196" s="5">
        <v>45618</v>
      </c>
      <c r="C196" s="3" t="s">
        <v>1007</v>
      </c>
      <c r="D196" s="3" t="s">
        <v>1607</v>
      </c>
      <c r="E196" s="3" t="s">
        <v>1725</v>
      </c>
      <c r="F196" s="4">
        <v>3</v>
      </c>
      <c r="G196" s="18">
        <v>958.15</v>
      </c>
      <c r="H196" s="6">
        <v>0.24</v>
      </c>
      <c r="I196" s="6">
        <v>2874.45</v>
      </c>
      <c r="J196" s="18">
        <v>229.95599999999999</v>
      </c>
      <c r="K196" s="3" t="s">
        <v>1760</v>
      </c>
      <c r="L196" s="6">
        <v>2184.5819999999999</v>
      </c>
    </row>
    <row r="197" spans="1:12" x14ac:dyDescent="0.3">
      <c r="A197" s="3" t="s">
        <v>1952</v>
      </c>
      <c r="B197" s="5">
        <v>45290</v>
      </c>
      <c r="C197" s="3" t="s">
        <v>1309</v>
      </c>
      <c r="D197" s="3" t="s">
        <v>1623</v>
      </c>
      <c r="E197" s="3" t="s">
        <v>1739</v>
      </c>
      <c r="F197" s="4">
        <v>1</v>
      </c>
      <c r="G197" s="18">
        <v>889.19</v>
      </c>
      <c r="H197" s="6">
        <v>0.03</v>
      </c>
      <c r="I197" s="6">
        <v>889.19</v>
      </c>
      <c r="J197" s="18">
        <v>26.675699999999999</v>
      </c>
      <c r="K197" s="3" t="s">
        <v>1755</v>
      </c>
      <c r="L197" s="6">
        <v>862.51430000000005</v>
      </c>
    </row>
    <row r="198" spans="1:12" x14ac:dyDescent="0.3">
      <c r="A198" s="3" t="s">
        <v>1953</v>
      </c>
      <c r="B198" s="5">
        <v>45904</v>
      </c>
      <c r="C198" s="3" t="s">
        <v>1415</v>
      </c>
      <c r="D198" s="3" t="s">
        <v>1618</v>
      </c>
      <c r="E198" s="3" t="s">
        <v>1736</v>
      </c>
      <c r="F198" s="4">
        <v>4</v>
      </c>
      <c r="G198" s="18">
        <v>689.67</v>
      </c>
      <c r="H198" s="6">
        <v>0.05</v>
      </c>
      <c r="I198" s="6">
        <v>2758.68</v>
      </c>
      <c r="J198" s="18">
        <v>34.483499999999999</v>
      </c>
      <c r="K198" s="3" t="s">
        <v>1760</v>
      </c>
      <c r="L198" s="6">
        <v>2620.7460000000001</v>
      </c>
    </row>
    <row r="199" spans="1:12" x14ac:dyDescent="0.3">
      <c r="A199" s="3" t="s">
        <v>1954</v>
      </c>
      <c r="B199" s="5">
        <v>45227</v>
      </c>
      <c r="C199" s="3" t="s">
        <v>456</v>
      </c>
      <c r="D199" s="3" t="s">
        <v>1600</v>
      </c>
      <c r="E199" s="3" t="s">
        <v>1727</v>
      </c>
      <c r="F199" s="4">
        <v>1</v>
      </c>
      <c r="G199" s="18">
        <v>541.24</v>
      </c>
      <c r="H199" s="6">
        <v>0.03</v>
      </c>
      <c r="I199" s="6">
        <v>541.24</v>
      </c>
      <c r="J199" s="18">
        <v>16.237200000000001</v>
      </c>
      <c r="K199" s="3" t="s">
        <v>1757</v>
      </c>
      <c r="L199" s="6">
        <v>525.00279999999998</v>
      </c>
    </row>
    <row r="200" spans="1:12" x14ac:dyDescent="0.3">
      <c r="A200" s="3" t="s">
        <v>1955</v>
      </c>
      <c r="B200" s="5">
        <v>45600</v>
      </c>
      <c r="C200" s="3" t="s">
        <v>1370</v>
      </c>
      <c r="D200" s="3" t="s">
        <v>1656</v>
      </c>
      <c r="E200" s="3" t="s">
        <v>1714</v>
      </c>
      <c r="F200" s="4">
        <v>1</v>
      </c>
      <c r="G200" s="18">
        <v>454.71</v>
      </c>
      <c r="H200" s="6">
        <v>0.16</v>
      </c>
      <c r="I200" s="6">
        <v>454.71</v>
      </c>
      <c r="J200" s="18">
        <v>72.753599999999992</v>
      </c>
      <c r="K200" s="3" t="s">
        <v>1757</v>
      </c>
      <c r="L200" s="6">
        <v>381.95639999999997</v>
      </c>
    </row>
    <row r="201" spans="1:12" x14ac:dyDescent="0.3">
      <c r="A201" s="3" t="s">
        <v>1956</v>
      </c>
      <c r="B201" s="5">
        <v>45646</v>
      </c>
      <c r="C201" s="3" t="s">
        <v>149</v>
      </c>
      <c r="D201" s="3" t="s">
        <v>1631</v>
      </c>
      <c r="E201" s="3" t="s">
        <v>1711</v>
      </c>
      <c r="F201" s="4">
        <v>2</v>
      </c>
      <c r="G201" s="18">
        <v>397.63</v>
      </c>
      <c r="H201" s="6">
        <v>0.26</v>
      </c>
      <c r="I201" s="6">
        <v>795.26</v>
      </c>
      <c r="J201" s="18">
        <v>103.38380000000001</v>
      </c>
      <c r="K201" s="3" t="s">
        <v>1755</v>
      </c>
      <c r="L201" s="6">
        <v>588.49239999999998</v>
      </c>
    </row>
    <row r="202" spans="1:12" x14ac:dyDescent="0.3">
      <c r="A202" s="3" t="s">
        <v>1957</v>
      </c>
      <c r="B202" s="5">
        <v>45725</v>
      </c>
      <c r="C202" s="3" t="s">
        <v>560</v>
      </c>
      <c r="D202" s="3" t="s">
        <v>1660</v>
      </c>
      <c r="E202" s="3" t="s">
        <v>1714</v>
      </c>
      <c r="F202" s="4">
        <v>3</v>
      </c>
      <c r="G202" s="18">
        <v>748.56</v>
      </c>
      <c r="H202" s="6">
        <v>0.26</v>
      </c>
      <c r="I202" s="6">
        <v>2245.6799999999998</v>
      </c>
      <c r="J202" s="18">
        <v>194.62559999999999</v>
      </c>
      <c r="K202" s="3" t="s">
        <v>1757</v>
      </c>
      <c r="L202" s="6">
        <v>1661.8032000000001</v>
      </c>
    </row>
    <row r="203" spans="1:12" x14ac:dyDescent="0.3">
      <c r="A203" s="3" t="s">
        <v>1958</v>
      </c>
      <c r="B203" s="5">
        <v>45742</v>
      </c>
      <c r="C203" s="3" t="s">
        <v>482</v>
      </c>
      <c r="D203" s="3" t="s">
        <v>1583</v>
      </c>
      <c r="E203" s="3" t="s">
        <v>1707</v>
      </c>
      <c r="F203" s="4">
        <v>1</v>
      </c>
      <c r="G203" s="18">
        <v>885.72</v>
      </c>
      <c r="H203" s="6">
        <v>0.15</v>
      </c>
      <c r="I203" s="6">
        <v>885.72</v>
      </c>
      <c r="J203" s="18">
        <v>132.858</v>
      </c>
      <c r="K203" s="3" t="s">
        <v>1755</v>
      </c>
      <c r="L203" s="6">
        <v>752.86199999999997</v>
      </c>
    </row>
    <row r="204" spans="1:12" x14ac:dyDescent="0.3">
      <c r="A204" s="3" t="s">
        <v>1959</v>
      </c>
      <c r="B204" s="5">
        <v>45750</v>
      </c>
      <c r="C204" s="3" t="s">
        <v>376</v>
      </c>
      <c r="D204" s="3" t="s">
        <v>1625</v>
      </c>
      <c r="E204" s="3" t="s">
        <v>1696</v>
      </c>
      <c r="F204" s="4">
        <v>4</v>
      </c>
      <c r="G204" s="18">
        <v>408.07</v>
      </c>
      <c r="H204" s="6">
        <v>0.28000000000000003</v>
      </c>
      <c r="I204" s="6">
        <v>1632.28</v>
      </c>
      <c r="J204" s="18">
        <v>114.25960000000001</v>
      </c>
      <c r="K204" s="3" t="s">
        <v>1760</v>
      </c>
      <c r="L204" s="6">
        <v>1175.2416000000001</v>
      </c>
    </row>
    <row r="205" spans="1:12" x14ac:dyDescent="0.3">
      <c r="A205" s="3" t="s">
        <v>1960</v>
      </c>
      <c r="B205" s="5">
        <v>45327</v>
      </c>
      <c r="C205" s="3" t="s">
        <v>1439</v>
      </c>
      <c r="D205" s="3" t="s">
        <v>1585</v>
      </c>
      <c r="E205" s="3" t="s">
        <v>1723</v>
      </c>
      <c r="F205" s="4">
        <v>2</v>
      </c>
      <c r="G205" s="18">
        <v>597.07000000000005</v>
      </c>
      <c r="H205" s="6">
        <v>0.28000000000000003</v>
      </c>
      <c r="I205" s="6">
        <v>1194.1400000000001</v>
      </c>
      <c r="J205" s="18">
        <v>167.17960000000002</v>
      </c>
      <c r="K205" s="3" t="s">
        <v>1757</v>
      </c>
      <c r="L205" s="6">
        <v>859.7808</v>
      </c>
    </row>
    <row r="206" spans="1:12" x14ac:dyDescent="0.3">
      <c r="A206" s="3" t="s">
        <v>1961</v>
      </c>
      <c r="B206" s="5">
        <v>45465</v>
      </c>
      <c r="C206" s="3" t="s">
        <v>97</v>
      </c>
      <c r="D206" s="3" t="s">
        <v>1632</v>
      </c>
      <c r="E206" s="3" t="s">
        <v>1723</v>
      </c>
      <c r="F206" s="4">
        <v>3</v>
      </c>
      <c r="G206" s="18">
        <v>723.47</v>
      </c>
      <c r="H206" s="6">
        <v>0.12</v>
      </c>
      <c r="I206" s="6">
        <v>2170.41</v>
      </c>
      <c r="J206" s="18">
        <v>86.816400000000002</v>
      </c>
      <c r="K206" s="3" t="s">
        <v>1760</v>
      </c>
      <c r="L206" s="6">
        <v>1909.9608000000001</v>
      </c>
    </row>
    <row r="207" spans="1:12" x14ac:dyDescent="0.3">
      <c r="A207" s="3" t="s">
        <v>1962</v>
      </c>
      <c r="B207" s="5">
        <v>45883</v>
      </c>
      <c r="C207" s="3" t="s">
        <v>1339</v>
      </c>
      <c r="D207" s="3" t="s">
        <v>1668</v>
      </c>
      <c r="E207" s="3" t="s">
        <v>1711</v>
      </c>
      <c r="F207" s="4">
        <v>1</v>
      </c>
      <c r="G207" s="18">
        <v>479.93</v>
      </c>
      <c r="H207" s="6">
        <v>0.22</v>
      </c>
      <c r="I207" s="6">
        <v>479.93</v>
      </c>
      <c r="J207" s="18">
        <v>105.58460000000001</v>
      </c>
      <c r="K207" s="3" t="s">
        <v>1755</v>
      </c>
      <c r="L207" s="6">
        <v>374.34539999999998</v>
      </c>
    </row>
    <row r="208" spans="1:12" x14ac:dyDescent="0.3">
      <c r="A208" s="3" t="s">
        <v>1963</v>
      </c>
      <c r="B208" s="5">
        <v>45445</v>
      </c>
      <c r="C208" s="3" t="s">
        <v>773</v>
      </c>
      <c r="D208" s="3" t="s">
        <v>1585</v>
      </c>
      <c r="E208" s="3" t="s">
        <v>1736</v>
      </c>
      <c r="F208" s="4">
        <v>4</v>
      </c>
      <c r="G208" s="18">
        <v>362.81</v>
      </c>
      <c r="H208" s="6">
        <v>0.21</v>
      </c>
      <c r="I208" s="6">
        <v>1451.24</v>
      </c>
      <c r="J208" s="18">
        <v>76.190100000000001</v>
      </c>
      <c r="K208" s="3" t="s">
        <v>1760</v>
      </c>
      <c r="L208" s="6">
        <v>1146.4795999999999</v>
      </c>
    </row>
    <row r="209" spans="1:12" x14ac:dyDescent="0.3">
      <c r="A209" s="3" t="s">
        <v>1964</v>
      </c>
      <c r="B209" s="5">
        <v>45640</v>
      </c>
      <c r="C209" s="3" t="s">
        <v>604</v>
      </c>
      <c r="D209" s="3" t="s">
        <v>1652</v>
      </c>
      <c r="E209" s="3" t="s">
        <v>1704</v>
      </c>
      <c r="F209" s="4">
        <v>1</v>
      </c>
      <c r="G209" s="18">
        <v>127.11</v>
      </c>
      <c r="H209" s="6">
        <v>0.01</v>
      </c>
      <c r="I209" s="6">
        <v>127.11</v>
      </c>
      <c r="J209" s="18">
        <v>1.2711000000000001</v>
      </c>
      <c r="K209" s="3" t="s">
        <v>1757</v>
      </c>
      <c r="L209" s="6">
        <v>125.8389</v>
      </c>
    </row>
    <row r="210" spans="1:12" x14ac:dyDescent="0.3">
      <c r="A210" s="3" t="s">
        <v>1965</v>
      </c>
      <c r="B210" s="5">
        <v>45411</v>
      </c>
      <c r="C210" s="3" t="s">
        <v>601</v>
      </c>
      <c r="D210" s="3" t="s">
        <v>1585</v>
      </c>
      <c r="E210" s="3" t="s">
        <v>1739</v>
      </c>
      <c r="F210" s="4">
        <v>4</v>
      </c>
      <c r="G210" s="18">
        <v>931.26</v>
      </c>
      <c r="H210" s="6">
        <v>0.04</v>
      </c>
      <c r="I210" s="6">
        <v>3725.04</v>
      </c>
      <c r="J210" s="18">
        <v>37.250399999999999</v>
      </c>
      <c r="K210" s="3" t="s">
        <v>1755</v>
      </c>
      <c r="L210" s="6">
        <v>3576.0383999999999</v>
      </c>
    </row>
    <row r="211" spans="1:12" x14ac:dyDescent="0.3">
      <c r="A211" s="3" t="s">
        <v>1966</v>
      </c>
      <c r="B211" s="5">
        <v>45224</v>
      </c>
      <c r="C211" s="3" t="s">
        <v>1147</v>
      </c>
      <c r="D211" s="3" t="s">
        <v>1632</v>
      </c>
      <c r="E211" s="3" t="s">
        <v>1720</v>
      </c>
      <c r="F211" s="4">
        <v>1</v>
      </c>
      <c r="G211" s="18">
        <v>620.80999999999995</v>
      </c>
      <c r="H211" s="6">
        <v>0.04</v>
      </c>
      <c r="I211" s="6">
        <v>620.80999999999995</v>
      </c>
      <c r="J211" s="18">
        <v>24.8324</v>
      </c>
      <c r="K211" s="3" t="s">
        <v>1757</v>
      </c>
      <c r="L211" s="6">
        <v>595.97759999999994</v>
      </c>
    </row>
    <row r="212" spans="1:12" x14ac:dyDescent="0.3">
      <c r="A212" s="3" t="s">
        <v>1967</v>
      </c>
      <c r="B212" s="5">
        <v>45497</v>
      </c>
      <c r="C212" s="3" t="s">
        <v>333</v>
      </c>
      <c r="D212" s="3" t="s">
        <v>1608</v>
      </c>
      <c r="E212" s="3" t="s">
        <v>1699</v>
      </c>
      <c r="F212" s="4">
        <v>1</v>
      </c>
      <c r="G212" s="18">
        <v>823.26</v>
      </c>
      <c r="H212" s="6">
        <v>0.27</v>
      </c>
      <c r="I212" s="6">
        <v>823.26</v>
      </c>
      <c r="J212" s="18">
        <v>222.28020000000001</v>
      </c>
      <c r="K212" s="3" t="s">
        <v>1760</v>
      </c>
      <c r="L212" s="6">
        <v>600.97979999999995</v>
      </c>
    </row>
    <row r="213" spans="1:12" x14ac:dyDescent="0.3">
      <c r="A213" s="3" t="s">
        <v>1968</v>
      </c>
      <c r="B213" s="5">
        <v>45807</v>
      </c>
      <c r="C213" s="3" t="s">
        <v>59</v>
      </c>
      <c r="D213" s="3" t="s">
        <v>1573</v>
      </c>
      <c r="E213" s="3" t="s">
        <v>1720</v>
      </c>
      <c r="F213" s="4">
        <v>3</v>
      </c>
      <c r="G213" s="18">
        <v>681.01</v>
      </c>
      <c r="H213" s="6">
        <v>0.27</v>
      </c>
      <c r="I213" s="6">
        <v>2043.03</v>
      </c>
      <c r="J213" s="18">
        <v>183.87270000000001</v>
      </c>
      <c r="K213" s="3" t="s">
        <v>1760</v>
      </c>
      <c r="L213" s="6">
        <v>1491.4119000000001</v>
      </c>
    </row>
    <row r="214" spans="1:12" x14ac:dyDescent="0.3">
      <c r="A214" s="3" t="s">
        <v>1969</v>
      </c>
      <c r="B214" s="5">
        <v>45942</v>
      </c>
      <c r="C214" s="3" t="s">
        <v>1352</v>
      </c>
      <c r="D214" s="3" t="s">
        <v>1617</v>
      </c>
      <c r="E214" s="3" t="s">
        <v>1745</v>
      </c>
      <c r="F214" s="4">
        <v>4</v>
      </c>
      <c r="G214" s="18">
        <v>119.83</v>
      </c>
      <c r="H214" s="6">
        <v>0.13</v>
      </c>
      <c r="I214" s="6">
        <v>479.32</v>
      </c>
      <c r="J214" s="18">
        <v>15.5779</v>
      </c>
      <c r="K214" s="3" t="s">
        <v>1755</v>
      </c>
      <c r="L214" s="6">
        <v>417.00839999999999</v>
      </c>
    </row>
    <row r="215" spans="1:12" x14ac:dyDescent="0.3">
      <c r="A215" s="3" t="s">
        <v>1970</v>
      </c>
      <c r="B215" s="5">
        <v>45314</v>
      </c>
      <c r="C215" s="3" t="s">
        <v>959</v>
      </c>
      <c r="D215" s="3" t="s">
        <v>1650</v>
      </c>
      <c r="E215" s="3" t="s">
        <v>1699</v>
      </c>
      <c r="F215" s="4">
        <v>1</v>
      </c>
      <c r="G215" s="18">
        <v>575.66</v>
      </c>
      <c r="H215" s="6">
        <v>0.03</v>
      </c>
      <c r="I215" s="6">
        <v>575.66</v>
      </c>
      <c r="J215" s="18">
        <v>17.2698</v>
      </c>
      <c r="K215" s="3" t="s">
        <v>1757</v>
      </c>
      <c r="L215" s="6">
        <v>558.39019999999994</v>
      </c>
    </row>
    <row r="216" spans="1:12" x14ac:dyDescent="0.3">
      <c r="A216" s="3" t="s">
        <v>1971</v>
      </c>
      <c r="B216" s="5">
        <v>45943</v>
      </c>
      <c r="C216" s="3" t="s">
        <v>645</v>
      </c>
      <c r="D216" s="3" t="s">
        <v>1606</v>
      </c>
      <c r="E216" s="3" t="s">
        <v>1736</v>
      </c>
      <c r="F216" s="4">
        <v>1</v>
      </c>
      <c r="G216" s="18">
        <v>775.84</v>
      </c>
      <c r="H216" s="6">
        <v>0.26</v>
      </c>
      <c r="I216" s="6">
        <v>775.84</v>
      </c>
      <c r="J216" s="18">
        <v>201.7184</v>
      </c>
      <c r="K216" s="3" t="s">
        <v>1755</v>
      </c>
      <c r="L216" s="6">
        <v>574.12160000000006</v>
      </c>
    </row>
    <row r="217" spans="1:12" x14ac:dyDescent="0.3">
      <c r="A217" s="3" t="s">
        <v>1972</v>
      </c>
      <c r="B217" s="5">
        <v>45356</v>
      </c>
      <c r="C217" s="3" t="s">
        <v>1355</v>
      </c>
      <c r="D217" s="3" t="s">
        <v>1553</v>
      </c>
      <c r="E217" s="3" t="s">
        <v>1723</v>
      </c>
      <c r="F217" s="4">
        <v>3</v>
      </c>
      <c r="G217" s="18">
        <v>318.43</v>
      </c>
      <c r="H217" s="6">
        <v>0.05</v>
      </c>
      <c r="I217" s="6">
        <v>955.29</v>
      </c>
      <c r="J217" s="18">
        <v>15.921500000000002</v>
      </c>
      <c r="K217" s="3" t="s">
        <v>1755</v>
      </c>
      <c r="L217" s="6">
        <v>907.52549999999997</v>
      </c>
    </row>
    <row r="218" spans="1:12" x14ac:dyDescent="0.3">
      <c r="A218" s="3" t="s">
        <v>1973</v>
      </c>
      <c r="B218" s="5">
        <v>45854</v>
      </c>
      <c r="C218" s="3" t="s">
        <v>509</v>
      </c>
      <c r="D218" s="3" t="s">
        <v>1641</v>
      </c>
      <c r="E218" s="3" t="s">
        <v>1720</v>
      </c>
      <c r="F218" s="4">
        <v>3</v>
      </c>
      <c r="G218" s="18">
        <v>141.6</v>
      </c>
      <c r="H218" s="6">
        <v>0.08</v>
      </c>
      <c r="I218" s="6">
        <v>424.79999999999995</v>
      </c>
      <c r="J218" s="18">
        <v>11.327999999999999</v>
      </c>
      <c r="K218" s="3" t="s">
        <v>1760</v>
      </c>
      <c r="L218" s="6">
        <v>390.81599999999997</v>
      </c>
    </row>
    <row r="219" spans="1:12" x14ac:dyDescent="0.3">
      <c r="A219" s="3" t="s">
        <v>1974</v>
      </c>
      <c r="B219" s="5">
        <v>45219</v>
      </c>
      <c r="C219" s="3" t="s">
        <v>842</v>
      </c>
      <c r="D219" s="3" t="s">
        <v>1554</v>
      </c>
      <c r="E219" s="3" t="s">
        <v>1745</v>
      </c>
      <c r="F219" s="4">
        <v>1</v>
      </c>
      <c r="G219" s="18">
        <v>332.82</v>
      </c>
      <c r="H219" s="6">
        <v>0.14000000000000001</v>
      </c>
      <c r="I219" s="6">
        <v>332.82</v>
      </c>
      <c r="J219" s="18">
        <v>46.594800000000006</v>
      </c>
      <c r="K219" s="3" t="s">
        <v>1757</v>
      </c>
      <c r="L219" s="6">
        <v>286.22519999999997</v>
      </c>
    </row>
    <row r="220" spans="1:12" x14ac:dyDescent="0.3">
      <c r="A220" s="3" t="s">
        <v>1975</v>
      </c>
      <c r="B220" s="5">
        <v>45447</v>
      </c>
      <c r="C220" s="3" t="s">
        <v>782</v>
      </c>
      <c r="D220" s="3" t="s">
        <v>1641</v>
      </c>
      <c r="E220" s="3" t="s">
        <v>1696</v>
      </c>
      <c r="F220" s="4">
        <v>4</v>
      </c>
      <c r="G220" s="18">
        <v>640.97</v>
      </c>
      <c r="H220" s="6">
        <v>0.11</v>
      </c>
      <c r="I220" s="6">
        <v>2563.88</v>
      </c>
      <c r="J220" s="18">
        <v>70.506700000000009</v>
      </c>
      <c r="K220" s="3" t="s">
        <v>1760</v>
      </c>
      <c r="L220" s="6">
        <v>2281.8532</v>
      </c>
    </row>
    <row r="221" spans="1:12" x14ac:dyDescent="0.3">
      <c r="A221" s="3" t="s">
        <v>1976</v>
      </c>
      <c r="B221" s="5">
        <v>45225</v>
      </c>
      <c r="C221" s="3" t="s">
        <v>657</v>
      </c>
      <c r="D221" s="3" t="s">
        <v>1672</v>
      </c>
      <c r="E221" s="3" t="s">
        <v>1734</v>
      </c>
      <c r="F221" s="4">
        <v>4</v>
      </c>
      <c r="G221" s="18">
        <v>75.37</v>
      </c>
      <c r="H221" s="6">
        <v>0.02</v>
      </c>
      <c r="I221" s="6">
        <v>301.48</v>
      </c>
      <c r="J221" s="18">
        <v>1.5074000000000001</v>
      </c>
      <c r="K221" s="3" t="s">
        <v>1760</v>
      </c>
      <c r="L221" s="6">
        <v>295.4504</v>
      </c>
    </row>
    <row r="222" spans="1:12" x14ac:dyDescent="0.3">
      <c r="A222" s="3" t="s">
        <v>1977</v>
      </c>
      <c r="B222" s="5">
        <v>45754</v>
      </c>
      <c r="C222" s="3" t="s">
        <v>272</v>
      </c>
      <c r="D222" s="3" t="s">
        <v>1555</v>
      </c>
      <c r="E222" s="3" t="s">
        <v>1742</v>
      </c>
      <c r="F222" s="4">
        <v>3</v>
      </c>
      <c r="G222" s="18">
        <v>434.55</v>
      </c>
      <c r="H222" s="6">
        <v>0.08</v>
      </c>
      <c r="I222" s="6">
        <v>1303.6500000000001</v>
      </c>
      <c r="J222" s="18">
        <v>34.764000000000003</v>
      </c>
      <c r="K222" s="3" t="s">
        <v>1760</v>
      </c>
      <c r="L222" s="6">
        <v>1199.3579999999999</v>
      </c>
    </row>
    <row r="223" spans="1:12" x14ac:dyDescent="0.3">
      <c r="A223" s="3" t="s">
        <v>1978</v>
      </c>
      <c r="B223" s="5">
        <v>45729</v>
      </c>
      <c r="C223" s="3" t="s">
        <v>348</v>
      </c>
      <c r="D223" s="3" t="s">
        <v>1571</v>
      </c>
      <c r="E223" s="3" t="s">
        <v>1732</v>
      </c>
      <c r="F223" s="4">
        <v>4</v>
      </c>
      <c r="G223" s="18">
        <v>652.28</v>
      </c>
      <c r="H223" s="6">
        <v>0.15</v>
      </c>
      <c r="I223" s="6">
        <v>2609.12</v>
      </c>
      <c r="J223" s="18">
        <v>97.841999999999999</v>
      </c>
      <c r="K223" s="3" t="s">
        <v>1755</v>
      </c>
      <c r="L223" s="6">
        <v>2217.752</v>
      </c>
    </row>
    <row r="224" spans="1:12" x14ac:dyDescent="0.3">
      <c r="A224" s="3" t="s">
        <v>1979</v>
      </c>
      <c r="B224" s="5">
        <v>45480</v>
      </c>
      <c r="C224" s="3" t="s">
        <v>850</v>
      </c>
      <c r="D224" s="3" t="s">
        <v>1647</v>
      </c>
      <c r="E224" s="3" t="s">
        <v>1739</v>
      </c>
      <c r="F224" s="4">
        <v>3</v>
      </c>
      <c r="G224" s="18">
        <v>207.8</v>
      </c>
      <c r="H224" s="6">
        <v>0.15</v>
      </c>
      <c r="I224" s="6">
        <v>623.40000000000009</v>
      </c>
      <c r="J224" s="18">
        <v>31.17</v>
      </c>
      <c r="K224" s="3" t="s">
        <v>1755</v>
      </c>
      <c r="L224" s="6">
        <v>529.8900000000001</v>
      </c>
    </row>
    <row r="225" spans="1:12" x14ac:dyDescent="0.3">
      <c r="A225" s="3" t="s">
        <v>1980</v>
      </c>
      <c r="B225" s="5">
        <v>45361</v>
      </c>
      <c r="C225" s="3" t="s">
        <v>1504</v>
      </c>
      <c r="D225" s="3" t="s">
        <v>1624</v>
      </c>
      <c r="E225" s="3" t="s">
        <v>1734</v>
      </c>
      <c r="F225" s="4">
        <v>4</v>
      </c>
      <c r="G225" s="18">
        <v>385.5</v>
      </c>
      <c r="H225" s="6">
        <v>0.03</v>
      </c>
      <c r="I225" s="6">
        <v>1542</v>
      </c>
      <c r="J225" s="18">
        <v>11.565</v>
      </c>
      <c r="K225" s="3" t="s">
        <v>1757</v>
      </c>
      <c r="L225" s="6">
        <v>1495.74</v>
      </c>
    </row>
    <row r="226" spans="1:12" x14ac:dyDescent="0.3">
      <c r="A226" s="3" t="s">
        <v>1981</v>
      </c>
      <c r="B226" s="5">
        <v>45915</v>
      </c>
      <c r="C226" s="3" t="s">
        <v>339</v>
      </c>
      <c r="D226" s="3" t="s">
        <v>1630</v>
      </c>
      <c r="E226" s="3" t="s">
        <v>1714</v>
      </c>
      <c r="F226" s="4">
        <v>3</v>
      </c>
      <c r="G226" s="18">
        <v>548.19000000000005</v>
      </c>
      <c r="H226" s="6">
        <v>0.12</v>
      </c>
      <c r="I226" s="6">
        <v>1644.5700000000002</v>
      </c>
      <c r="J226" s="18">
        <v>65.782800000000009</v>
      </c>
      <c r="K226" s="3" t="s">
        <v>1755</v>
      </c>
      <c r="L226" s="6">
        <v>1447.2216000000001</v>
      </c>
    </row>
    <row r="227" spans="1:12" x14ac:dyDescent="0.3">
      <c r="A227" s="3" t="s">
        <v>1982</v>
      </c>
      <c r="B227" s="5">
        <v>45607</v>
      </c>
      <c r="C227" s="3" t="s">
        <v>252</v>
      </c>
      <c r="D227" s="3" t="s">
        <v>1642</v>
      </c>
      <c r="E227" s="3" t="s">
        <v>1723</v>
      </c>
      <c r="F227" s="4">
        <v>3</v>
      </c>
      <c r="G227" s="18">
        <v>927.6</v>
      </c>
      <c r="H227" s="6">
        <v>0.09</v>
      </c>
      <c r="I227" s="6">
        <v>2782.8</v>
      </c>
      <c r="J227" s="18">
        <v>83.483999999999995</v>
      </c>
      <c r="K227" s="3" t="s">
        <v>1755</v>
      </c>
      <c r="L227" s="6">
        <v>2532.348</v>
      </c>
    </row>
    <row r="228" spans="1:12" x14ac:dyDescent="0.3">
      <c r="A228" s="3" t="s">
        <v>1983</v>
      </c>
      <c r="B228" s="5">
        <v>45666</v>
      </c>
      <c r="C228" s="3" t="s">
        <v>842</v>
      </c>
      <c r="D228" s="3" t="s">
        <v>1624</v>
      </c>
      <c r="E228" s="3" t="s">
        <v>1704</v>
      </c>
      <c r="F228" s="4">
        <v>4</v>
      </c>
      <c r="G228" s="18">
        <v>585.04</v>
      </c>
      <c r="H228" s="6">
        <v>0.22</v>
      </c>
      <c r="I228" s="6">
        <v>2340.16</v>
      </c>
      <c r="J228" s="18">
        <v>128.7088</v>
      </c>
      <c r="K228" s="3" t="s">
        <v>1757</v>
      </c>
      <c r="L228" s="6">
        <v>1825.3248000000001</v>
      </c>
    </row>
    <row r="229" spans="1:12" x14ac:dyDescent="0.3">
      <c r="A229" s="3" t="s">
        <v>1984</v>
      </c>
      <c r="B229" s="5">
        <v>45406</v>
      </c>
      <c r="C229" s="3" t="s">
        <v>1516</v>
      </c>
      <c r="D229" s="3" t="s">
        <v>1593</v>
      </c>
      <c r="E229" s="3" t="s">
        <v>1699</v>
      </c>
      <c r="F229" s="4">
        <v>2</v>
      </c>
      <c r="G229" s="18">
        <v>999.89</v>
      </c>
      <c r="H229" s="6">
        <v>0.09</v>
      </c>
      <c r="I229" s="6">
        <v>1999.78</v>
      </c>
      <c r="J229" s="18">
        <v>89.990099999999998</v>
      </c>
      <c r="K229" s="3" t="s">
        <v>1755</v>
      </c>
      <c r="L229" s="6">
        <v>1819.7998</v>
      </c>
    </row>
    <row r="230" spans="1:12" x14ac:dyDescent="0.3">
      <c r="A230" s="3" t="s">
        <v>1985</v>
      </c>
      <c r="B230" s="5">
        <v>45284</v>
      </c>
      <c r="C230" s="3" t="s">
        <v>373</v>
      </c>
      <c r="D230" s="3" t="s">
        <v>1646</v>
      </c>
      <c r="E230" s="3" t="s">
        <v>1704</v>
      </c>
      <c r="F230" s="4">
        <v>2</v>
      </c>
      <c r="G230" s="18">
        <v>848.98</v>
      </c>
      <c r="H230" s="6">
        <v>0.04</v>
      </c>
      <c r="I230" s="6">
        <v>1697.96</v>
      </c>
      <c r="J230" s="18">
        <v>33.959200000000003</v>
      </c>
      <c r="K230" s="3" t="s">
        <v>1757</v>
      </c>
      <c r="L230" s="6">
        <v>1630.0416</v>
      </c>
    </row>
    <row r="231" spans="1:12" x14ac:dyDescent="0.3">
      <c r="A231" s="3" t="s">
        <v>1986</v>
      </c>
      <c r="B231" s="5">
        <v>45348</v>
      </c>
      <c r="C231" s="3" t="s">
        <v>476</v>
      </c>
      <c r="D231" s="3" t="s">
        <v>1623</v>
      </c>
      <c r="E231" s="3" t="s">
        <v>1732</v>
      </c>
      <c r="F231" s="4">
        <v>3</v>
      </c>
      <c r="G231" s="18">
        <v>769.56</v>
      </c>
      <c r="H231" s="6">
        <v>0.08</v>
      </c>
      <c r="I231" s="6">
        <v>2308.6799999999998</v>
      </c>
      <c r="J231" s="18">
        <v>61.564799999999998</v>
      </c>
      <c r="K231" s="3" t="s">
        <v>1755</v>
      </c>
      <c r="L231" s="6">
        <v>2123.9856</v>
      </c>
    </row>
    <row r="232" spans="1:12" x14ac:dyDescent="0.3">
      <c r="A232" s="3" t="s">
        <v>1987</v>
      </c>
      <c r="B232" s="5">
        <v>45676</v>
      </c>
      <c r="C232" s="3" t="s">
        <v>185</v>
      </c>
      <c r="D232" s="3" t="s">
        <v>1606</v>
      </c>
      <c r="E232" s="3" t="s">
        <v>1731</v>
      </c>
      <c r="F232" s="4">
        <v>3</v>
      </c>
      <c r="G232" s="18">
        <v>449.88</v>
      </c>
      <c r="H232" s="6">
        <v>0.1</v>
      </c>
      <c r="I232" s="6">
        <v>1349.6399999999999</v>
      </c>
      <c r="J232" s="18">
        <v>44.988</v>
      </c>
      <c r="K232" s="3" t="s">
        <v>1757</v>
      </c>
      <c r="L232" s="6">
        <v>1214.6759999999999</v>
      </c>
    </row>
    <row r="233" spans="1:12" x14ac:dyDescent="0.3">
      <c r="A233" s="3" t="s">
        <v>1988</v>
      </c>
      <c r="B233" s="5">
        <v>45863</v>
      </c>
      <c r="C233" s="3" t="s">
        <v>867</v>
      </c>
      <c r="D233" s="3" t="s">
        <v>1635</v>
      </c>
      <c r="E233" s="3" t="s">
        <v>1729</v>
      </c>
      <c r="F233" s="4">
        <v>4</v>
      </c>
      <c r="G233" s="18">
        <v>383.74</v>
      </c>
      <c r="H233" s="6">
        <v>0.01</v>
      </c>
      <c r="I233" s="6">
        <v>1534.96</v>
      </c>
      <c r="J233" s="18">
        <v>3.8374000000000001</v>
      </c>
      <c r="K233" s="3" t="s">
        <v>1755</v>
      </c>
      <c r="L233" s="6">
        <v>1519.6104</v>
      </c>
    </row>
    <row r="234" spans="1:12" x14ac:dyDescent="0.3">
      <c r="A234" s="3" t="s">
        <v>1989</v>
      </c>
      <c r="B234" s="5">
        <v>45409</v>
      </c>
      <c r="C234" s="3" t="s">
        <v>494</v>
      </c>
      <c r="D234" s="3" t="s">
        <v>1619</v>
      </c>
      <c r="E234" s="3" t="s">
        <v>1725</v>
      </c>
      <c r="F234" s="4">
        <v>4</v>
      </c>
      <c r="G234" s="18">
        <v>794.97</v>
      </c>
      <c r="H234" s="6">
        <v>0.24</v>
      </c>
      <c r="I234" s="6">
        <v>3179.88</v>
      </c>
      <c r="J234" s="18">
        <v>190.7928</v>
      </c>
      <c r="K234" s="3" t="s">
        <v>1757</v>
      </c>
      <c r="L234" s="6">
        <v>2416.7087999999999</v>
      </c>
    </row>
    <row r="235" spans="1:12" x14ac:dyDescent="0.3">
      <c r="A235" s="3" t="s">
        <v>1990</v>
      </c>
      <c r="B235" s="5">
        <v>45880</v>
      </c>
      <c r="C235" s="3" t="s">
        <v>52</v>
      </c>
      <c r="D235" s="3" t="s">
        <v>1652</v>
      </c>
      <c r="E235" s="3" t="s">
        <v>1711</v>
      </c>
      <c r="F235" s="4">
        <v>1</v>
      </c>
      <c r="G235" s="18">
        <v>989.63</v>
      </c>
      <c r="H235" s="6">
        <v>0.05</v>
      </c>
      <c r="I235" s="6">
        <v>989.63</v>
      </c>
      <c r="J235" s="18">
        <v>49.481500000000004</v>
      </c>
      <c r="K235" s="3" t="s">
        <v>1757</v>
      </c>
      <c r="L235" s="6">
        <v>940.1484999999999</v>
      </c>
    </row>
    <row r="236" spans="1:12" x14ac:dyDescent="0.3">
      <c r="A236" s="3" t="s">
        <v>1991</v>
      </c>
      <c r="B236" s="5">
        <v>45731</v>
      </c>
      <c r="C236" s="3" t="s">
        <v>1042</v>
      </c>
      <c r="D236" s="3" t="s">
        <v>1614</v>
      </c>
      <c r="E236" s="3" t="s">
        <v>1691</v>
      </c>
      <c r="F236" s="4">
        <v>1</v>
      </c>
      <c r="G236" s="18">
        <v>447.16</v>
      </c>
      <c r="H236" s="6">
        <v>0.22</v>
      </c>
      <c r="I236" s="6">
        <v>447.16</v>
      </c>
      <c r="J236" s="18">
        <v>98.375200000000007</v>
      </c>
      <c r="K236" s="3" t="s">
        <v>1760</v>
      </c>
      <c r="L236" s="6">
        <v>348.78480000000002</v>
      </c>
    </row>
    <row r="237" spans="1:12" x14ac:dyDescent="0.3">
      <c r="A237" s="3" t="s">
        <v>1992</v>
      </c>
      <c r="B237" s="5">
        <v>45671</v>
      </c>
      <c r="C237" s="3" t="s">
        <v>44</v>
      </c>
      <c r="D237" s="3" t="s">
        <v>1677</v>
      </c>
      <c r="E237" s="3" t="s">
        <v>1714</v>
      </c>
      <c r="F237" s="4">
        <v>1</v>
      </c>
      <c r="G237" s="18">
        <v>946.9</v>
      </c>
      <c r="H237" s="6">
        <v>0.28999999999999998</v>
      </c>
      <c r="I237" s="6">
        <v>946.9</v>
      </c>
      <c r="J237" s="18">
        <v>274.601</v>
      </c>
      <c r="K237" s="3" t="s">
        <v>1760</v>
      </c>
      <c r="L237" s="6">
        <v>672.29899999999998</v>
      </c>
    </row>
    <row r="238" spans="1:12" x14ac:dyDescent="0.3">
      <c r="A238" s="3" t="s">
        <v>1993</v>
      </c>
      <c r="B238" s="5">
        <v>45809</v>
      </c>
      <c r="C238" s="3" t="s">
        <v>557</v>
      </c>
      <c r="D238" s="3" t="s">
        <v>1557</v>
      </c>
      <c r="E238" s="3" t="s">
        <v>1691</v>
      </c>
      <c r="F238" s="4">
        <v>4</v>
      </c>
      <c r="G238" s="18">
        <v>469.68</v>
      </c>
      <c r="H238" s="6">
        <v>0.19</v>
      </c>
      <c r="I238" s="6">
        <v>1878.72</v>
      </c>
      <c r="J238" s="18">
        <v>89.239199999999997</v>
      </c>
      <c r="K238" s="3" t="s">
        <v>1755</v>
      </c>
      <c r="L238" s="6">
        <v>1521.7632000000001</v>
      </c>
    </row>
    <row r="239" spans="1:12" x14ac:dyDescent="0.3">
      <c r="A239" s="3" t="s">
        <v>1994</v>
      </c>
      <c r="B239" s="5">
        <v>45559</v>
      </c>
      <c r="C239" s="3" t="s">
        <v>1501</v>
      </c>
      <c r="D239" s="3" t="s">
        <v>1574</v>
      </c>
      <c r="E239" s="3" t="s">
        <v>1739</v>
      </c>
      <c r="F239" s="4">
        <v>4</v>
      </c>
      <c r="G239" s="18">
        <v>320.64</v>
      </c>
      <c r="H239" s="6">
        <v>0.2</v>
      </c>
      <c r="I239" s="6">
        <v>1282.56</v>
      </c>
      <c r="J239" s="18">
        <v>64.128</v>
      </c>
      <c r="K239" s="3" t="s">
        <v>1760</v>
      </c>
      <c r="L239" s="6">
        <v>1026.048</v>
      </c>
    </row>
    <row r="240" spans="1:12" x14ac:dyDescent="0.3">
      <c r="A240" s="3" t="s">
        <v>1995</v>
      </c>
      <c r="B240" s="5">
        <v>45253</v>
      </c>
      <c r="C240" s="3" t="s">
        <v>456</v>
      </c>
      <c r="D240" s="3" t="s">
        <v>1554</v>
      </c>
      <c r="E240" s="3" t="s">
        <v>1711</v>
      </c>
      <c r="F240" s="4">
        <v>1</v>
      </c>
      <c r="G240" s="18">
        <v>594.44000000000005</v>
      </c>
      <c r="H240" s="6">
        <v>0.21</v>
      </c>
      <c r="I240" s="6">
        <v>594.44000000000005</v>
      </c>
      <c r="J240" s="18">
        <v>124.83240000000001</v>
      </c>
      <c r="K240" s="3" t="s">
        <v>1755</v>
      </c>
      <c r="L240" s="6">
        <v>469.60759999999999</v>
      </c>
    </row>
    <row r="241" spans="1:12" x14ac:dyDescent="0.3">
      <c r="A241" s="3" t="s">
        <v>1996</v>
      </c>
      <c r="B241" s="5">
        <v>45861</v>
      </c>
      <c r="C241" s="3" t="s">
        <v>696</v>
      </c>
      <c r="D241" s="3" t="s">
        <v>1666</v>
      </c>
      <c r="E241" s="3" t="s">
        <v>1720</v>
      </c>
      <c r="F241" s="4">
        <v>3</v>
      </c>
      <c r="G241" s="18">
        <v>91.7</v>
      </c>
      <c r="H241" s="6">
        <v>0.08</v>
      </c>
      <c r="I241" s="6">
        <v>275.10000000000002</v>
      </c>
      <c r="J241" s="18">
        <v>7.3360000000000003</v>
      </c>
      <c r="K241" s="3" t="s">
        <v>1760</v>
      </c>
      <c r="L241" s="6">
        <v>253.09200000000001</v>
      </c>
    </row>
    <row r="242" spans="1:12" x14ac:dyDescent="0.3">
      <c r="A242" s="3" t="s">
        <v>1997</v>
      </c>
      <c r="B242" s="5">
        <v>45917</v>
      </c>
      <c r="C242" s="3" t="s">
        <v>127</v>
      </c>
      <c r="D242" s="3" t="s">
        <v>1625</v>
      </c>
      <c r="E242" s="3" t="s">
        <v>1729</v>
      </c>
      <c r="F242" s="4">
        <v>3</v>
      </c>
      <c r="G242" s="18">
        <v>741.33</v>
      </c>
      <c r="H242" s="6">
        <v>0.03</v>
      </c>
      <c r="I242" s="6">
        <v>2223.9900000000002</v>
      </c>
      <c r="J242" s="18">
        <v>22.239899999999999</v>
      </c>
      <c r="K242" s="3" t="s">
        <v>1755</v>
      </c>
      <c r="L242" s="6">
        <v>2157.2703000000001</v>
      </c>
    </row>
    <row r="243" spans="1:12" x14ac:dyDescent="0.3">
      <c r="A243" s="3" t="s">
        <v>1998</v>
      </c>
      <c r="B243" s="5">
        <v>45754</v>
      </c>
      <c r="C243" s="3" t="s">
        <v>1450</v>
      </c>
      <c r="D243" s="3" t="s">
        <v>1555</v>
      </c>
      <c r="E243" s="3" t="s">
        <v>1745</v>
      </c>
      <c r="F243" s="4">
        <v>1</v>
      </c>
      <c r="G243" s="18">
        <v>922.78</v>
      </c>
      <c r="H243" s="6">
        <v>0.28999999999999998</v>
      </c>
      <c r="I243" s="6">
        <v>922.78</v>
      </c>
      <c r="J243" s="18">
        <v>267.6062</v>
      </c>
      <c r="K243" s="3" t="s">
        <v>1760</v>
      </c>
      <c r="L243" s="6">
        <v>655.17379999999991</v>
      </c>
    </row>
    <row r="244" spans="1:12" x14ac:dyDescent="0.3">
      <c r="A244" s="3" t="s">
        <v>1999</v>
      </c>
      <c r="B244" s="5">
        <v>45312</v>
      </c>
      <c r="C244" s="3" t="s">
        <v>1012</v>
      </c>
      <c r="D244" s="3" t="s">
        <v>1542</v>
      </c>
      <c r="E244" s="3" t="s">
        <v>1736</v>
      </c>
      <c r="F244" s="4">
        <v>1</v>
      </c>
      <c r="G244" s="18">
        <v>394.35</v>
      </c>
      <c r="H244" s="6">
        <v>0.09</v>
      </c>
      <c r="I244" s="6">
        <v>394.35</v>
      </c>
      <c r="J244" s="18">
        <v>35.491500000000002</v>
      </c>
      <c r="K244" s="3" t="s">
        <v>1757</v>
      </c>
      <c r="L244" s="6">
        <v>358.85849999999999</v>
      </c>
    </row>
    <row r="245" spans="1:12" x14ac:dyDescent="0.3">
      <c r="A245" s="3" t="s">
        <v>2000</v>
      </c>
      <c r="B245" s="5">
        <v>45480</v>
      </c>
      <c r="C245" s="3" t="s">
        <v>1126</v>
      </c>
      <c r="D245" s="3" t="s">
        <v>1630</v>
      </c>
      <c r="E245" s="3" t="s">
        <v>1727</v>
      </c>
      <c r="F245" s="4">
        <v>2</v>
      </c>
      <c r="G245" s="18">
        <v>703.95</v>
      </c>
      <c r="H245" s="6">
        <v>0.03</v>
      </c>
      <c r="I245" s="6">
        <v>1407.9</v>
      </c>
      <c r="J245" s="18">
        <v>21.118500000000001</v>
      </c>
      <c r="K245" s="3" t="s">
        <v>1755</v>
      </c>
      <c r="L245" s="6">
        <v>1365.663</v>
      </c>
    </row>
    <row r="246" spans="1:12" x14ac:dyDescent="0.3">
      <c r="A246" s="3" t="s">
        <v>2001</v>
      </c>
      <c r="B246" s="5">
        <v>45780</v>
      </c>
      <c r="C246" s="3" t="s">
        <v>648</v>
      </c>
      <c r="D246" s="3" t="s">
        <v>1553</v>
      </c>
      <c r="E246" s="3" t="s">
        <v>1691</v>
      </c>
      <c r="F246" s="4">
        <v>4</v>
      </c>
      <c r="G246" s="18">
        <v>452.67</v>
      </c>
      <c r="H246" s="6">
        <v>0.28000000000000003</v>
      </c>
      <c r="I246" s="6">
        <v>1810.68</v>
      </c>
      <c r="J246" s="18">
        <v>126.74760000000002</v>
      </c>
      <c r="K246" s="3" t="s">
        <v>1757</v>
      </c>
      <c r="L246" s="6">
        <v>1303.6895999999999</v>
      </c>
    </row>
    <row r="247" spans="1:12" x14ac:dyDescent="0.3">
      <c r="A247" s="3" t="s">
        <v>2002</v>
      </c>
      <c r="B247" s="5">
        <v>45349</v>
      </c>
      <c r="C247" s="3" t="s">
        <v>1412</v>
      </c>
      <c r="D247" s="3" t="s">
        <v>1542</v>
      </c>
      <c r="E247" s="3" t="s">
        <v>1717</v>
      </c>
      <c r="F247" s="4">
        <v>2</v>
      </c>
      <c r="G247" s="18">
        <v>377.3</v>
      </c>
      <c r="H247" s="6">
        <v>0.15</v>
      </c>
      <c r="I247" s="6">
        <v>754.6</v>
      </c>
      <c r="J247" s="18">
        <v>56.594999999999999</v>
      </c>
      <c r="K247" s="3" t="s">
        <v>1757</v>
      </c>
      <c r="L247" s="6">
        <v>641.41</v>
      </c>
    </row>
    <row r="248" spans="1:12" x14ac:dyDescent="0.3">
      <c r="A248" s="3" t="s">
        <v>2003</v>
      </c>
      <c r="B248" s="5">
        <v>45846</v>
      </c>
      <c r="C248" s="3" t="s">
        <v>1069</v>
      </c>
      <c r="D248" s="3" t="s">
        <v>1644</v>
      </c>
      <c r="E248" s="3" t="s">
        <v>1717</v>
      </c>
      <c r="F248" s="4">
        <v>2</v>
      </c>
      <c r="G248" s="18">
        <v>130.47999999999999</v>
      </c>
      <c r="H248" s="6">
        <v>0.23</v>
      </c>
      <c r="I248" s="6">
        <v>260.95999999999998</v>
      </c>
      <c r="J248" s="18">
        <v>30.010400000000001</v>
      </c>
      <c r="K248" s="3" t="s">
        <v>1757</v>
      </c>
      <c r="L248" s="6">
        <v>200.9392</v>
      </c>
    </row>
    <row r="249" spans="1:12" x14ac:dyDescent="0.3">
      <c r="A249" s="3" t="s">
        <v>2004</v>
      </c>
      <c r="B249" s="5">
        <v>45729</v>
      </c>
      <c r="C249" s="3" t="s">
        <v>1333</v>
      </c>
      <c r="D249" s="3" t="s">
        <v>1677</v>
      </c>
      <c r="E249" s="3" t="s">
        <v>1729</v>
      </c>
      <c r="F249" s="4">
        <v>1</v>
      </c>
      <c r="G249" s="18">
        <v>809.45</v>
      </c>
      <c r="H249" s="6">
        <v>0.09</v>
      </c>
      <c r="I249" s="6">
        <v>809.45</v>
      </c>
      <c r="J249" s="18">
        <v>72.850499999999997</v>
      </c>
      <c r="K249" s="3" t="s">
        <v>1760</v>
      </c>
      <c r="L249" s="6">
        <v>736.59950000000003</v>
      </c>
    </row>
    <row r="250" spans="1:12" x14ac:dyDescent="0.3">
      <c r="A250" s="3" t="s">
        <v>2005</v>
      </c>
      <c r="B250" s="5">
        <v>45768</v>
      </c>
      <c r="C250" s="3" t="s">
        <v>298</v>
      </c>
      <c r="D250" s="3" t="s">
        <v>1602</v>
      </c>
      <c r="E250" s="3" t="s">
        <v>1723</v>
      </c>
      <c r="F250" s="4">
        <v>3</v>
      </c>
      <c r="G250" s="18">
        <v>499.12</v>
      </c>
      <c r="H250" s="6">
        <v>0.05</v>
      </c>
      <c r="I250" s="6">
        <v>1497.3600000000001</v>
      </c>
      <c r="J250" s="18">
        <v>24.956000000000003</v>
      </c>
      <c r="K250" s="3" t="s">
        <v>1757</v>
      </c>
      <c r="L250" s="6">
        <v>1422.492</v>
      </c>
    </row>
    <row r="251" spans="1:12" x14ac:dyDescent="0.3">
      <c r="A251" s="3" t="s">
        <v>2006</v>
      </c>
      <c r="B251" s="5">
        <v>45606</v>
      </c>
      <c r="C251" s="3" t="s">
        <v>100</v>
      </c>
      <c r="D251" s="3" t="s">
        <v>1634</v>
      </c>
      <c r="E251" s="3" t="s">
        <v>1704</v>
      </c>
      <c r="F251" s="4">
        <v>2</v>
      </c>
      <c r="G251" s="18">
        <v>894.58</v>
      </c>
      <c r="H251" s="6">
        <v>0.25</v>
      </c>
      <c r="I251" s="6">
        <v>1789.16</v>
      </c>
      <c r="J251" s="18">
        <v>223.64500000000001</v>
      </c>
      <c r="K251" s="3" t="s">
        <v>1755</v>
      </c>
      <c r="L251" s="6">
        <v>1341.87</v>
      </c>
    </row>
    <row r="252" spans="1:12" x14ac:dyDescent="0.3">
      <c r="A252" s="3" t="s">
        <v>2007</v>
      </c>
      <c r="B252" s="5">
        <v>45513</v>
      </c>
      <c r="C252" s="3" t="s">
        <v>444</v>
      </c>
      <c r="D252" s="3" t="s">
        <v>1646</v>
      </c>
      <c r="E252" s="3" t="s">
        <v>1723</v>
      </c>
      <c r="F252" s="4">
        <v>4</v>
      </c>
      <c r="G252" s="18">
        <v>578.39</v>
      </c>
      <c r="H252" s="6">
        <v>0.01</v>
      </c>
      <c r="I252" s="6">
        <v>2313.56</v>
      </c>
      <c r="J252" s="18">
        <v>5.7839</v>
      </c>
      <c r="K252" s="3" t="s">
        <v>1755</v>
      </c>
      <c r="L252" s="6">
        <v>2290.4243999999999</v>
      </c>
    </row>
    <row r="253" spans="1:12" x14ac:dyDescent="0.3">
      <c r="A253" s="3" t="s">
        <v>2008</v>
      </c>
      <c r="B253" s="5">
        <v>45356</v>
      </c>
      <c r="C253" s="3" t="s">
        <v>1475</v>
      </c>
      <c r="D253" s="3" t="s">
        <v>1596</v>
      </c>
      <c r="E253" s="3" t="s">
        <v>1739</v>
      </c>
      <c r="F253" s="4">
        <v>4</v>
      </c>
      <c r="G253" s="18">
        <v>982.45</v>
      </c>
      <c r="H253" s="6">
        <v>0.2</v>
      </c>
      <c r="I253" s="6">
        <v>3929.8</v>
      </c>
      <c r="J253" s="18">
        <v>196.49</v>
      </c>
      <c r="K253" s="3" t="s">
        <v>1757</v>
      </c>
      <c r="L253" s="6">
        <v>3143.84</v>
      </c>
    </row>
    <row r="254" spans="1:12" x14ac:dyDescent="0.3">
      <c r="A254" s="3" t="s">
        <v>2009</v>
      </c>
      <c r="B254" s="5">
        <v>45925</v>
      </c>
      <c r="C254" s="3" t="s">
        <v>1373</v>
      </c>
      <c r="D254" s="3" t="s">
        <v>1683</v>
      </c>
      <c r="E254" s="3" t="s">
        <v>1745</v>
      </c>
      <c r="F254" s="4">
        <v>1</v>
      </c>
      <c r="G254" s="18">
        <v>549.52</v>
      </c>
      <c r="H254" s="6">
        <v>0.1</v>
      </c>
      <c r="I254" s="6">
        <v>549.52</v>
      </c>
      <c r="J254" s="18">
        <v>54.951999999999998</v>
      </c>
      <c r="K254" s="3" t="s">
        <v>1757</v>
      </c>
      <c r="L254" s="6">
        <v>494.56799999999998</v>
      </c>
    </row>
    <row r="255" spans="1:12" x14ac:dyDescent="0.3">
      <c r="A255" s="3" t="s">
        <v>2010</v>
      </c>
      <c r="B255" s="5">
        <v>45876</v>
      </c>
      <c r="C255" s="3" t="s">
        <v>764</v>
      </c>
      <c r="D255" s="3" t="s">
        <v>1675</v>
      </c>
      <c r="E255" s="3" t="s">
        <v>1742</v>
      </c>
      <c r="F255" s="4">
        <v>2</v>
      </c>
      <c r="G255" s="18">
        <v>239.92</v>
      </c>
      <c r="H255" s="6">
        <v>0.16</v>
      </c>
      <c r="I255" s="6">
        <v>479.84</v>
      </c>
      <c r="J255" s="18">
        <v>38.3872</v>
      </c>
      <c r="K255" s="3" t="s">
        <v>1755</v>
      </c>
      <c r="L255" s="6">
        <v>403.06560000000002</v>
      </c>
    </row>
    <row r="256" spans="1:12" x14ac:dyDescent="0.3">
      <c r="A256" s="3" t="s">
        <v>2011</v>
      </c>
      <c r="B256" s="5">
        <v>45338</v>
      </c>
      <c r="C256" s="3" t="s">
        <v>295</v>
      </c>
      <c r="D256" s="3" t="s">
        <v>1675</v>
      </c>
      <c r="E256" s="3" t="s">
        <v>1714</v>
      </c>
      <c r="F256" s="4">
        <v>2</v>
      </c>
      <c r="G256" s="18">
        <v>878.05</v>
      </c>
      <c r="H256" s="6">
        <v>0.11</v>
      </c>
      <c r="I256" s="6">
        <v>1756.1</v>
      </c>
      <c r="J256" s="18">
        <v>96.585499999999996</v>
      </c>
      <c r="K256" s="3" t="s">
        <v>1757</v>
      </c>
      <c r="L256" s="6">
        <v>1562.9290000000001</v>
      </c>
    </row>
    <row r="257" spans="1:12" x14ac:dyDescent="0.3">
      <c r="A257" s="3" t="s">
        <v>2012</v>
      </c>
      <c r="B257" s="5">
        <v>45746</v>
      </c>
      <c r="C257" s="3" t="s">
        <v>171</v>
      </c>
      <c r="D257" s="3" t="s">
        <v>1529</v>
      </c>
      <c r="E257" s="3" t="s">
        <v>1723</v>
      </c>
      <c r="F257" s="4">
        <v>3</v>
      </c>
      <c r="G257" s="18">
        <v>546.96</v>
      </c>
      <c r="H257" s="6">
        <v>0.19</v>
      </c>
      <c r="I257" s="6">
        <v>1640.88</v>
      </c>
      <c r="J257" s="18">
        <v>103.92240000000001</v>
      </c>
      <c r="K257" s="3" t="s">
        <v>1755</v>
      </c>
      <c r="L257" s="6">
        <v>1329.1128000000001</v>
      </c>
    </row>
    <row r="258" spans="1:12" x14ac:dyDescent="0.3">
      <c r="A258" s="3" t="s">
        <v>2013</v>
      </c>
      <c r="B258" s="5">
        <v>45706</v>
      </c>
      <c r="C258" s="3" t="s">
        <v>1436</v>
      </c>
      <c r="D258" s="3" t="s">
        <v>1557</v>
      </c>
      <c r="E258" s="3" t="s">
        <v>1725</v>
      </c>
      <c r="F258" s="4">
        <v>2</v>
      </c>
      <c r="G258" s="18">
        <v>71.77</v>
      </c>
      <c r="H258" s="6">
        <v>0.22</v>
      </c>
      <c r="I258" s="6">
        <v>143.54</v>
      </c>
      <c r="J258" s="18">
        <v>15.789399999999999</v>
      </c>
      <c r="K258" s="3" t="s">
        <v>1755</v>
      </c>
      <c r="L258" s="6">
        <v>111.96120000000001</v>
      </c>
    </row>
    <row r="259" spans="1:12" x14ac:dyDescent="0.3">
      <c r="A259" s="3" t="s">
        <v>2014</v>
      </c>
      <c r="B259" s="5">
        <v>45717</v>
      </c>
      <c r="C259" s="3" t="s">
        <v>63</v>
      </c>
      <c r="D259" s="3" t="s">
        <v>1568</v>
      </c>
      <c r="E259" s="3" t="s">
        <v>1696</v>
      </c>
      <c r="F259" s="4">
        <v>2</v>
      </c>
      <c r="G259" s="18">
        <v>679.86</v>
      </c>
      <c r="H259" s="6">
        <v>0.22</v>
      </c>
      <c r="I259" s="6">
        <v>1359.72</v>
      </c>
      <c r="J259" s="18">
        <v>149.5692</v>
      </c>
      <c r="K259" s="3" t="s">
        <v>1760</v>
      </c>
      <c r="L259" s="6">
        <v>1060.5816</v>
      </c>
    </row>
    <row r="260" spans="1:12" x14ac:dyDescent="0.3">
      <c r="A260" s="3" t="s">
        <v>2015</v>
      </c>
      <c r="B260" s="5">
        <v>45300</v>
      </c>
      <c r="C260" s="3" t="s">
        <v>459</v>
      </c>
      <c r="D260" s="3" t="s">
        <v>1586</v>
      </c>
      <c r="E260" s="3" t="s">
        <v>1739</v>
      </c>
      <c r="F260" s="4">
        <v>1</v>
      </c>
      <c r="G260" s="18">
        <v>222.94</v>
      </c>
      <c r="H260" s="6">
        <v>0.19</v>
      </c>
      <c r="I260" s="6">
        <v>222.94</v>
      </c>
      <c r="J260" s="18">
        <v>42.358600000000003</v>
      </c>
      <c r="K260" s="3" t="s">
        <v>1755</v>
      </c>
      <c r="L260" s="6">
        <v>180.5814</v>
      </c>
    </row>
    <row r="261" spans="1:12" x14ac:dyDescent="0.3">
      <c r="A261" s="3" t="s">
        <v>2016</v>
      </c>
      <c r="B261" s="5">
        <v>45773</v>
      </c>
      <c r="C261" s="3" t="s">
        <v>788</v>
      </c>
      <c r="D261" s="3" t="s">
        <v>1586</v>
      </c>
      <c r="E261" s="3" t="s">
        <v>1699</v>
      </c>
      <c r="F261" s="4">
        <v>2</v>
      </c>
      <c r="G261" s="18">
        <v>355.3</v>
      </c>
      <c r="H261" s="6">
        <v>0.14808617234468943</v>
      </c>
      <c r="I261" s="6">
        <v>710.6</v>
      </c>
      <c r="J261" s="18">
        <v>52.61501703406816</v>
      </c>
      <c r="K261" s="3" t="s">
        <v>1757</v>
      </c>
      <c r="L261" s="6">
        <v>589.798</v>
      </c>
    </row>
    <row r="262" spans="1:12" x14ac:dyDescent="0.3">
      <c r="A262" s="3" t="s">
        <v>2017</v>
      </c>
      <c r="B262" s="5">
        <v>45497</v>
      </c>
      <c r="C262" s="3" t="s">
        <v>361</v>
      </c>
      <c r="D262" s="3" t="s">
        <v>1670</v>
      </c>
      <c r="E262" s="3" t="s">
        <v>1745</v>
      </c>
      <c r="F262" s="4">
        <v>4</v>
      </c>
      <c r="G262" s="18">
        <v>611.29999999999995</v>
      </c>
      <c r="H262" s="6">
        <v>0.11</v>
      </c>
      <c r="I262" s="6">
        <v>2445.1999999999998</v>
      </c>
      <c r="J262" s="18">
        <v>67.242999999999995</v>
      </c>
      <c r="K262" s="3" t="s">
        <v>1757</v>
      </c>
      <c r="L262" s="6">
        <v>2176.2280000000001</v>
      </c>
    </row>
    <row r="263" spans="1:12" x14ac:dyDescent="0.3">
      <c r="A263" s="3" t="s">
        <v>2018</v>
      </c>
      <c r="B263" s="5">
        <v>45742</v>
      </c>
      <c r="C263" s="3" t="s">
        <v>1036</v>
      </c>
      <c r="D263" s="3" t="s">
        <v>1526</v>
      </c>
      <c r="E263" s="3" t="s">
        <v>1720</v>
      </c>
      <c r="F263" s="4">
        <v>4</v>
      </c>
      <c r="G263" s="18">
        <v>849.21</v>
      </c>
      <c r="H263" s="6">
        <v>7.0000000000000007E-2</v>
      </c>
      <c r="I263" s="6">
        <v>3396.84</v>
      </c>
      <c r="J263" s="18">
        <v>59.444700000000012</v>
      </c>
      <c r="K263" s="3" t="s">
        <v>1755</v>
      </c>
      <c r="L263" s="6">
        <v>3159.0612000000001</v>
      </c>
    </row>
    <row r="264" spans="1:12" x14ac:dyDescent="0.3">
      <c r="A264" s="3" t="s">
        <v>2019</v>
      </c>
      <c r="B264" s="5">
        <v>45713</v>
      </c>
      <c r="C264" s="3" t="s">
        <v>675</v>
      </c>
      <c r="D264" s="3" t="s">
        <v>1597</v>
      </c>
      <c r="E264" s="3" t="s">
        <v>1717</v>
      </c>
      <c r="F264" s="4">
        <v>3</v>
      </c>
      <c r="G264" s="18">
        <v>553.12</v>
      </c>
      <c r="H264" s="6">
        <v>0.28000000000000003</v>
      </c>
      <c r="I264" s="6">
        <v>1659.3600000000001</v>
      </c>
      <c r="J264" s="18">
        <v>154.87360000000001</v>
      </c>
      <c r="K264" s="3" t="s">
        <v>1760</v>
      </c>
      <c r="L264" s="6">
        <v>1194.7392</v>
      </c>
    </row>
    <row r="265" spans="1:12" x14ac:dyDescent="0.3">
      <c r="A265" s="3" t="s">
        <v>2020</v>
      </c>
      <c r="B265" s="5">
        <v>45826</v>
      </c>
      <c r="C265" s="3" t="s">
        <v>888</v>
      </c>
      <c r="D265" s="3" t="s">
        <v>1673</v>
      </c>
      <c r="E265" s="3" t="s">
        <v>1723</v>
      </c>
      <c r="F265" s="4">
        <v>2</v>
      </c>
      <c r="G265" s="18">
        <v>903.08</v>
      </c>
      <c r="H265" s="6">
        <v>0.18</v>
      </c>
      <c r="I265" s="6">
        <v>1806.16</v>
      </c>
      <c r="J265" s="18">
        <v>162.55440000000002</v>
      </c>
      <c r="K265" s="3" t="s">
        <v>1760</v>
      </c>
      <c r="L265" s="6">
        <v>1481.0512000000001</v>
      </c>
    </row>
    <row r="266" spans="1:12" x14ac:dyDescent="0.3">
      <c r="A266" s="3" t="s">
        <v>2021</v>
      </c>
      <c r="B266" s="5">
        <v>45648</v>
      </c>
      <c r="C266" s="3" t="s">
        <v>1456</v>
      </c>
      <c r="D266" s="3" t="s">
        <v>1555</v>
      </c>
      <c r="E266" s="3" t="s">
        <v>1727</v>
      </c>
      <c r="F266" s="4">
        <v>4</v>
      </c>
      <c r="G266" s="18">
        <v>640.23</v>
      </c>
      <c r="H266" s="6">
        <v>0.06</v>
      </c>
      <c r="I266" s="6">
        <v>2560.92</v>
      </c>
      <c r="J266" s="18">
        <v>38.413800000000002</v>
      </c>
      <c r="K266" s="3" t="s">
        <v>1760</v>
      </c>
      <c r="L266" s="6">
        <v>2407.2647999999999</v>
      </c>
    </row>
    <row r="267" spans="1:12" x14ac:dyDescent="0.3">
      <c r="A267" s="3" t="s">
        <v>2022</v>
      </c>
      <c r="B267" s="5">
        <v>45836</v>
      </c>
      <c r="C267" s="3" t="s">
        <v>473</v>
      </c>
      <c r="D267" s="3" t="s">
        <v>1564</v>
      </c>
      <c r="E267" s="3" t="s">
        <v>1714</v>
      </c>
      <c r="F267" s="4">
        <v>1</v>
      </c>
      <c r="G267" s="18">
        <v>518</v>
      </c>
      <c r="H267" s="6">
        <v>0.25</v>
      </c>
      <c r="I267" s="6">
        <v>518</v>
      </c>
      <c r="J267" s="18">
        <v>129.5</v>
      </c>
      <c r="K267" s="3" t="s">
        <v>1755</v>
      </c>
      <c r="L267" s="6">
        <v>388.5</v>
      </c>
    </row>
    <row r="268" spans="1:12" x14ac:dyDescent="0.3">
      <c r="A268" s="3" t="s">
        <v>2023</v>
      </c>
      <c r="B268" s="5">
        <v>45437</v>
      </c>
      <c r="C268" s="3" t="s">
        <v>1327</v>
      </c>
      <c r="D268" s="3" t="s">
        <v>1628</v>
      </c>
      <c r="E268" s="3" t="s">
        <v>1707</v>
      </c>
      <c r="F268" s="4">
        <v>4</v>
      </c>
      <c r="G268" s="18">
        <v>779.25</v>
      </c>
      <c r="H268" s="6">
        <v>0.25</v>
      </c>
      <c r="I268" s="6">
        <v>3117</v>
      </c>
      <c r="J268" s="18">
        <v>194.8125</v>
      </c>
      <c r="K268" s="3" t="s">
        <v>1755</v>
      </c>
      <c r="L268" s="6">
        <v>2337.75</v>
      </c>
    </row>
    <row r="269" spans="1:12" x14ac:dyDescent="0.3">
      <c r="A269" s="3" t="s">
        <v>2024</v>
      </c>
      <c r="B269" s="5">
        <v>45807</v>
      </c>
      <c r="C269" s="3" t="s">
        <v>406</v>
      </c>
      <c r="D269" s="3" t="s">
        <v>1660</v>
      </c>
      <c r="E269" s="3" t="s">
        <v>1717</v>
      </c>
      <c r="F269" s="4">
        <v>2</v>
      </c>
      <c r="G269" s="18">
        <v>467.75</v>
      </c>
      <c r="H269" s="6">
        <v>0.26</v>
      </c>
      <c r="I269" s="6">
        <v>935.5</v>
      </c>
      <c r="J269" s="18">
        <v>121.61500000000001</v>
      </c>
      <c r="K269" s="3" t="s">
        <v>1755</v>
      </c>
      <c r="L269" s="6">
        <v>692.27</v>
      </c>
    </row>
    <row r="270" spans="1:12" x14ac:dyDescent="0.3">
      <c r="A270" s="3" t="s">
        <v>2025</v>
      </c>
      <c r="B270" s="5">
        <v>45555</v>
      </c>
      <c r="C270" s="3" t="s">
        <v>1249</v>
      </c>
      <c r="D270" s="3" t="s">
        <v>1672</v>
      </c>
      <c r="E270" s="3" t="s">
        <v>1742</v>
      </c>
      <c r="F270" s="4">
        <v>3</v>
      </c>
      <c r="G270" s="18">
        <v>111.79</v>
      </c>
      <c r="H270" s="6">
        <v>0.06</v>
      </c>
      <c r="I270" s="6">
        <v>335.37</v>
      </c>
      <c r="J270" s="18">
        <v>6.7073999999999998</v>
      </c>
      <c r="K270" s="3" t="s">
        <v>1755</v>
      </c>
      <c r="L270" s="6">
        <v>315.24779999999998</v>
      </c>
    </row>
    <row r="271" spans="1:12" x14ac:dyDescent="0.3">
      <c r="A271" s="3" t="s">
        <v>2026</v>
      </c>
      <c r="B271" s="5">
        <v>45803</v>
      </c>
      <c r="C271" s="3" t="s">
        <v>705</v>
      </c>
      <c r="D271" s="3" t="s">
        <v>1589</v>
      </c>
      <c r="E271" s="3" t="s">
        <v>1691</v>
      </c>
      <c r="F271" s="4">
        <v>4</v>
      </c>
      <c r="G271" s="18">
        <v>747.01</v>
      </c>
      <c r="H271" s="6">
        <v>0.13</v>
      </c>
      <c r="I271" s="6">
        <v>2988.04</v>
      </c>
      <c r="J271" s="18">
        <v>97.1113</v>
      </c>
      <c r="K271" s="3" t="s">
        <v>1757</v>
      </c>
      <c r="L271" s="6">
        <v>2599.5947999999999</v>
      </c>
    </row>
    <row r="272" spans="1:12" x14ac:dyDescent="0.3">
      <c r="A272" s="3" t="s">
        <v>2027</v>
      </c>
      <c r="B272" s="5">
        <v>45735</v>
      </c>
      <c r="C272" s="3" t="s">
        <v>355</v>
      </c>
      <c r="D272" s="3" t="s">
        <v>1670</v>
      </c>
      <c r="E272" s="3" t="s">
        <v>1729</v>
      </c>
      <c r="F272" s="4">
        <v>4</v>
      </c>
      <c r="G272" s="18">
        <v>461.83</v>
      </c>
      <c r="H272" s="6">
        <v>0.28000000000000003</v>
      </c>
      <c r="I272" s="6">
        <v>1847.32</v>
      </c>
      <c r="J272" s="18">
        <v>129.3124</v>
      </c>
      <c r="K272" s="3" t="s">
        <v>1757</v>
      </c>
      <c r="L272" s="6">
        <v>1330.0704000000001</v>
      </c>
    </row>
    <row r="273" spans="1:12" x14ac:dyDescent="0.3">
      <c r="A273" s="3" t="s">
        <v>2028</v>
      </c>
      <c r="B273" s="5">
        <v>45750</v>
      </c>
      <c r="C273" s="3" t="s">
        <v>453</v>
      </c>
      <c r="D273" s="3" t="s">
        <v>1637</v>
      </c>
      <c r="E273" s="3" t="s">
        <v>1720</v>
      </c>
      <c r="F273" s="4">
        <v>2</v>
      </c>
      <c r="G273" s="18">
        <v>105.15</v>
      </c>
      <c r="H273" s="6">
        <v>0.06</v>
      </c>
      <c r="I273" s="6">
        <v>210.3</v>
      </c>
      <c r="J273" s="18">
        <v>6.3090000000000002</v>
      </c>
      <c r="K273" s="3" t="s">
        <v>1755</v>
      </c>
      <c r="L273" s="6">
        <v>197.68199999999999</v>
      </c>
    </row>
    <row r="274" spans="1:12" x14ac:dyDescent="0.3">
      <c r="A274" s="3" t="s">
        <v>2029</v>
      </c>
      <c r="B274" s="5">
        <v>45693</v>
      </c>
      <c r="C274" s="3" t="s">
        <v>134</v>
      </c>
      <c r="D274" s="3" t="s">
        <v>1567</v>
      </c>
      <c r="E274" s="3" t="s">
        <v>1704</v>
      </c>
      <c r="F274" s="4">
        <v>3</v>
      </c>
      <c r="G274" s="18">
        <v>610.24</v>
      </c>
      <c r="H274" s="6">
        <v>0.17</v>
      </c>
      <c r="I274" s="6">
        <v>1830.72</v>
      </c>
      <c r="J274" s="18">
        <v>103.74080000000001</v>
      </c>
      <c r="K274" s="3" t="s">
        <v>1760</v>
      </c>
      <c r="L274" s="6">
        <v>1519.4975999999999</v>
      </c>
    </row>
    <row r="275" spans="1:12" x14ac:dyDescent="0.3">
      <c r="A275" s="3" t="s">
        <v>2030</v>
      </c>
      <c r="B275" s="5">
        <v>45667</v>
      </c>
      <c r="C275" s="3" t="s">
        <v>974</v>
      </c>
      <c r="D275" s="3" t="s">
        <v>1644</v>
      </c>
      <c r="E275" s="3" t="s">
        <v>1720</v>
      </c>
      <c r="F275" s="4">
        <v>1</v>
      </c>
      <c r="G275" s="18">
        <v>872.12</v>
      </c>
      <c r="H275" s="6">
        <v>7.0000000000000007E-2</v>
      </c>
      <c r="I275" s="6">
        <v>872.12</v>
      </c>
      <c r="J275" s="18">
        <v>61.048400000000008</v>
      </c>
      <c r="K275" s="3" t="s">
        <v>1757</v>
      </c>
      <c r="L275" s="6">
        <v>811.07159999999999</v>
      </c>
    </row>
    <row r="276" spans="1:12" x14ac:dyDescent="0.3">
      <c r="A276" s="3" t="s">
        <v>2031</v>
      </c>
      <c r="B276" s="5">
        <v>45316</v>
      </c>
      <c r="C276" s="3" t="s">
        <v>1327</v>
      </c>
      <c r="D276" s="3" t="s">
        <v>1547</v>
      </c>
      <c r="E276" s="3" t="s">
        <v>1696</v>
      </c>
      <c r="F276" s="4">
        <v>1</v>
      </c>
      <c r="G276" s="18">
        <v>406.79</v>
      </c>
      <c r="H276" s="6">
        <v>0.03</v>
      </c>
      <c r="I276" s="6">
        <v>406.79</v>
      </c>
      <c r="J276" s="18">
        <v>12.2037</v>
      </c>
      <c r="K276" s="3" t="s">
        <v>1760</v>
      </c>
      <c r="L276" s="6">
        <v>394.58629999999999</v>
      </c>
    </row>
    <row r="277" spans="1:12" x14ac:dyDescent="0.3">
      <c r="A277" s="3" t="s">
        <v>2032</v>
      </c>
      <c r="B277" s="5">
        <v>45932</v>
      </c>
      <c r="C277" s="3" t="s">
        <v>1150</v>
      </c>
      <c r="D277" s="3" t="s">
        <v>1614</v>
      </c>
      <c r="E277" s="3" t="s">
        <v>1732</v>
      </c>
      <c r="F277" s="4">
        <v>1</v>
      </c>
      <c r="G277" s="18">
        <v>606.01</v>
      </c>
      <c r="H277" s="6">
        <v>0.04</v>
      </c>
      <c r="I277" s="6">
        <v>606.01</v>
      </c>
      <c r="J277" s="18">
        <v>24.240400000000001</v>
      </c>
      <c r="K277" s="3" t="s">
        <v>1757</v>
      </c>
      <c r="L277" s="6">
        <v>581.76959999999997</v>
      </c>
    </row>
    <row r="278" spans="1:12" x14ac:dyDescent="0.3">
      <c r="A278" s="3" t="s">
        <v>2033</v>
      </c>
      <c r="B278" s="5">
        <v>45483</v>
      </c>
      <c r="C278" s="3" t="s">
        <v>1083</v>
      </c>
      <c r="D278" s="3" t="s">
        <v>1557</v>
      </c>
      <c r="E278" s="3" t="s">
        <v>1711</v>
      </c>
      <c r="F278" s="4">
        <v>4</v>
      </c>
      <c r="G278" s="18">
        <v>322.58</v>
      </c>
      <c r="H278" s="6">
        <v>0.06</v>
      </c>
      <c r="I278" s="6">
        <v>1290.32</v>
      </c>
      <c r="J278" s="18">
        <v>19.354799999999997</v>
      </c>
      <c r="K278" s="3" t="s">
        <v>1755</v>
      </c>
      <c r="L278" s="6">
        <v>1212.9007999999999</v>
      </c>
    </row>
    <row r="279" spans="1:12" x14ac:dyDescent="0.3">
      <c r="A279" s="3" t="s">
        <v>2034</v>
      </c>
      <c r="B279" s="5">
        <v>45661</v>
      </c>
      <c r="C279" s="3" t="s">
        <v>1472</v>
      </c>
      <c r="D279" s="3" t="s">
        <v>1649</v>
      </c>
      <c r="E279" s="3" t="s">
        <v>1742</v>
      </c>
      <c r="F279" s="4">
        <v>4</v>
      </c>
      <c r="G279" s="18">
        <v>463.17</v>
      </c>
      <c r="H279" s="6">
        <v>0.06</v>
      </c>
      <c r="I279" s="6">
        <v>1852.68</v>
      </c>
      <c r="J279" s="18">
        <v>27.790199999999999</v>
      </c>
      <c r="K279" s="3" t="s">
        <v>1757</v>
      </c>
      <c r="L279" s="6">
        <v>1741.5192</v>
      </c>
    </row>
    <row r="280" spans="1:12" x14ac:dyDescent="0.3">
      <c r="A280" s="3" t="s">
        <v>2035</v>
      </c>
      <c r="B280" s="5">
        <v>45798</v>
      </c>
      <c r="C280" s="3" t="s">
        <v>986</v>
      </c>
      <c r="D280" s="3" t="s">
        <v>1570</v>
      </c>
      <c r="E280" s="3" t="s">
        <v>1717</v>
      </c>
      <c r="F280" s="4">
        <v>4</v>
      </c>
      <c r="G280" s="18">
        <v>285.82</v>
      </c>
      <c r="H280" s="6">
        <v>0.18</v>
      </c>
      <c r="I280" s="6">
        <v>1143.28</v>
      </c>
      <c r="J280" s="18">
        <v>51.447599999999994</v>
      </c>
      <c r="K280" s="3" t="s">
        <v>1757</v>
      </c>
      <c r="L280" s="6">
        <v>937.4896</v>
      </c>
    </row>
    <row r="281" spans="1:12" x14ac:dyDescent="0.3">
      <c r="A281" s="3" t="s">
        <v>2036</v>
      </c>
      <c r="B281" s="5">
        <v>45868</v>
      </c>
      <c r="C281" s="3" t="s">
        <v>1015</v>
      </c>
      <c r="D281" s="3" t="s">
        <v>1589</v>
      </c>
      <c r="E281" s="3" t="s">
        <v>1727</v>
      </c>
      <c r="F281" s="4">
        <v>3</v>
      </c>
      <c r="G281" s="18">
        <v>995.38</v>
      </c>
      <c r="H281" s="6">
        <v>0.1</v>
      </c>
      <c r="I281" s="6">
        <v>2986.14</v>
      </c>
      <c r="J281" s="18">
        <v>99.538000000000011</v>
      </c>
      <c r="K281" s="3" t="s">
        <v>1757</v>
      </c>
      <c r="L281" s="6">
        <v>2687.5259999999998</v>
      </c>
    </row>
    <row r="282" spans="1:12" x14ac:dyDescent="0.3">
      <c r="A282" s="3" t="s">
        <v>2037</v>
      </c>
      <c r="B282" s="5">
        <v>45757</v>
      </c>
      <c r="C282" s="3" t="s">
        <v>409</v>
      </c>
      <c r="D282" s="3" t="s">
        <v>1625</v>
      </c>
      <c r="E282" s="3" t="s">
        <v>1720</v>
      </c>
      <c r="F282" s="4">
        <v>1</v>
      </c>
      <c r="G282" s="18">
        <v>329.31</v>
      </c>
      <c r="H282" s="6">
        <v>0.09</v>
      </c>
      <c r="I282" s="6">
        <v>329.31</v>
      </c>
      <c r="J282" s="18">
        <v>29.637899999999998</v>
      </c>
      <c r="K282" s="3" t="s">
        <v>1755</v>
      </c>
      <c r="L282" s="6">
        <v>299.6721</v>
      </c>
    </row>
    <row r="283" spans="1:12" x14ac:dyDescent="0.3">
      <c r="A283" s="3" t="s">
        <v>2038</v>
      </c>
      <c r="B283" s="5">
        <v>45475</v>
      </c>
      <c r="C283" s="3" t="s">
        <v>1490</v>
      </c>
      <c r="D283" s="3" t="s">
        <v>1604</v>
      </c>
      <c r="E283" s="3" t="s">
        <v>1736</v>
      </c>
      <c r="F283" s="4">
        <v>3</v>
      </c>
      <c r="G283" s="18">
        <v>64.2</v>
      </c>
      <c r="H283" s="6">
        <v>0.08</v>
      </c>
      <c r="I283" s="6">
        <v>192.60000000000002</v>
      </c>
      <c r="J283" s="18">
        <v>5.1360000000000001</v>
      </c>
      <c r="K283" s="3" t="s">
        <v>1760</v>
      </c>
      <c r="L283" s="6">
        <v>177.19200000000001</v>
      </c>
    </row>
    <row r="284" spans="1:12" x14ac:dyDescent="0.3">
      <c r="A284" s="3" t="s">
        <v>2039</v>
      </c>
      <c r="B284" s="5">
        <v>45829</v>
      </c>
      <c r="C284" s="3" t="s">
        <v>829</v>
      </c>
      <c r="D284" s="3" t="s">
        <v>1549</v>
      </c>
      <c r="E284" s="3" t="s">
        <v>1731</v>
      </c>
      <c r="F284" s="4">
        <v>3</v>
      </c>
      <c r="G284" s="18">
        <v>697.13</v>
      </c>
      <c r="H284" s="6">
        <v>0.25</v>
      </c>
      <c r="I284" s="6">
        <v>2091.39</v>
      </c>
      <c r="J284" s="18">
        <v>174.2825</v>
      </c>
      <c r="K284" s="3" t="s">
        <v>1760</v>
      </c>
      <c r="L284" s="6">
        <v>1568.5425</v>
      </c>
    </row>
    <row r="285" spans="1:12" x14ac:dyDescent="0.3">
      <c r="A285" s="3" t="s">
        <v>2040</v>
      </c>
      <c r="B285" s="5">
        <v>45639</v>
      </c>
      <c r="C285" s="3" t="s">
        <v>97</v>
      </c>
      <c r="D285" s="3" t="s">
        <v>1545</v>
      </c>
      <c r="E285" s="3" t="s">
        <v>1711</v>
      </c>
      <c r="F285" s="4">
        <v>3</v>
      </c>
      <c r="G285" s="18">
        <v>134.30000000000001</v>
      </c>
      <c r="H285" s="6">
        <v>0.14000000000000001</v>
      </c>
      <c r="I285" s="6">
        <v>402.90000000000003</v>
      </c>
      <c r="J285" s="18">
        <v>18.802000000000003</v>
      </c>
      <c r="K285" s="3" t="s">
        <v>1755</v>
      </c>
      <c r="L285" s="6">
        <v>346.49400000000003</v>
      </c>
    </row>
    <row r="286" spans="1:12" x14ac:dyDescent="0.3">
      <c r="A286" s="3" t="s">
        <v>2041</v>
      </c>
      <c r="B286" s="5">
        <v>45518</v>
      </c>
      <c r="C286" s="3" t="s">
        <v>823</v>
      </c>
      <c r="D286" s="3" t="s">
        <v>1662</v>
      </c>
      <c r="E286" s="3" t="s">
        <v>1731</v>
      </c>
      <c r="F286" s="4">
        <v>1</v>
      </c>
      <c r="G286" s="18">
        <v>520.92999999999995</v>
      </c>
      <c r="H286" s="6">
        <v>0.15</v>
      </c>
      <c r="I286" s="6">
        <v>520.92999999999995</v>
      </c>
      <c r="J286" s="18">
        <v>78.139499999999984</v>
      </c>
      <c r="K286" s="3" t="s">
        <v>1755</v>
      </c>
      <c r="L286" s="6">
        <v>442.79050000000001</v>
      </c>
    </row>
    <row r="287" spans="1:12" x14ac:dyDescent="0.3">
      <c r="A287" s="3" t="s">
        <v>2042</v>
      </c>
      <c r="B287" s="5">
        <v>45721</v>
      </c>
      <c r="C287" s="3" t="s">
        <v>721</v>
      </c>
      <c r="D287" s="3" t="s">
        <v>1560</v>
      </c>
      <c r="E287" s="3" t="s">
        <v>1717</v>
      </c>
      <c r="F287" s="4">
        <v>2</v>
      </c>
      <c r="G287" s="18">
        <v>350.12</v>
      </c>
      <c r="H287" s="6">
        <v>0.21</v>
      </c>
      <c r="I287" s="6">
        <v>700.24</v>
      </c>
      <c r="J287" s="18">
        <v>73.525199999999998</v>
      </c>
      <c r="K287" s="3" t="s">
        <v>1760</v>
      </c>
      <c r="L287" s="6">
        <v>553.18960000000004</v>
      </c>
    </row>
    <row r="288" spans="1:12" x14ac:dyDescent="0.3">
      <c r="A288" s="3" t="s">
        <v>2043</v>
      </c>
      <c r="B288" s="5">
        <v>45308</v>
      </c>
      <c r="C288" s="3" t="s">
        <v>1421</v>
      </c>
      <c r="D288" s="3" t="s">
        <v>1606</v>
      </c>
      <c r="E288" s="3" t="s">
        <v>1745</v>
      </c>
      <c r="F288" s="4">
        <v>3</v>
      </c>
      <c r="G288" s="18">
        <v>807.95</v>
      </c>
      <c r="H288" s="6">
        <v>0.1</v>
      </c>
      <c r="I288" s="6">
        <v>2423.8500000000004</v>
      </c>
      <c r="J288" s="18">
        <v>80.795000000000016</v>
      </c>
      <c r="K288" s="3" t="s">
        <v>1757</v>
      </c>
      <c r="L288" s="6">
        <v>2181.4650000000011</v>
      </c>
    </row>
    <row r="289" spans="1:12" x14ac:dyDescent="0.3">
      <c r="A289" s="3" t="s">
        <v>2044</v>
      </c>
      <c r="B289" s="5">
        <v>45889</v>
      </c>
      <c r="C289" s="3" t="s">
        <v>1042</v>
      </c>
      <c r="D289" s="3" t="s">
        <v>1591</v>
      </c>
      <c r="E289" s="3" t="s">
        <v>1714</v>
      </c>
      <c r="F289" s="4">
        <v>4</v>
      </c>
      <c r="G289" s="18">
        <v>766.03</v>
      </c>
      <c r="H289" s="6">
        <v>0.28999999999999998</v>
      </c>
      <c r="I289" s="6">
        <v>3064.12</v>
      </c>
      <c r="J289" s="18">
        <v>222.14869999999999</v>
      </c>
      <c r="K289" s="3" t="s">
        <v>1757</v>
      </c>
      <c r="L289" s="6">
        <v>2175.5252</v>
      </c>
    </row>
    <row r="290" spans="1:12" x14ac:dyDescent="0.3">
      <c r="A290" s="3" t="s">
        <v>2045</v>
      </c>
      <c r="B290" s="5">
        <v>45386</v>
      </c>
      <c r="C290" s="3" t="s">
        <v>595</v>
      </c>
      <c r="D290" s="3" t="s">
        <v>1618</v>
      </c>
      <c r="E290" s="3" t="s">
        <v>1720</v>
      </c>
      <c r="F290" s="4">
        <v>3</v>
      </c>
      <c r="G290" s="18">
        <v>545.1</v>
      </c>
      <c r="H290" s="6">
        <v>0.08</v>
      </c>
      <c r="I290" s="6">
        <v>1635.3000000000002</v>
      </c>
      <c r="J290" s="18">
        <v>43.608000000000004</v>
      </c>
      <c r="K290" s="3" t="s">
        <v>1760</v>
      </c>
      <c r="L290" s="6">
        <v>1504.4760000000001</v>
      </c>
    </row>
    <row r="291" spans="1:12" x14ac:dyDescent="0.3">
      <c r="A291" s="3" t="s">
        <v>2046</v>
      </c>
      <c r="B291" s="5">
        <v>45438</v>
      </c>
      <c r="C291" s="3" t="s">
        <v>832</v>
      </c>
      <c r="D291" s="3" t="s">
        <v>1630</v>
      </c>
      <c r="E291" s="3" t="s">
        <v>1717</v>
      </c>
      <c r="F291" s="4">
        <v>1</v>
      </c>
      <c r="G291" s="18">
        <v>203.61</v>
      </c>
      <c r="H291" s="6">
        <v>0.24</v>
      </c>
      <c r="I291" s="6">
        <v>203.61</v>
      </c>
      <c r="J291" s="18">
        <v>48.866399999999999</v>
      </c>
      <c r="K291" s="3" t="s">
        <v>1760</v>
      </c>
      <c r="L291" s="6">
        <v>154.74359999999999</v>
      </c>
    </row>
    <row r="292" spans="1:12" x14ac:dyDescent="0.3">
      <c r="A292" s="3" t="s">
        <v>2047</v>
      </c>
      <c r="B292" s="5">
        <v>45856</v>
      </c>
      <c r="C292" s="3" t="s">
        <v>1281</v>
      </c>
      <c r="D292" s="3" t="s">
        <v>1682</v>
      </c>
      <c r="E292" s="3" t="s">
        <v>1734</v>
      </c>
      <c r="F292" s="4">
        <v>4</v>
      </c>
      <c r="G292" s="18">
        <v>493.8</v>
      </c>
      <c r="H292" s="6">
        <v>0.24</v>
      </c>
      <c r="I292" s="6">
        <v>1975.2</v>
      </c>
      <c r="J292" s="18">
        <v>118.512</v>
      </c>
      <c r="K292" s="3" t="s">
        <v>1760</v>
      </c>
      <c r="L292" s="6">
        <v>1501.152</v>
      </c>
    </row>
    <row r="293" spans="1:12" x14ac:dyDescent="0.3">
      <c r="A293" s="3" t="s">
        <v>2048</v>
      </c>
      <c r="B293" s="5">
        <v>45485</v>
      </c>
      <c r="C293" s="3" t="s">
        <v>78</v>
      </c>
      <c r="D293" s="3" t="s">
        <v>1596</v>
      </c>
      <c r="E293" s="3" t="s">
        <v>1739</v>
      </c>
      <c r="F293" s="4">
        <v>1</v>
      </c>
      <c r="G293" s="18">
        <v>640.54999999999995</v>
      </c>
      <c r="H293" s="6">
        <v>0.25</v>
      </c>
      <c r="I293" s="6">
        <v>640.54999999999995</v>
      </c>
      <c r="J293" s="18">
        <v>160.13749999999999</v>
      </c>
      <c r="K293" s="3" t="s">
        <v>1755</v>
      </c>
      <c r="L293" s="6">
        <v>480.41250000000002</v>
      </c>
    </row>
    <row r="294" spans="1:12" x14ac:dyDescent="0.3">
      <c r="A294" s="3" t="s">
        <v>2049</v>
      </c>
      <c r="B294" s="5">
        <v>45545</v>
      </c>
      <c r="C294" s="3" t="s">
        <v>409</v>
      </c>
      <c r="D294" s="3" t="s">
        <v>1644</v>
      </c>
      <c r="E294" s="3" t="s">
        <v>1707</v>
      </c>
      <c r="F294" s="4">
        <v>1</v>
      </c>
      <c r="G294" s="18">
        <v>702.53</v>
      </c>
      <c r="H294" s="6">
        <v>0.3</v>
      </c>
      <c r="I294" s="6">
        <v>702.53</v>
      </c>
      <c r="J294" s="18">
        <v>210.75899999999999</v>
      </c>
      <c r="K294" s="3" t="s">
        <v>1755</v>
      </c>
      <c r="L294" s="6">
        <v>491.77100000000002</v>
      </c>
    </row>
    <row r="295" spans="1:12" x14ac:dyDescent="0.3">
      <c r="A295" s="3" t="s">
        <v>2050</v>
      </c>
      <c r="B295" s="5">
        <v>45826</v>
      </c>
      <c r="C295" s="3" t="s">
        <v>718</v>
      </c>
      <c r="D295" s="3" t="s">
        <v>1593</v>
      </c>
      <c r="E295" s="3" t="s">
        <v>1720</v>
      </c>
      <c r="F295" s="4">
        <v>4</v>
      </c>
      <c r="G295" s="18">
        <v>139.94</v>
      </c>
      <c r="H295" s="6">
        <v>0.24</v>
      </c>
      <c r="I295" s="6">
        <v>559.76</v>
      </c>
      <c r="J295" s="18">
        <v>33.585599999999999</v>
      </c>
      <c r="K295" s="3" t="s">
        <v>1755</v>
      </c>
      <c r="L295" s="6">
        <v>425.41759999999999</v>
      </c>
    </row>
    <row r="296" spans="1:12" x14ac:dyDescent="0.3">
      <c r="A296" s="3" t="s">
        <v>2051</v>
      </c>
      <c r="B296" s="5">
        <v>45654</v>
      </c>
      <c r="C296" s="3" t="s">
        <v>873</v>
      </c>
      <c r="D296" s="3" t="s">
        <v>1560</v>
      </c>
      <c r="E296" s="3" t="s">
        <v>1720</v>
      </c>
      <c r="F296" s="4">
        <v>2</v>
      </c>
      <c r="G296" s="18">
        <v>230.85</v>
      </c>
      <c r="H296" s="6">
        <v>0.18</v>
      </c>
      <c r="I296" s="6">
        <v>461.7</v>
      </c>
      <c r="J296" s="18">
        <v>41.552999999999997</v>
      </c>
      <c r="K296" s="3" t="s">
        <v>1755</v>
      </c>
      <c r="L296" s="6">
        <v>378.59399999999999</v>
      </c>
    </row>
    <row r="297" spans="1:12" x14ac:dyDescent="0.3">
      <c r="A297" s="3" t="s">
        <v>2052</v>
      </c>
      <c r="B297" s="5">
        <v>45556</v>
      </c>
      <c r="C297" s="3" t="s">
        <v>681</v>
      </c>
      <c r="D297" s="3" t="s">
        <v>1664</v>
      </c>
      <c r="E297" s="3" t="s">
        <v>1739</v>
      </c>
      <c r="F297" s="4">
        <v>4</v>
      </c>
      <c r="G297" s="18">
        <v>626.35</v>
      </c>
      <c r="H297" s="6">
        <v>0.25</v>
      </c>
      <c r="I297" s="6">
        <v>2505.4</v>
      </c>
      <c r="J297" s="18">
        <v>156.58750000000001</v>
      </c>
      <c r="K297" s="3" t="s">
        <v>1760</v>
      </c>
      <c r="L297" s="6">
        <v>1879.05</v>
      </c>
    </row>
    <row r="298" spans="1:12" x14ac:dyDescent="0.3">
      <c r="A298" s="3" t="s">
        <v>2053</v>
      </c>
      <c r="B298" s="5">
        <v>45434</v>
      </c>
      <c r="C298" s="3" t="s">
        <v>295</v>
      </c>
      <c r="D298" s="3" t="s">
        <v>1596</v>
      </c>
      <c r="E298" s="3" t="s">
        <v>1732</v>
      </c>
      <c r="F298" s="4">
        <v>4</v>
      </c>
      <c r="G298" s="18">
        <v>108.55</v>
      </c>
      <c r="H298" s="6">
        <v>0.18</v>
      </c>
      <c r="I298" s="6">
        <v>434.2</v>
      </c>
      <c r="J298" s="18">
        <v>19.538999999999998</v>
      </c>
      <c r="K298" s="3" t="s">
        <v>1757</v>
      </c>
      <c r="L298" s="6">
        <v>356.04399999999998</v>
      </c>
    </row>
    <row r="299" spans="1:12" x14ac:dyDescent="0.3">
      <c r="A299" s="3" t="s">
        <v>2054</v>
      </c>
      <c r="B299" s="5">
        <v>45871</v>
      </c>
      <c r="C299" s="3" t="s">
        <v>622</v>
      </c>
      <c r="D299" s="3" t="s">
        <v>1557</v>
      </c>
      <c r="E299" s="3" t="s">
        <v>1696</v>
      </c>
      <c r="F299" s="4">
        <v>4</v>
      </c>
      <c r="G299" s="18">
        <v>353.67</v>
      </c>
      <c r="H299" s="6">
        <v>0.03</v>
      </c>
      <c r="I299" s="6">
        <v>1414.68</v>
      </c>
      <c r="J299" s="18">
        <v>10.610099999999999</v>
      </c>
      <c r="K299" s="3" t="s">
        <v>1760</v>
      </c>
      <c r="L299" s="6">
        <v>1372.2396000000001</v>
      </c>
    </row>
    <row r="300" spans="1:12" x14ac:dyDescent="0.3">
      <c r="A300" s="3" t="s">
        <v>2055</v>
      </c>
      <c r="B300" s="5">
        <v>45583</v>
      </c>
      <c r="C300" s="3" t="s">
        <v>238</v>
      </c>
      <c r="D300" s="3" t="s">
        <v>1672</v>
      </c>
      <c r="E300" s="3" t="s">
        <v>1696</v>
      </c>
      <c r="F300" s="4">
        <v>4</v>
      </c>
      <c r="G300" s="18">
        <v>61.98</v>
      </c>
      <c r="H300" s="6">
        <v>0.16</v>
      </c>
      <c r="I300" s="6">
        <v>247.92</v>
      </c>
      <c r="J300" s="18">
        <v>9.9168000000000003</v>
      </c>
      <c r="K300" s="3" t="s">
        <v>1755</v>
      </c>
      <c r="L300" s="6">
        <v>208.25280000000001</v>
      </c>
    </row>
    <row r="301" spans="1:12" x14ac:dyDescent="0.3">
      <c r="A301" s="3" t="s">
        <v>2056</v>
      </c>
      <c r="B301" s="5">
        <v>45348</v>
      </c>
      <c r="C301" s="3" t="s">
        <v>696</v>
      </c>
      <c r="D301" s="3" t="s">
        <v>1566</v>
      </c>
      <c r="E301" s="3" t="s">
        <v>1745</v>
      </c>
      <c r="F301" s="4">
        <v>2</v>
      </c>
      <c r="G301" s="18">
        <v>873.1</v>
      </c>
      <c r="H301" s="6">
        <v>0.12</v>
      </c>
      <c r="I301" s="6">
        <v>1746.2</v>
      </c>
      <c r="J301" s="18">
        <v>104.77200000000001</v>
      </c>
      <c r="K301" s="3" t="s">
        <v>1757</v>
      </c>
      <c r="L301" s="6">
        <v>1536.6559999999999</v>
      </c>
    </row>
    <row r="302" spans="1:12" x14ac:dyDescent="0.3">
      <c r="A302" s="3" t="s">
        <v>2057</v>
      </c>
      <c r="B302" s="5">
        <v>45268</v>
      </c>
      <c r="C302" s="3" t="s">
        <v>642</v>
      </c>
      <c r="D302" s="3" t="s">
        <v>1550</v>
      </c>
      <c r="E302" s="3" t="s">
        <v>1734</v>
      </c>
      <c r="F302" s="4">
        <v>4</v>
      </c>
      <c r="G302" s="18">
        <v>889.47</v>
      </c>
      <c r="H302" s="6">
        <v>0.24</v>
      </c>
      <c r="I302" s="6">
        <v>3557.88</v>
      </c>
      <c r="J302" s="18">
        <v>213.47280000000001</v>
      </c>
      <c r="K302" s="3" t="s">
        <v>1755</v>
      </c>
      <c r="L302" s="6">
        <v>2703.9888000000001</v>
      </c>
    </row>
    <row r="303" spans="1:12" x14ac:dyDescent="0.3">
      <c r="A303" s="3" t="s">
        <v>2058</v>
      </c>
      <c r="B303" s="5">
        <v>45596</v>
      </c>
      <c r="C303" s="3" t="s">
        <v>118</v>
      </c>
      <c r="D303" s="3" t="s">
        <v>1644</v>
      </c>
      <c r="E303" s="3" t="s">
        <v>1727</v>
      </c>
      <c r="F303" s="4">
        <v>3</v>
      </c>
      <c r="G303" s="18">
        <v>803.76</v>
      </c>
      <c r="H303" s="6">
        <v>0.19</v>
      </c>
      <c r="I303" s="6">
        <v>2411.2799999999997</v>
      </c>
      <c r="J303" s="18">
        <v>152.71440000000001</v>
      </c>
      <c r="K303" s="3" t="s">
        <v>1760</v>
      </c>
      <c r="L303" s="6">
        <v>1953.1368</v>
      </c>
    </row>
    <row r="304" spans="1:12" x14ac:dyDescent="0.3">
      <c r="A304" s="3" t="s">
        <v>2059</v>
      </c>
      <c r="B304" s="5">
        <v>45624</v>
      </c>
      <c r="C304" s="3" t="s">
        <v>1427</v>
      </c>
      <c r="D304" s="3" t="s">
        <v>1646</v>
      </c>
      <c r="E304" s="3" t="s">
        <v>1711</v>
      </c>
      <c r="F304" s="4">
        <v>2</v>
      </c>
      <c r="G304" s="18">
        <v>865.14</v>
      </c>
      <c r="H304" s="6">
        <v>0.2</v>
      </c>
      <c r="I304" s="6">
        <v>1730.28</v>
      </c>
      <c r="J304" s="18">
        <v>173.02800000000002</v>
      </c>
      <c r="K304" s="3" t="s">
        <v>1757</v>
      </c>
      <c r="L304" s="6">
        <v>1384.2239999999999</v>
      </c>
    </row>
    <row r="305" spans="1:12" x14ac:dyDescent="0.3">
      <c r="A305" s="3" t="s">
        <v>2060</v>
      </c>
      <c r="B305" s="5">
        <v>45813</v>
      </c>
      <c r="C305" s="3" t="s">
        <v>342</v>
      </c>
      <c r="D305" s="3" t="s">
        <v>1579</v>
      </c>
      <c r="E305" s="3" t="s">
        <v>1723</v>
      </c>
      <c r="F305" s="4">
        <v>2</v>
      </c>
      <c r="G305" s="18">
        <v>916.49</v>
      </c>
      <c r="H305" s="6">
        <v>0.3</v>
      </c>
      <c r="I305" s="6">
        <v>1832.98</v>
      </c>
      <c r="J305" s="18">
        <v>274.947</v>
      </c>
      <c r="K305" s="3" t="s">
        <v>1760</v>
      </c>
      <c r="L305" s="6">
        <v>1283.086</v>
      </c>
    </row>
    <row r="306" spans="1:12" x14ac:dyDescent="0.3">
      <c r="A306" s="3" t="s">
        <v>2061</v>
      </c>
      <c r="B306" s="5">
        <v>45615</v>
      </c>
      <c r="C306" s="3" t="s">
        <v>163</v>
      </c>
      <c r="D306" s="3" t="s">
        <v>1610</v>
      </c>
      <c r="E306" s="3" t="s">
        <v>1729</v>
      </c>
      <c r="F306" s="4">
        <v>3</v>
      </c>
      <c r="G306" s="18">
        <v>781.39</v>
      </c>
      <c r="H306" s="6">
        <v>0.12</v>
      </c>
      <c r="I306" s="6">
        <v>2344.17</v>
      </c>
      <c r="J306" s="18">
        <v>93.766799999999989</v>
      </c>
      <c r="K306" s="3" t="s">
        <v>1755</v>
      </c>
      <c r="L306" s="6">
        <v>2062.8696</v>
      </c>
    </row>
    <row r="307" spans="1:12" x14ac:dyDescent="0.3">
      <c r="A307" s="3" t="s">
        <v>2062</v>
      </c>
      <c r="B307" s="5">
        <v>45431</v>
      </c>
      <c r="C307" s="3" t="s">
        <v>681</v>
      </c>
      <c r="D307" s="3" t="s">
        <v>1591</v>
      </c>
      <c r="E307" s="3" t="s">
        <v>1729</v>
      </c>
      <c r="F307" s="4">
        <v>4</v>
      </c>
      <c r="G307" s="18">
        <v>619.74</v>
      </c>
      <c r="H307" s="6">
        <v>0.13</v>
      </c>
      <c r="I307" s="6">
        <v>2478.96</v>
      </c>
      <c r="J307" s="18">
        <v>80.566200000000009</v>
      </c>
      <c r="K307" s="3" t="s">
        <v>1760</v>
      </c>
      <c r="L307" s="6">
        <v>2156.6952000000001</v>
      </c>
    </row>
    <row r="308" spans="1:12" x14ac:dyDescent="0.3">
      <c r="A308" s="3" t="s">
        <v>2063</v>
      </c>
      <c r="B308" s="5">
        <v>45679</v>
      </c>
      <c r="C308" s="3" t="s">
        <v>1464</v>
      </c>
      <c r="D308" s="3" t="s">
        <v>1625</v>
      </c>
      <c r="E308" s="3" t="s">
        <v>1732</v>
      </c>
      <c r="F308" s="4">
        <v>2</v>
      </c>
      <c r="G308" s="18">
        <v>837.76</v>
      </c>
      <c r="H308" s="6">
        <v>0.03</v>
      </c>
      <c r="I308" s="6">
        <v>1675.52</v>
      </c>
      <c r="J308" s="18">
        <v>25.1328</v>
      </c>
      <c r="K308" s="3" t="s">
        <v>1760</v>
      </c>
      <c r="L308" s="6">
        <v>1625.2544</v>
      </c>
    </row>
    <row r="309" spans="1:12" x14ac:dyDescent="0.3">
      <c r="A309" s="3" t="s">
        <v>2064</v>
      </c>
      <c r="B309" s="5">
        <v>45842</v>
      </c>
      <c r="C309" s="3" t="s">
        <v>1379</v>
      </c>
      <c r="D309" s="3" t="s">
        <v>1672</v>
      </c>
      <c r="E309" s="3" t="s">
        <v>1696</v>
      </c>
      <c r="F309" s="4">
        <v>3</v>
      </c>
      <c r="G309" s="18">
        <v>135.94</v>
      </c>
      <c r="H309" s="6">
        <v>0.2</v>
      </c>
      <c r="I309" s="6">
        <v>407.82</v>
      </c>
      <c r="J309" s="18">
        <v>27.188000000000002</v>
      </c>
      <c r="K309" s="3" t="s">
        <v>1755</v>
      </c>
      <c r="L309" s="6">
        <v>326.25599999999997</v>
      </c>
    </row>
    <row r="310" spans="1:12" x14ac:dyDescent="0.3">
      <c r="A310" s="3" t="s">
        <v>2065</v>
      </c>
      <c r="B310" s="5">
        <v>45796</v>
      </c>
      <c r="C310" s="3" t="s">
        <v>1458</v>
      </c>
      <c r="D310" s="3" t="s">
        <v>1644</v>
      </c>
      <c r="E310" s="3" t="s">
        <v>1696</v>
      </c>
      <c r="F310" s="4">
        <v>4</v>
      </c>
      <c r="G310" s="18">
        <v>396.53</v>
      </c>
      <c r="H310" s="6">
        <v>7.0000000000000007E-2</v>
      </c>
      <c r="I310" s="6">
        <v>1586.12</v>
      </c>
      <c r="J310" s="18">
        <v>27.757100000000001</v>
      </c>
      <c r="K310" s="3" t="s">
        <v>1757</v>
      </c>
      <c r="L310" s="6">
        <v>1475.0916</v>
      </c>
    </row>
    <row r="311" spans="1:12" x14ac:dyDescent="0.3">
      <c r="A311" s="3" t="s">
        <v>2066</v>
      </c>
      <c r="B311" s="5">
        <v>45264</v>
      </c>
      <c r="C311" s="3" t="s">
        <v>707</v>
      </c>
      <c r="D311" s="3" t="s">
        <v>1576</v>
      </c>
      <c r="E311" s="3" t="s">
        <v>1732</v>
      </c>
      <c r="F311" s="4">
        <v>2</v>
      </c>
      <c r="G311" s="18">
        <v>722.45</v>
      </c>
      <c r="H311" s="6">
        <v>0.22</v>
      </c>
      <c r="I311" s="6">
        <v>1444.9</v>
      </c>
      <c r="J311" s="18">
        <v>158.93900000000002</v>
      </c>
      <c r="K311" s="3" t="s">
        <v>1757</v>
      </c>
      <c r="L311" s="6">
        <v>1127.0219999999999</v>
      </c>
    </row>
    <row r="312" spans="1:12" x14ac:dyDescent="0.3">
      <c r="A312" s="3" t="s">
        <v>2067</v>
      </c>
      <c r="B312" s="5">
        <v>45504</v>
      </c>
      <c r="C312" s="3" t="s">
        <v>178</v>
      </c>
      <c r="D312" s="3" t="s">
        <v>1628</v>
      </c>
      <c r="E312" s="3" t="s">
        <v>1699</v>
      </c>
      <c r="F312" s="4">
        <v>2</v>
      </c>
      <c r="G312" s="18">
        <v>138.41</v>
      </c>
      <c r="H312" s="6">
        <v>0.02</v>
      </c>
      <c r="I312" s="6">
        <v>276.82</v>
      </c>
      <c r="J312" s="18">
        <v>2.7681999999999998</v>
      </c>
      <c r="K312" s="3" t="s">
        <v>1755</v>
      </c>
      <c r="L312" s="6">
        <v>271.28359999999998</v>
      </c>
    </row>
    <row r="313" spans="1:12" x14ac:dyDescent="0.3">
      <c r="A313" s="3" t="s">
        <v>2068</v>
      </c>
      <c r="B313" s="5">
        <v>45679</v>
      </c>
      <c r="C313" s="3" t="s">
        <v>430</v>
      </c>
      <c r="D313" s="3" t="s">
        <v>1654</v>
      </c>
      <c r="E313" s="3" t="s">
        <v>1699</v>
      </c>
      <c r="F313" s="4">
        <v>4</v>
      </c>
      <c r="G313" s="18">
        <v>741.51</v>
      </c>
      <c r="H313" s="6">
        <v>0.09</v>
      </c>
      <c r="I313" s="6">
        <v>2966.04</v>
      </c>
      <c r="J313" s="18">
        <v>66.735900000000001</v>
      </c>
      <c r="K313" s="3" t="s">
        <v>1760</v>
      </c>
      <c r="L313" s="6">
        <v>2699.0963999999999</v>
      </c>
    </row>
    <row r="314" spans="1:12" x14ac:dyDescent="0.3">
      <c r="A314" s="3" t="s">
        <v>2069</v>
      </c>
      <c r="B314" s="5">
        <v>45611</v>
      </c>
      <c r="C314" s="3" t="s">
        <v>100</v>
      </c>
      <c r="D314" s="3" t="s">
        <v>1654</v>
      </c>
      <c r="E314" s="3" t="s">
        <v>1739</v>
      </c>
      <c r="F314" s="4">
        <v>2</v>
      </c>
      <c r="G314" s="18">
        <v>588.9</v>
      </c>
      <c r="H314" s="6">
        <v>0.19</v>
      </c>
      <c r="I314" s="6">
        <v>1177.8</v>
      </c>
      <c r="J314" s="18">
        <v>111.89099999999999</v>
      </c>
      <c r="K314" s="3" t="s">
        <v>1757</v>
      </c>
      <c r="L314" s="6">
        <v>954.01800000000003</v>
      </c>
    </row>
    <row r="315" spans="1:12" x14ac:dyDescent="0.3">
      <c r="A315" s="3" t="s">
        <v>2070</v>
      </c>
      <c r="B315" s="5">
        <v>45389</v>
      </c>
      <c r="C315" s="3" t="s">
        <v>951</v>
      </c>
      <c r="D315" s="3" t="s">
        <v>1608</v>
      </c>
      <c r="E315" s="3" t="s">
        <v>1699</v>
      </c>
      <c r="F315" s="4">
        <v>1</v>
      </c>
      <c r="G315" s="18">
        <v>88.92</v>
      </c>
      <c r="H315" s="6">
        <v>0.19</v>
      </c>
      <c r="I315" s="6">
        <v>88.92</v>
      </c>
      <c r="J315" s="18">
        <v>16.8948</v>
      </c>
      <c r="K315" s="3" t="s">
        <v>1757</v>
      </c>
      <c r="L315" s="6">
        <v>72.025200000000012</v>
      </c>
    </row>
    <row r="316" spans="1:12" x14ac:dyDescent="0.3">
      <c r="A316" s="3" t="s">
        <v>2071</v>
      </c>
      <c r="B316" s="5">
        <v>45339</v>
      </c>
      <c r="C316" s="3" t="s">
        <v>406</v>
      </c>
      <c r="D316" s="3" t="s">
        <v>1624</v>
      </c>
      <c r="E316" s="3" t="s">
        <v>1736</v>
      </c>
      <c r="F316" s="4">
        <v>1</v>
      </c>
      <c r="G316" s="18">
        <v>299.13</v>
      </c>
      <c r="H316" s="6">
        <v>0.1</v>
      </c>
      <c r="I316" s="6">
        <v>299.13</v>
      </c>
      <c r="J316" s="18">
        <v>29.913</v>
      </c>
      <c r="K316" s="3" t="s">
        <v>1760</v>
      </c>
      <c r="L316" s="6">
        <v>269.21699999999998</v>
      </c>
    </row>
    <row r="317" spans="1:12" x14ac:dyDescent="0.3">
      <c r="A317" s="3" t="s">
        <v>2072</v>
      </c>
      <c r="B317" s="5">
        <v>45433</v>
      </c>
      <c r="C317" s="3" t="s">
        <v>400</v>
      </c>
      <c r="D317" s="3" t="s">
        <v>1649</v>
      </c>
      <c r="E317" s="3" t="s">
        <v>1704</v>
      </c>
      <c r="F317" s="4">
        <v>2</v>
      </c>
      <c r="G317" s="18">
        <v>548.29999999999995</v>
      </c>
      <c r="H317" s="6">
        <v>0.23</v>
      </c>
      <c r="I317" s="6">
        <v>1096.5999999999999</v>
      </c>
      <c r="J317" s="18">
        <v>126.10899999999999</v>
      </c>
      <c r="K317" s="3" t="s">
        <v>1755</v>
      </c>
      <c r="L317" s="6">
        <v>844.38199999999995</v>
      </c>
    </row>
    <row r="318" spans="1:12" x14ac:dyDescent="0.3">
      <c r="A318" s="3" t="s">
        <v>2073</v>
      </c>
      <c r="B318" s="5">
        <v>45435</v>
      </c>
      <c r="C318" s="3" t="s">
        <v>829</v>
      </c>
      <c r="D318" s="3" t="s">
        <v>1614</v>
      </c>
      <c r="E318" s="3" t="s">
        <v>1725</v>
      </c>
      <c r="F318" s="4">
        <v>3</v>
      </c>
      <c r="G318" s="18">
        <v>977.55</v>
      </c>
      <c r="H318" s="6">
        <v>0.02</v>
      </c>
      <c r="I318" s="6">
        <v>2932.6499999999996</v>
      </c>
      <c r="J318" s="18">
        <v>19.550999999999998</v>
      </c>
      <c r="K318" s="3" t="s">
        <v>1757</v>
      </c>
      <c r="L318" s="6">
        <v>2873.9969999999989</v>
      </c>
    </row>
    <row r="319" spans="1:12" x14ac:dyDescent="0.3">
      <c r="A319" s="3" t="s">
        <v>2074</v>
      </c>
      <c r="B319" s="5">
        <v>45823</v>
      </c>
      <c r="C319" s="3" t="s">
        <v>1075</v>
      </c>
      <c r="D319" s="3" t="s">
        <v>1600</v>
      </c>
      <c r="E319" s="3" t="s">
        <v>1742</v>
      </c>
      <c r="F319" s="4">
        <v>1</v>
      </c>
      <c r="G319" s="18">
        <v>459.42</v>
      </c>
      <c r="H319" s="6">
        <v>0.28000000000000003</v>
      </c>
      <c r="I319" s="6">
        <v>459.42</v>
      </c>
      <c r="J319" s="18">
        <v>128.63760000000002</v>
      </c>
      <c r="K319" s="3" t="s">
        <v>1760</v>
      </c>
      <c r="L319" s="6">
        <v>330.7824</v>
      </c>
    </row>
    <row r="320" spans="1:12" x14ac:dyDescent="0.3">
      <c r="A320" s="3" t="s">
        <v>2075</v>
      </c>
      <c r="B320" s="5">
        <v>45663</v>
      </c>
      <c r="C320" s="3" t="s">
        <v>313</v>
      </c>
      <c r="D320" s="3" t="s">
        <v>1532</v>
      </c>
      <c r="E320" s="3" t="s">
        <v>1707</v>
      </c>
      <c r="F320" s="4">
        <v>2</v>
      </c>
      <c r="G320" s="18">
        <v>123.19</v>
      </c>
      <c r="H320" s="6">
        <v>0.19</v>
      </c>
      <c r="I320" s="6">
        <v>246.38</v>
      </c>
      <c r="J320" s="18">
        <v>23.406099999999999</v>
      </c>
      <c r="K320" s="3" t="s">
        <v>1755</v>
      </c>
      <c r="L320" s="6">
        <v>199.56780000000001</v>
      </c>
    </row>
    <row r="321" spans="1:12" x14ac:dyDescent="0.3">
      <c r="A321" s="3" t="s">
        <v>2076</v>
      </c>
      <c r="B321" s="5">
        <v>45879</v>
      </c>
      <c r="C321" s="3" t="s">
        <v>1109</v>
      </c>
      <c r="D321" s="3" t="s">
        <v>1616</v>
      </c>
      <c r="E321" s="3" t="s">
        <v>1745</v>
      </c>
      <c r="F321" s="4">
        <v>1</v>
      </c>
      <c r="G321" s="18">
        <v>222.95</v>
      </c>
      <c r="H321" s="6">
        <v>0.02</v>
      </c>
      <c r="I321" s="6">
        <v>222.95</v>
      </c>
      <c r="J321" s="18">
        <v>4.4589999999999996</v>
      </c>
      <c r="K321" s="3" t="s">
        <v>1757</v>
      </c>
      <c r="L321" s="6">
        <v>218.49100000000001</v>
      </c>
    </row>
    <row r="322" spans="1:12" x14ac:dyDescent="0.3">
      <c r="A322" s="3" t="s">
        <v>2077</v>
      </c>
      <c r="B322" s="5">
        <v>45840</v>
      </c>
      <c r="C322" s="3" t="s">
        <v>1033</v>
      </c>
      <c r="D322" s="3" t="s">
        <v>1581</v>
      </c>
      <c r="E322" s="3" t="s">
        <v>1707</v>
      </c>
      <c r="F322" s="4">
        <v>3</v>
      </c>
      <c r="G322" s="18">
        <v>601.92999999999995</v>
      </c>
      <c r="H322" s="6">
        <v>0.14000000000000001</v>
      </c>
      <c r="I322" s="6">
        <v>1805.79</v>
      </c>
      <c r="J322" s="18">
        <v>84.270200000000003</v>
      </c>
      <c r="K322" s="3" t="s">
        <v>1755</v>
      </c>
      <c r="L322" s="6">
        <v>1552.9793999999999</v>
      </c>
    </row>
    <row r="323" spans="1:12" x14ac:dyDescent="0.3">
      <c r="A323" s="3" t="s">
        <v>2078</v>
      </c>
      <c r="B323" s="5">
        <v>45380</v>
      </c>
      <c r="C323" s="3" t="s">
        <v>930</v>
      </c>
      <c r="D323" s="3" t="s">
        <v>1635</v>
      </c>
      <c r="E323" s="3" t="s">
        <v>1699</v>
      </c>
      <c r="F323" s="4">
        <v>1</v>
      </c>
      <c r="G323" s="18">
        <v>564.1</v>
      </c>
      <c r="H323" s="6">
        <v>0.03</v>
      </c>
      <c r="I323" s="6">
        <v>564.1</v>
      </c>
      <c r="J323" s="18">
        <v>16.923000000000002</v>
      </c>
      <c r="K323" s="3" t="s">
        <v>1755</v>
      </c>
      <c r="L323" s="6">
        <v>547.17700000000002</v>
      </c>
    </row>
    <row r="324" spans="1:12" x14ac:dyDescent="0.3">
      <c r="A324" s="3" t="s">
        <v>2079</v>
      </c>
      <c r="B324" s="5">
        <v>45672</v>
      </c>
      <c r="C324" s="3" t="s">
        <v>336</v>
      </c>
      <c r="D324" s="3" t="s">
        <v>1654</v>
      </c>
      <c r="E324" s="3" t="s">
        <v>1711</v>
      </c>
      <c r="F324" s="4">
        <v>1</v>
      </c>
      <c r="G324" s="18">
        <v>516.62</v>
      </c>
      <c r="H324" s="6">
        <v>0.18</v>
      </c>
      <c r="I324" s="6">
        <v>516.62</v>
      </c>
      <c r="J324" s="18">
        <v>92.991599999999991</v>
      </c>
      <c r="K324" s="3" t="s">
        <v>1755</v>
      </c>
      <c r="L324" s="6">
        <v>423.62840000000011</v>
      </c>
    </row>
    <row r="325" spans="1:12" x14ac:dyDescent="0.3">
      <c r="A325" s="3" t="s">
        <v>2080</v>
      </c>
      <c r="B325" s="5">
        <v>45497</v>
      </c>
      <c r="C325" s="3" t="s">
        <v>1341</v>
      </c>
      <c r="D325" s="3" t="s">
        <v>1626</v>
      </c>
      <c r="E325" s="3" t="s">
        <v>1729</v>
      </c>
      <c r="F325" s="4">
        <v>1</v>
      </c>
      <c r="G325" s="18">
        <v>934.75</v>
      </c>
      <c r="H325" s="6">
        <v>0.11</v>
      </c>
      <c r="I325" s="6">
        <v>934.75</v>
      </c>
      <c r="J325" s="18">
        <v>102.82250000000001</v>
      </c>
      <c r="K325" s="3" t="s">
        <v>1757</v>
      </c>
      <c r="L325" s="6">
        <v>831.92750000000001</v>
      </c>
    </row>
    <row r="326" spans="1:12" x14ac:dyDescent="0.3">
      <c r="A326" s="3" t="s">
        <v>2081</v>
      </c>
      <c r="B326" s="5">
        <v>45407</v>
      </c>
      <c r="C326" s="3" t="s">
        <v>746</v>
      </c>
      <c r="D326" s="3" t="s">
        <v>1683</v>
      </c>
      <c r="E326" s="3" t="s">
        <v>1717</v>
      </c>
      <c r="F326" s="4">
        <v>4</v>
      </c>
      <c r="G326" s="18">
        <v>548.44000000000005</v>
      </c>
      <c r="H326" s="6">
        <v>0.05</v>
      </c>
      <c r="I326" s="6">
        <v>2193.7600000000002</v>
      </c>
      <c r="J326" s="18">
        <v>27.422000000000004</v>
      </c>
      <c r="K326" s="3" t="s">
        <v>1757</v>
      </c>
      <c r="L326" s="6">
        <v>2084.0720000000001</v>
      </c>
    </row>
    <row r="327" spans="1:12" x14ac:dyDescent="0.3">
      <c r="A327" s="3" t="s">
        <v>2082</v>
      </c>
      <c r="B327" s="5">
        <v>45764</v>
      </c>
      <c r="C327" s="3" t="s">
        <v>63</v>
      </c>
      <c r="D327" s="3" t="s">
        <v>1589</v>
      </c>
      <c r="E327" s="3" t="s">
        <v>1704</v>
      </c>
      <c r="F327" s="4">
        <v>3</v>
      </c>
      <c r="G327" s="18">
        <v>361.11</v>
      </c>
      <c r="H327" s="6">
        <v>0.06</v>
      </c>
      <c r="I327" s="6">
        <v>1083.33</v>
      </c>
      <c r="J327" s="18">
        <v>21.666599999999999</v>
      </c>
      <c r="K327" s="3" t="s">
        <v>1755</v>
      </c>
      <c r="L327" s="6">
        <v>1018.3302</v>
      </c>
    </row>
    <row r="328" spans="1:12" x14ac:dyDescent="0.3">
      <c r="A328" s="3" t="s">
        <v>2083</v>
      </c>
      <c r="B328" s="5">
        <v>45924</v>
      </c>
      <c r="C328" s="3" t="s">
        <v>610</v>
      </c>
      <c r="D328" s="3" t="s">
        <v>1551</v>
      </c>
      <c r="E328" s="3" t="s">
        <v>1696</v>
      </c>
      <c r="F328" s="4">
        <v>2</v>
      </c>
      <c r="G328" s="18">
        <v>610.37</v>
      </c>
      <c r="H328" s="6">
        <v>0.1</v>
      </c>
      <c r="I328" s="6">
        <v>1220.74</v>
      </c>
      <c r="J328" s="18">
        <v>61.037000000000006</v>
      </c>
      <c r="K328" s="3" t="s">
        <v>1757</v>
      </c>
      <c r="L328" s="6">
        <v>1098.6659999999999</v>
      </c>
    </row>
    <row r="329" spans="1:12" x14ac:dyDescent="0.3">
      <c r="A329" s="3" t="s">
        <v>2084</v>
      </c>
      <c r="B329" s="5">
        <v>45240</v>
      </c>
      <c r="C329" s="3" t="s">
        <v>1039</v>
      </c>
      <c r="D329" s="3" t="s">
        <v>1610</v>
      </c>
      <c r="E329" s="3" t="s">
        <v>1736</v>
      </c>
      <c r="F329" s="4">
        <v>1</v>
      </c>
      <c r="G329" s="18">
        <v>272.2</v>
      </c>
      <c r="H329" s="6">
        <v>0.3</v>
      </c>
      <c r="I329" s="6">
        <v>272.2</v>
      </c>
      <c r="J329" s="18">
        <v>81.66</v>
      </c>
      <c r="K329" s="3" t="s">
        <v>1755</v>
      </c>
      <c r="L329" s="6">
        <v>190.54</v>
      </c>
    </row>
    <row r="330" spans="1:12" x14ac:dyDescent="0.3">
      <c r="A330" s="3" t="s">
        <v>2085</v>
      </c>
      <c r="B330" s="5">
        <v>45349</v>
      </c>
      <c r="C330" s="3" t="s">
        <v>1341</v>
      </c>
      <c r="D330" s="3" t="s">
        <v>1649</v>
      </c>
      <c r="E330" s="3" t="s">
        <v>1714</v>
      </c>
      <c r="F330" s="4">
        <v>3</v>
      </c>
      <c r="G330" s="18">
        <v>573.1</v>
      </c>
      <c r="H330" s="6">
        <v>0.16</v>
      </c>
      <c r="I330" s="6">
        <v>1719.3000000000002</v>
      </c>
      <c r="J330" s="18">
        <v>91.696000000000012</v>
      </c>
      <c r="K330" s="3" t="s">
        <v>1760</v>
      </c>
      <c r="L330" s="6">
        <v>1444.212</v>
      </c>
    </row>
    <row r="331" spans="1:12" x14ac:dyDescent="0.3">
      <c r="A331" s="3" t="s">
        <v>2086</v>
      </c>
      <c r="B331" s="5">
        <v>45756</v>
      </c>
      <c r="C331" s="3" t="s">
        <v>1004</v>
      </c>
      <c r="D331" s="3" t="s">
        <v>1539</v>
      </c>
      <c r="E331" s="3" t="s">
        <v>1691</v>
      </c>
      <c r="F331" s="4">
        <v>4</v>
      </c>
      <c r="G331" s="18">
        <v>24.72</v>
      </c>
      <c r="H331" s="6">
        <v>0.28000000000000003</v>
      </c>
      <c r="I331" s="6">
        <v>98.88</v>
      </c>
      <c r="J331" s="18">
        <v>6.9216000000000006</v>
      </c>
      <c r="K331" s="3" t="s">
        <v>1755</v>
      </c>
      <c r="L331" s="6">
        <v>71.193599999999989</v>
      </c>
    </row>
    <row r="332" spans="1:12" x14ac:dyDescent="0.3">
      <c r="A332" s="3" t="s">
        <v>2087</v>
      </c>
      <c r="B332" s="5">
        <v>45478</v>
      </c>
      <c r="C332" s="3" t="s">
        <v>797</v>
      </c>
      <c r="D332" s="3" t="s">
        <v>1545</v>
      </c>
      <c r="E332" s="3" t="s">
        <v>1723</v>
      </c>
      <c r="F332" s="4">
        <v>3</v>
      </c>
      <c r="G332" s="18">
        <v>268.89</v>
      </c>
      <c r="H332" s="6">
        <v>7.0000000000000007E-2</v>
      </c>
      <c r="I332" s="6">
        <v>806.67</v>
      </c>
      <c r="J332" s="18">
        <v>18.822300000000002</v>
      </c>
      <c r="K332" s="3" t="s">
        <v>1760</v>
      </c>
      <c r="L332" s="6">
        <v>750.20309999999995</v>
      </c>
    </row>
    <row r="333" spans="1:12" x14ac:dyDescent="0.3">
      <c r="A333" s="3" t="s">
        <v>2088</v>
      </c>
      <c r="B333" s="5">
        <v>45890</v>
      </c>
      <c r="C333" s="3" t="s">
        <v>814</v>
      </c>
      <c r="D333" s="3" t="s">
        <v>1634</v>
      </c>
      <c r="E333" s="3" t="s">
        <v>1723</v>
      </c>
      <c r="F333" s="4">
        <v>1</v>
      </c>
      <c r="G333" s="18">
        <v>78.5</v>
      </c>
      <c r="H333" s="6">
        <v>0.17</v>
      </c>
      <c r="I333" s="6">
        <v>78.5</v>
      </c>
      <c r="J333" s="18">
        <v>13.345000000000001</v>
      </c>
      <c r="K333" s="3" t="s">
        <v>1760</v>
      </c>
      <c r="L333" s="6">
        <v>65.155000000000001</v>
      </c>
    </row>
    <row r="334" spans="1:12" x14ac:dyDescent="0.3">
      <c r="A334" s="3" t="s">
        <v>2089</v>
      </c>
      <c r="B334" s="5">
        <v>45815</v>
      </c>
      <c r="C334" s="3" t="s">
        <v>450</v>
      </c>
      <c r="D334" s="3" t="s">
        <v>1587</v>
      </c>
      <c r="E334" s="3" t="s">
        <v>1707</v>
      </c>
      <c r="F334" s="4">
        <v>3</v>
      </c>
      <c r="G334" s="18">
        <v>399.42</v>
      </c>
      <c r="H334" s="6">
        <v>0.02</v>
      </c>
      <c r="I334" s="6">
        <v>1198.26</v>
      </c>
      <c r="J334" s="18">
        <v>7.9884000000000004</v>
      </c>
      <c r="K334" s="3" t="s">
        <v>1755</v>
      </c>
      <c r="L334" s="6">
        <v>1174.2947999999999</v>
      </c>
    </row>
    <row r="335" spans="1:12" x14ac:dyDescent="0.3">
      <c r="A335" s="3" t="s">
        <v>2090</v>
      </c>
      <c r="B335" s="5">
        <v>45891</v>
      </c>
      <c r="C335" s="3" t="s">
        <v>304</v>
      </c>
      <c r="D335" s="3" t="s">
        <v>1579</v>
      </c>
      <c r="E335" s="3" t="s">
        <v>1745</v>
      </c>
      <c r="F335" s="4">
        <v>3</v>
      </c>
      <c r="G335" s="18">
        <v>455.82</v>
      </c>
      <c r="H335" s="6">
        <v>0.01</v>
      </c>
      <c r="I335" s="6">
        <v>1367.46</v>
      </c>
      <c r="J335" s="18">
        <v>4.5582000000000003</v>
      </c>
      <c r="K335" s="3" t="s">
        <v>1757</v>
      </c>
      <c r="L335" s="6">
        <v>1353.7854</v>
      </c>
    </row>
    <row r="336" spans="1:12" x14ac:dyDescent="0.3">
      <c r="A336" s="3" t="s">
        <v>2091</v>
      </c>
      <c r="B336" s="5">
        <v>45609</v>
      </c>
      <c r="C336" s="3" t="s">
        <v>1083</v>
      </c>
      <c r="D336" s="3" t="s">
        <v>1608</v>
      </c>
      <c r="E336" s="3" t="s">
        <v>1711</v>
      </c>
      <c r="F336" s="4">
        <v>2</v>
      </c>
      <c r="G336" s="18">
        <v>613.23</v>
      </c>
      <c r="H336" s="6">
        <v>0.15</v>
      </c>
      <c r="I336" s="6">
        <v>1226.46</v>
      </c>
      <c r="J336" s="18">
        <v>91.984499999999997</v>
      </c>
      <c r="K336" s="3" t="s">
        <v>1757</v>
      </c>
      <c r="L336" s="6">
        <v>1042.491</v>
      </c>
    </row>
    <row r="337" spans="1:12" x14ac:dyDescent="0.3">
      <c r="A337" s="3" t="s">
        <v>2092</v>
      </c>
      <c r="B337" s="5">
        <v>45309</v>
      </c>
      <c r="C337" s="3" t="s">
        <v>1398</v>
      </c>
      <c r="D337" s="3" t="s">
        <v>1532</v>
      </c>
      <c r="E337" s="3" t="s">
        <v>1732</v>
      </c>
      <c r="F337" s="4">
        <v>4</v>
      </c>
      <c r="G337" s="18">
        <v>971.9</v>
      </c>
      <c r="H337" s="6">
        <v>0.28000000000000003</v>
      </c>
      <c r="I337" s="6">
        <v>3887.6</v>
      </c>
      <c r="J337" s="18">
        <v>272.13200000000001</v>
      </c>
      <c r="K337" s="3" t="s">
        <v>1757</v>
      </c>
      <c r="L337" s="6">
        <v>2799.0720000000001</v>
      </c>
    </row>
    <row r="338" spans="1:12" x14ac:dyDescent="0.3">
      <c r="A338" s="3" t="s">
        <v>2093</v>
      </c>
      <c r="B338" s="5">
        <v>45519</v>
      </c>
      <c r="C338" s="3" t="s">
        <v>136</v>
      </c>
      <c r="D338" s="3" t="s">
        <v>1574</v>
      </c>
      <c r="E338" s="3" t="s">
        <v>1717</v>
      </c>
      <c r="F338" s="4">
        <v>3</v>
      </c>
      <c r="G338" s="18">
        <v>884.92</v>
      </c>
      <c r="H338" s="6">
        <v>0.06</v>
      </c>
      <c r="I338" s="6">
        <v>2654.7599999999998</v>
      </c>
      <c r="J338" s="18">
        <v>53.095199999999998</v>
      </c>
      <c r="K338" s="3" t="s">
        <v>1757</v>
      </c>
      <c r="L338" s="6">
        <v>2495.4744000000001</v>
      </c>
    </row>
    <row r="339" spans="1:12" x14ac:dyDescent="0.3">
      <c r="A339" s="3" t="s">
        <v>2094</v>
      </c>
      <c r="B339" s="5">
        <v>45921</v>
      </c>
      <c r="C339" s="3" t="s">
        <v>310</v>
      </c>
      <c r="D339" s="3" t="s">
        <v>1542</v>
      </c>
      <c r="E339" s="3" t="s">
        <v>1723</v>
      </c>
      <c r="F339" s="4">
        <v>1</v>
      </c>
      <c r="G339" s="18">
        <v>125</v>
      </c>
      <c r="H339" s="6">
        <v>0.23</v>
      </c>
      <c r="I339" s="6">
        <v>125</v>
      </c>
      <c r="J339" s="18">
        <v>28.75</v>
      </c>
      <c r="K339" s="3" t="s">
        <v>1755</v>
      </c>
      <c r="L339" s="6">
        <v>96.25</v>
      </c>
    </row>
    <row r="340" spans="1:12" x14ac:dyDescent="0.3">
      <c r="A340" s="3" t="s">
        <v>2095</v>
      </c>
      <c r="B340" s="5">
        <v>45465</v>
      </c>
      <c r="C340" s="3" t="s">
        <v>436</v>
      </c>
      <c r="D340" s="3" t="s">
        <v>1547</v>
      </c>
      <c r="E340" s="3" t="s">
        <v>1734</v>
      </c>
      <c r="F340" s="4">
        <v>2</v>
      </c>
      <c r="G340" s="18">
        <v>188.25</v>
      </c>
      <c r="H340" s="6">
        <v>0.08</v>
      </c>
      <c r="I340" s="6">
        <v>376.5</v>
      </c>
      <c r="J340" s="18">
        <v>15.06</v>
      </c>
      <c r="K340" s="3" t="s">
        <v>1757</v>
      </c>
      <c r="L340" s="6">
        <v>346.38</v>
      </c>
    </row>
    <row r="341" spans="1:12" x14ac:dyDescent="0.3">
      <c r="A341" s="3" t="s">
        <v>2096</v>
      </c>
      <c r="B341" s="5">
        <v>45303</v>
      </c>
      <c r="C341" s="3" t="s">
        <v>713</v>
      </c>
      <c r="D341" s="3" t="s">
        <v>1603</v>
      </c>
      <c r="E341" s="3" t="s">
        <v>1714</v>
      </c>
      <c r="F341" s="4">
        <v>4</v>
      </c>
      <c r="G341" s="18">
        <v>344.12</v>
      </c>
      <c r="H341" s="6">
        <v>0.25</v>
      </c>
      <c r="I341" s="6">
        <v>1376.48</v>
      </c>
      <c r="J341" s="18">
        <v>86.03</v>
      </c>
      <c r="K341" s="3" t="s">
        <v>1757</v>
      </c>
      <c r="L341" s="6">
        <v>1032.3599999999999</v>
      </c>
    </row>
    <row r="342" spans="1:12" x14ac:dyDescent="0.3">
      <c r="A342" s="3" t="s">
        <v>2097</v>
      </c>
      <c r="B342" s="5">
        <v>45218</v>
      </c>
      <c r="C342" s="3" t="s">
        <v>178</v>
      </c>
      <c r="D342" s="3" t="s">
        <v>1557</v>
      </c>
      <c r="E342" s="3" t="s">
        <v>1745</v>
      </c>
      <c r="F342" s="4">
        <v>3</v>
      </c>
      <c r="G342" s="18">
        <v>997.95</v>
      </c>
      <c r="H342" s="6">
        <v>0.09</v>
      </c>
      <c r="I342" s="6">
        <v>2993.8500000000004</v>
      </c>
      <c r="J342" s="18">
        <v>89.8155</v>
      </c>
      <c r="K342" s="3" t="s">
        <v>1760</v>
      </c>
      <c r="L342" s="6">
        <v>2724.4034999999999</v>
      </c>
    </row>
    <row r="343" spans="1:12" x14ac:dyDescent="0.3">
      <c r="A343" s="3" t="s">
        <v>2098</v>
      </c>
      <c r="B343" s="5">
        <v>45727</v>
      </c>
      <c r="C343" s="3" t="s">
        <v>500</v>
      </c>
      <c r="D343" s="3" t="s">
        <v>1549</v>
      </c>
      <c r="E343" s="3" t="s">
        <v>1734</v>
      </c>
      <c r="F343" s="4">
        <v>3</v>
      </c>
      <c r="G343" s="18">
        <v>121.64</v>
      </c>
      <c r="H343" s="6">
        <v>7.0000000000000007E-2</v>
      </c>
      <c r="I343" s="6">
        <v>364.92</v>
      </c>
      <c r="J343" s="18">
        <v>8.514800000000001</v>
      </c>
      <c r="K343" s="3" t="s">
        <v>1757</v>
      </c>
      <c r="L343" s="6">
        <v>339.37560000000002</v>
      </c>
    </row>
    <row r="344" spans="1:12" x14ac:dyDescent="0.3">
      <c r="A344" s="3" t="s">
        <v>2099</v>
      </c>
      <c r="B344" s="5">
        <v>45557</v>
      </c>
      <c r="C344" s="3" t="s">
        <v>710</v>
      </c>
      <c r="D344" s="3" t="s">
        <v>1634</v>
      </c>
      <c r="E344" s="3" t="s">
        <v>1725</v>
      </c>
      <c r="F344" s="4">
        <v>2</v>
      </c>
      <c r="G344" s="18">
        <v>692.72</v>
      </c>
      <c r="H344" s="6">
        <v>0.13</v>
      </c>
      <c r="I344" s="6">
        <v>1385.44</v>
      </c>
      <c r="J344" s="18">
        <v>90.053600000000003</v>
      </c>
      <c r="K344" s="3" t="s">
        <v>1757</v>
      </c>
      <c r="L344" s="6">
        <v>1205.3327999999999</v>
      </c>
    </row>
    <row r="345" spans="1:12" x14ac:dyDescent="0.3">
      <c r="A345" s="3" t="s">
        <v>2100</v>
      </c>
      <c r="B345" s="5">
        <v>45623</v>
      </c>
      <c r="C345" s="3" t="s">
        <v>114</v>
      </c>
      <c r="D345" s="3" t="s">
        <v>1568</v>
      </c>
      <c r="E345" s="3" t="s">
        <v>1745</v>
      </c>
      <c r="F345" s="4">
        <v>3</v>
      </c>
      <c r="G345" s="18">
        <v>794.59</v>
      </c>
      <c r="H345" s="6">
        <v>0.03</v>
      </c>
      <c r="I345" s="6">
        <v>2383.77</v>
      </c>
      <c r="J345" s="18">
        <v>23.837700000000002</v>
      </c>
      <c r="K345" s="3" t="s">
        <v>1757</v>
      </c>
      <c r="L345" s="6">
        <v>2312.2568999999999</v>
      </c>
    </row>
    <row r="346" spans="1:12" x14ac:dyDescent="0.3">
      <c r="A346" s="3" t="s">
        <v>2101</v>
      </c>
      <c r="B346" s="5">
        <v>45224</v>
      </c>
      <c r="C346" s="3" t="s">
        <v>67</v>
      </c>
      <c r="D346" s="3" t="s">
        <v>1571</v>
      </c>
      <c r="E346" s="3" t="s">
        <v>1723</v>
      </c>
      <c r="F346" s="4">
        <v>1</v>
      </c>
      <c r="G346" s="18">
        <v>907.95</v>
      </c>
      <c r="H346" s="6">
        <v>0.1</v>
      </c>
      <c r="I346" s="6">
        <v>907.95</v>
      </c>
      <c r="J346" s="18">
        <v>90.795000000000016</v>
      </c>
      <c r="K346" s="3" t="s">
        <v>1757</v>
      </c>
      <c r="L346" s="6">
        <v>817.15500000000009</v>
      </c>
    </row>
    <row r="347" spans="1:12" x14ac:dyDescent="0.3">
      <c r="A347" s="3" t="s">
        <v>2102</v>
      </c>
      <c r="B347" s="5">
        <v>45940</v>
      </c>
      <c r="C347" s="3" t="s">
        <v>903</v>
      </c>
      <c r="D347" s="3" t="s">
        <v>1608</v>
      </c>
      <c r="E347" s="3" t="s">
        <v>1691</v>
      </c>
      <c r="F347" s="4">
        <v>2</v>
      </c>
      <c r="G347" s="18">
        <v>660.81</v>
      </c>
      <c r="H347" s="6">
        <v>0.18</v>
      </c>
      <c r="I347" s="6">
        <v>1321.62</v>
      </c>
      <c r="J347" s="18">
        <v>118.94579999999999</v>
      </c>
      <c r="K347" s="3" t="s">
        <v>1755</v>
      </c>
      <c r="L347" s="6">
        <v>1083.7284</v>
      </c>
    </row>
    <row r="348" spans="1:12" x14ac:dyDescent="0.3">
      <c r="A348" s="3" t="s">
        <v>2103</v>
      </c>
      <c r="B348" s="5">
        <v>45915</v>
      </c>
      <c r="C348" s="3" t="s">
        <v>224</v>
      </c>
      <c r="D348" s="3" t="s">
        <v>1610</v>
      </c>
      <c r="E348" s="3" t="s">
        <v>1720</v>
      </c>
      <c r="F348" s="4">
        <v>3</v>
      </c>
      <c r="G348" s="18">
        <v>564.94000000000005</v>
      </c>
      <c r="H348" s="6">
        <v>0.22</v>
      </c>
      <c r="I348" s="6">
        <v>1694.8200000000002</v>
      </c>
      <c r="J348" s="18">
        <v>124.28680000000001</v>
      </c>
      <c r="K348" s="3" t="s">
        <v>1760</v>
      </c>
      <c r="L348" s="6">
        <v>1321.9595999999999</v>
      </c>
    </row>
    <row r="349" spans="1:12" x14ac:dyDescent="0.3">
      <c r="A349" s="3" t="s">
        <v>2104</v>
      </c>
      <c r="B349" s="5">
        <v>45541</v>
      </c>
      <c r="C349" s="3" t="s">
        <v>202</v>
      </c>
      <c r="D349" s="3" t="s">
        <v>1554</v>
      </c>
      <c r="E349" s="3" t="s">
        <v>1734</v>
      </c>
      <c r="F349" s="4">
        <v>2</v>
      </c>
      <c r="G349" s="18">
        <v>280.37</v>
      </c>
      <c r="H349" s="6">
        <v>0.22</v>
      </c>
      <c r="I349" s="6">
        <v>560.74</v>
      </c>
      <c r="J349" s="18">
        <v>61.681400000000004</v>
      </c>
      <c r="K349" s="3" t="s">
        <v>1760</v>
      </c>
      <c r="L349" s="6">
        <v>437.37720000000002</v>
      </c>
    </row>
    <row r="350" spans="1:12" x14ac:dyDescent="0.3">
      <c r="A350" s="3" t="s">
        <v>2105</v>
      </c>
      <c r="B350" s="5">
        <v>45489</v>
      </c>
      <c r="C350" s="3" t="s">
        <v>1150</v>
      </c>
      <c r="D350" s="3" t="s">
        <v>1608</v>
      </c>
      <c r="E350" s="3" t="s">
        <v>1704</v>
      </c>
      <c r="F350" s="4">
        <v>2</v>
      </c>
      <c r="G350" s="18">
        <v>85.23</v>
      </c>
      <c r="H350" s="6">
        <v>0.13</v>
      </c>
      <c r="I350" s="6">
        <v>170.46</v>
      </c>
      <c r="J350" s="18">
        <v>11.0799</v>
      </c>
      <c r="K350" s="3" t="s">
        <v>1755</v>
      </c>
      <c r="L350" s="6">
        <v>148.30019999999999</v>
      </c>
    </row>
    <row r="351" spans="1:12" x14ac:dyDescent="0.3">
      <c r="A351" s="3" t="s">
        <v>2106</v>
      </c>
      <c r="B351" s="5">
        <v>45748</v>
      </c>
      <c r="C351" s="3" t="s">
        <v>974</v>
      </c>
      <c r="D351" s="3" t="s">
        <v>1573</v>
      </c>
      <c r="E351" s="3" t="s">
        <v>1731</v>
      </c>
      <c r="F351" s="4">
        <v>2</v>
      </c>
      <c r="G351" s="18">
        <v>563.29999999999995</v>
      </c>
      <c r="H351" s="6">
        <v>0.26</v>
      </c>
      <c r="I351" s="6">
        <v>1126.5999999999999</v>
      </c>
      <c r="J351" s="18">
        <v>146.458</v>
      </c>
      <c r="K351" s="3" t="s">
        <v>1755</v>
      </c>
      <c r="L351" s="6">
        <v>833.68399999999997</v>
      </c>
    </row>
    <row r="352" spans="1:12" x14ac:dyDescent="0.3">
      <c r="A352" s="3" t="s">
        <v>2107</v>
      </c>
      <c r="B352" s="5">
        <v>45309</v>
      </c>
      <c r="C352" s="3" t="s">
        <v>134</v>
      </c>
      <c r="D352" s="3" t="s">
        <v>1654</v>
      </c>
      <c r="E352" s="3" t="s">
        <v>1742</v>
      </c>
      <c r="F352" s="4">
        <v>2</v>
      </c>
      <c r="G352" s="18">
        <v>827.81</v>
      </c>
      <c r="H352" s="6">
        <v>0.04</v>
      </c>
      <c r="I352" s="6">
        <v>1655.62</v>
      </c>
      <c r="J352" s="18">
        <v>33.112400000000001</v>
      </c>
      <c r="K352" s="3" t="s">
        <v>1757</v>
      </c>
      <c r="L352" s="6">
        <v>1589.3951999999999</v>
      </c>
    </row>
    <row r="353" spans="1:12" x14ac:dyDescent="0.3">
      <c r="A353" s="3" t="s">
        <v>2108</v>
      </c>
      <c r="B353" s="5">
        <v>45621</v>
      </c>
      <c r="C353" s="3" t="s">
        <v>690</v>
      </c>
      <c r="D353" s="3" t="s">
        <v>1550</v>
      </c>
      <c r="E353" s="3" t="s">
        <v>1742</v>
      </c>
      <c r="F353" s="4">
        <v>3</v>
      </c>
      <c r="G353" s="18">
        <v>877.71</v>
      </c>
      <c r="H353" s="6">
        <v>0.12</v>
      </c>
      <c r="I353" s="6">
        <v>2633.13</v>
      </c>
      <c r="J353" s="18">
        <v>105.3252</v>
      </c>
      <c r="K353" s="3" t="s">
        <v>1757</v>
      </c>
      <c r="L353" s="6">
        <v>2317.1543999999999</v>
      </c>
    </row>
    <row r="354" spans="1:12" x14ac:dyDescent="0.3">
      <c r="A354" s="3" t="s">
        <v>2109</v>
      </c>
      <c r="B354" s="5">
        <v>45603</v>
      </c>
      <c r="C354" s="3" t="s">
        <v>814</v>
      </c>
      <c r="D354" s="3" t="s">
        <v>1618</v>
      </c>
      <c r="E354" s="3" t="s">
        <v>1723</v>
      </c>
      <c r="F354" s="4">
        <v>4</v>
      </c>
      <c r="G354" s="18">
        <v>488.56</v>
      </c>
      <c r="H354" s="6">
        <v>0.26</v>
      </c>
      <c r="I354" s="6">
        <v>1954.24</v>
      </c>
      <c r="J354" s="18">
        <v>127.02560000000001</v>
      </c>
      <c r="K354" s="3" t="s">
        <v>1760</v>
      </c>
      <c r="L354" s="6">
        <v>1446.1376</v>
      </c>
    </row>
    <row r="355" spans="1:12" x14ac:dyDescent="0.3">
      <c r="A355" s="3" t="s">
        <v>2110</v>
      </c>
      <c r="B355" s="5">
        <v>45501</v>
      </c>
      <c r="C355" s="3" t="s">
        <v>364</v>
      </c>
      <c r="D355" s="3" t="s">
        <v>1570</v>
      </c>
      <c r="E355" s="3" t="s">
        <v>1729</v>
      </c>
      <c r="F355" s="4">
        <v>4</v>
      </c>
      <c r="G355" s="18">
        <v>175.91</v>
      </c>
      <c r="H355" s="6">
        <v>0.13</v>
      </c>
      <c r="I355" s="6">
        <v>703.64</v>
      </c>
      <c r="J355" s="18">
        <v>22.868300000000001</v>
      </c>
      <c r="K355" s="3" t="s">
        <v>1757</v>
      </c>
      <c r="L355" s="6">
        <v>612.16679999999997</v>
      </c>
    </row>
    <row r="356" spans="1:12" x14ac:dyDescent="0.3">
      <c r="A356" s="3" t="s">
        <v>2111</v>
      </c>
      <c r="B356" s="5">
        <v>45398</v>
      </c>
      <c r="C356" s="3" t="s">
        <v>788</v>
      </c>
      <c r="D356" s="3" t="s">
        <v>1667</v>
      </c>
      <c r="E356" s="3" t="s">
        <v>1720</v>
      </c>
      <c r="F356" s="4">
        <v>4</v>
      </c>
      <c r="G356" s="18">
        <v>289.66000000000003</v>
      </c>
      <c r="H356" s="6">
        <v>0.25</v>
      </c>
      <c r="I356" s="6">
        <v>1158.6400000000001</v>
      </c>
      <c r="J356" s="18">
        <v>72.415000000000006</v>
      </c>
      <c r="K356" s="3" t="s">
        <v>1760</v>
      </c>
      <c r="L356" s="6">
        <v>868.98</v>
      </c>
    </row>
    <row r="357" spans="1:12" x14ac:dyDescent="0.3">
      <c r="A357" s="3" t="s">
        <v>2112</v>
      </c>
      <c r="B357" s="5">
        <v>45304</v>
      </c>
      <c r="C357" s="3" t="s">
        <v>767</v>
      </c>
      <c r="D357" s="3" t="s">
        <v>1554</v>
      </c>
      <c r="E357" s="3" t="s">
        <v>1734</v>
      </c>
      <c r="F357" s="4">
        <v>2</v>
      </c>
      <c r="G357" s="18">
        <v>899.27</v>
      </c>
      <c r="H357" s="6">
        <v>0.17</v>
      </c>
      <c r="I357" s="6">
        <v>1798.54</v>
      </c>
      <c r="J357" s="18">
        <v>152.8759</v>
      </c>
      <c r="K357" s="3" t="s">
        <v>1755</v>
      </c>
      <c r="L357" s="6">
        <v>1492.7882</v>
      </c>
    </row>
    <row r="358" spans="1:12" x14ac:dyDescent="0.3">
      <c r="A358" s="3" t="s">
        <v>2113</v>
      </c>
      <c r="B358" s="5">
        <v>45299</v>
      </c>
      <c r="C358" s="3" t="s">
        <v>238</v>
      </c>
      <c r="D358" s="3" t="s">
        <v>1558</v>
      </c>
      <c r="E358" s="3" t="s">
        <v>1696</v>
      </c>
      <c r="F358" s="4">
        <v>1</v>
      </c>
      <c r="G358" s="18">
        <v>691.38</v>
      </c>
      <c r="H358" s="6">
        <v>0.11</v>
      </c>
      <c r="I358" s="6">
        <v>691.38</v>
      </c>
      <c r="J358" s="18">
        <v>76.0518</v>
      </c>
      <c r="K358" s="3" t="s">
        <v>1760</v>
      </c>
      <c r="L358" s="6">
        <v>615.32820000000004</v>
      </c>
    </row>
    <row r="359" spans="1:12" x14ac:dyDescent="0.3">
      <c r="A359" s="3" t="s">
        <v>2114</v>
      </c>
      <c r="B359" s="5">
        <v>45564</v>
      </c>
      <c r="C359" s="3" t="s">
        <v>545</v>
      </c>
      <c r="D359" s="3" t="s">
        <v>1573</v>
      </c>
      <c r="E359" s="3" t="s">
        <v>1691</v>
      </c>
      <c r="F359" s="4">
        <v>3</v>
      </c>
      <c r="G359" s="18">
        <v>158.72</v>
      </c>
      <c r="H359" s="6">
        <v>0.13</v>
      </c>
      <c r="I359" s="6">
        <v>476.15999999999997</v>
      </c>
      <c r="J359" s="18">
        <v>20.633600000000001</v>
      </c>
      <c r="K359" s="3" t="s">
        <v>1755</v>
      </c>
      <c r="L359" s="6">
        <v>414.25920000000002</v>
      </c>
    </row>
    <row r="360" spans="1:12" x14ac:dyDescent="0.3">
      <c r="A360" s="3" t="s">
        <v>2115</v>
      </c>
      <c r="B360" s="5">
        <v>45413</v>
      </c>
      <c r="C360" s="3" t="s">
        <v>678</v>
      </c>
      <c r="D360" s="3" t="s">
        <v>1623</v>
      </c>
      <c r="E360" s="3" t="s">
        <v>1736</v>
      </c>
      <c r="F360" s="4">
        <v>4</v>
      </c>
      <c r="G360" s="18">
        <v>537.15</v>
      </c>
      <c r="H360" s="6">
        <v>0.06</v>
      </c>
      <c r="I360" s="6">
        <v>2148.6</v>
      </c>
      <c r="J360" s="18">
        <v>32.228999999999999</v>
      </c>
      <c r="K360" s="3" t="s">
        <v>1760</v>
      </c>
      <c r="L360" s="6">
        <v>2019.684</v>
      </c>
    </row>
    <row r="361" spans="1:12" x14ac:dyDescent="0.3">
      <c r="A361" s="3" t="s">
        <v>2116</v>
      </c>
      <c r="B361" s="5">
        <v>45480</v>
      </c>
      <c r="C361" s="3" t="s">
        <v>1281</v>
      </c>
      <c r="D361" s="3" t="s">
        <v>1596</v>
      </c>
      <c r="E361" s="3" t="s">
        <v>1723</v>
      </c>
      <c r="F361" s="4">
        <v>3</v>
      </c>
      <c r="G361" s="18">
        <v>771.7</v>
      </c>
      <c r="H361" s="6">
        <v>0.05</v>
      </c>
      <c r="I361" s="6">
        <v>2315.1000000000004</v>
      </c>
      <c r="J361" s="18">
        <v>38.585000000000008</v>
      </c>
      <c r="K361" s="3" t="s">
        <v>1760</v>
      </c>
      <c r="L361" s="6">
        <v>2199.3449999999998</v>
      </c>
    </row>
    <row r="362" spans="1:12" x14ac:dyDescent="0.3">
      <c r="A362" s="3" t="s">
        <v>2117</v>
      </c>
      <c r="B362" s="5">
        <v>45610</v>
      </c>
      <c r="C362" s="3" t="s">
        <v>376</v>
      </c>
      <c r="D362" s="3" t="s">
        <v>1668</v>
      </c>
      <c r="E362" s="3" t="s">
        <v>1696</v>
      </c>
      <c r="F362" s="4">
        <v>4</v>
      </c>
      <c r="G362" s="18">
        <v>677.25</v>
      </c>
      <c r="H362" s="6">
        <v>0.14000000000000001</v>
      </c>
      <c r="I362" s="6">
        <v>2709</v>
      </c>
      <c r="J362" s="18">
        <v>94.815000000000012</v>
      </c>
      <c r="K362" s="3" t="s">
        <v>1757</v>
      </c>
      <c r="L362" s="6">
        <v>2329.7399999999998</v>
      </c>
    </row>
    <row r="363" spans="1:12" x14ac:dyDescent="0.3">
      <c r="A363" s="3" t="s">
        <v>2118</v>
      </c>
      <c r="B363" s="5">
        <v>45763</v>
      </c>
      <c r="C363" s="3" t="s">
        <v>358</v>
      </c>
      <c r="D363" s="3" t="s">
        <v>1683</v>
      </c>
      <c r="E363" s="3" t="s">
        <v>1727</v>
      </c>
      <c r="F363" s="4">
        <v>1</v>
      </c>
      <c r="G363" s="18">
        <v>645.48</v>
      </c>
      <c r="H363" s="6">
        <v>0.26</v>
      </c>
      <c r="I363" s="6">
        <v>645.48</v>
      </c>
      <c r="J363" s="18">
        <v>167.82480000000001</v>
      </c>
      <c r="K363" s="3" t="s">
        <v>1760</v>
      </c>
      <c r="L363" s="6">
        <v>477.65519999999998</v>
      </c>
    </row>
    <row r="364" spans="1:12" x14ac:dyDescent="0.3">
      <c r="A364" s="3" t="s">
        <v>2119</v>
      </c>
      <c r="B364" s="5">
        <v>45856</v>
      </c>
      <c r="C364" s="3" t="s">
        <v>1115</v>
      </c>
      <c r="D364" s="3" t="s">
        <v>1642</v>
      </c>
      <c r="E364" s="3" t="s">
        <v>1699</v>
      </c>
      <c r="F364" s="4">
        <v>2</v>
      </c>
      <c r="G364" s="18">
        <v>934</v>
      </c>
      <c r="H364" s="6">
        <v>0.3</v>
      </c>
      <c r="I364" s="6">
        <v>1868</v>
      </c>
      <c r="J364" s="18">
        <v>280.2</v>
      </c>
      <c r="K364" s="3" t="s">
        <v>1760</v>
      </c>
      <c r="L364" s="6">
        <v>1307.5999999999999</v>
      </c>
    </row>
    <row r="365" spans="1:12" x14ac:dyDescent="0.3">
      <c r="A365" s="3" t="s">
        <v>2120</v>
      </c>
      <c r="B365" s="5">
        <v>45712</v>
      </c>
      <c r="C365" s="3" t="s">
        <v>1039</v>
      </c>
      <c r="D365" s="3" t="s">
        <v>1603</v>
      </c>
      <c r="E365" s="3" t="s">
        <v>1699</v>
      </c>
      <c r="F365" s="4">
        <v>1</v>
      </c>
      <c r="G365" s="18">
        <v>669.53</v>
      </c>
      <c r="H365" s="6">
        <v>0.2</v>
      </c>
      <c r="I365" s="6">
        <v>669.53</v>
      </c>
      <c r="J365" s="18">
        <v>133.90600000000001</v>
      </c>
      <c r="K365" s="3" t="s">
        <v>1755</v>
      </c>
      <c r="L365" s="6">
        <v>535.62400000000002</v>
      </c>
    </row>
    <row r="366" spans="1:12" x14ac:dyDescent="0.3">
      <c r="A366" s="3" t="s">
        <v>2121</v>
      </c>
      <c r="B366" s="5">
        <v>45723</v>
      </c>
      <c r="C366" s="3" t="s">
        <v>696</v>
      </c>
      <c r="D366" s="3" t="s">
        <v>1586</v>
      </c>
      <c r="E366" s="3" t="s">
        <v>1742</v>
      </c>
      <c r="F366" s="4">
        <v>1</v>
      </c>
      <c r="G366" s="18">
        <v>213.69</v>
      </c>
      <c r="H366" s="6">
        <v>0.28000000000000003</v>
      </c>
      <c r="I366" s="6">
        <v>213.69</v>
      </c>
      <c r="J366" s="18">
        <v>59.833200000000005</v>
      </c>
      <c r="K366" s="3" t="s">
        <v>1760</v>
      </c>
      <c r="L366" s="6">
        <v>153.85679999999999</v>
      </c>
    </row>
    <row r="367" spans="1:12" x14ac:dyDescent="0.3">
      <c r="A367" s="3" t="s">
        <v>2122</v>
      </c>
      <c r="B367" s="5">
        <v>45706</v>
      </c>
      <c r="C367" s="3" t="s">
        <v>278</v>
      </c>
      <c r="D367" s="3" t="s">
        <v>1564</v>
      </c>
      <c r="E367" s="3" t="s">
        <v>1745</v>
      </c>
      <c r="F367" s="4">
        <v>2</v>
      </c>
      <c r="G367" s="18">
        <v>99.1</v>
      </c>
      <c r="H367" s="6">
        <v>0.2</v>
      </c>
      <c r="I367" s="6">
        <v>198.2</v>
      </c>
      <c r="J367" s="18">
        <v>19.82</v>
      </c>
      <c r="K367" s="3" t="s">
        <v>1757</v>
      </c>
      <c r="L367" s="6">
        <v>158.56</v>
      </c>
    </row>
    <row r="368" spans="1:12" x14ac:dyDescent="0.3">
      <c r="A368" s="3" t="s">
        <v>2123</v>
      </c>
      <c r="B368" s="5">
        <v>45469</v>
      </c>
      <c r="C368" s="3" t="s">
        <v>1144</v>
      </c>
      <c r="D368" s="3" t="s">
        <v>1589</v>
      </c>
      <c r="E368" s="3" t="s">
        <v>1736</v>
      </c>
      <c r="F368" s="4">
        <v>1</v>
      </c>
      <c r="G368" s="18">
        <v>628.98</v>
      </c>
      <c r="H368" s="6">
        <v>0.03</v>
      </c>
      <c r="I368" s="6">
        <v>628.98</v>
      </c>
      <c r="J368" s="18">
        <v>18.869399999999999</v>
      </c>
      <c r="K368" s="3" t="s">
        <v>1760</v>
      </c>
      <c r="L368" s="6">
        <v>610.11059999999998</v>
      </c>
    </row>
    <row r="369" spans="1:12" x14ac:dyDescent="0.3">
      <c r="A369" s="3" t="s">
        <v>2124</v>
      </c>
      <c r="B369" s="5">
        <v>45711</v>
      </c>
      <c r="C369" s="3" t="s">
        <v>304</v>
      </c>
      <c r="D369" s="3" t="s">
        <v>1662</v>
      </c>
      <c r="E369" s="3" t="s">
        <v>1707</v>
      </c>
      <c r="F369" s="4">
        <v>3</v>
      </c>
      <c r="G369" s="18">
        <v>944.64</v>
      </c>
      <c r="H369" s="6">
        <v>0.26</v>
      </c>
      <c r="I369" s="6">
        <v>2833.92</v>
      </c>
      <c r="J369" s="18">
        <v>245.60640000000001</v>
      </c>
      <c r="K369" s="3" t="s">
        <v>1755</v>
      </c>
      <c r="L369" s="6">
        <v>2097.1008000000002</v>
      </c>
    </row>
    <row r="370" spans="1:12" x14ac:dyDescent="0.3">
      <c r="A370" s="3" t="s">
        <v>2125</v>
      </c>
      <c r="B370" s="5">
        <v>45823</v>
      </c>
      <c r="C370" s="3" t="s">
        <v>1436</v>
      </c>
      <c r="D370" s="3" t="s">
        <v>1676</v>
      </c>
      <c r="E370" s="3" t="s">
        <v>1729</v>
      </c>
      <c r="F370" s="4">
        <v>2</v>
      </c>
      <c r="G370" s="18">
        <v>121.7</v>
      </c>
      <c r="H370" s="6">
        <v>0.06</v>
      </c>
      <c r="I370" s="6">
        <v>243.4</v>
      </c>
      <c r="J370" s="18">
        <v>7.3019999999999996</v>
      </c>
      <c r="K370" s="3" t="s">
        <v>1760</v>
      </c>
      <c r="L370" s="6">
        <v>228.79599999999999</v>
      </c>
    </row>
    <row r="371" spans="1:12" x14ac:dyDescent="0.3">
      <c r="A371" s="3" t="s">
        <v>2126</v>
      </c>
      <c r="B371" s="5">
        <v>45217</v>
      </c>
      <c r="C371" s="3" t="s">
        <v>1370</v>
      </c>
      <c r="D371" s="3" t="s">
        <v>1630</v>
      </c>
      <c r="E371" s="3" t="s">
        <v>1704</v>
      </c>
      <c r="F371" s="4">
        <v>4</v>
      </c>
      <c r="G371" s="18">
        <v>269.49</v>
      </c>
      <c r="H371" s="6">
        <v>7.0000000000000007E-2</v>
      </c>
      <c r="I371" s="6">
        <v>1077.96</v>
      </c>
      <c r="J371" s="18">
        <v>18.864300000000004</v>
      </c>
      <c r="K371" s="3" t="s">
        <v>1757</v>
      </c>
      <c r="L371" s="6">
        <v>1002.5028</v>
      </c>
    </row>
    <row r="372" spans="1:12" x14ac:dyDescent="0.3">
      <c r="A372" s="3" t="s">
        <v>2127</v>
      </c>
      <c r="B372" s="5">
        <v>45733</v>
      </c>
      <c r="C372" s="3" t="s">
        <v>348</v>
      </c>
      <c r="D372" s="3" t="s">
        <v>1566</v>
      </c>
      <c r="E372" s="3" t="s">
        <v>1742</v>
      </c>
      <c r="F372" s="4">
        <v>1</v>
      </c>
      <c r="G372" s="18">
        <v>678.2</v>
      </c>
      <c r="H372" s="6">
        <v>0.14000000000000001</v>
      </c>
      <c r="I372" s="6">
        <v>678.2</v>
      </c>
      <c r="J372" s="18">
        <v>94.948000000000022</v>
      </c>
      <c r="K372" s="3" t="s">
        <v>1755</v>
      </c>
      <c r="L372" s="6">
        <v>583.25200000000007</v>
      </c>
    </row>
    <row r="373" spans="1:12" x14ac:dyDescent="0.3">
      <c r="A373" s="3" t="s">
        <v>2128</v>
      </c>
      <c r="B373" s="5">
        <v>45520</v>
      </c>
      <c r="C373" s="3" t="s">
        <v>737</v>
      </c>
      <c r="D373" s="3" t="s">
        <v>1672</v>
      </c>
      <c r="E373" s="3" t="s">
        <v>1731</v>
      </c>
      <c r="F373" s="4">
        <v>1</v>
      </c>
      <c r="G373" s="18">
        <v>752.45</v>
      </c>
      <c r="H373" s="6">
        <v>0.21</v>
      </c>
      <c r="I373" s="6">
        <v>752.45</v>
      </c>
      <c r="J373" s="18">
        <v>158.0145</v>
      </c>
      <c r="K373" s="3" t="s">
        <v>1760</v>
      </c>
      <c r="L373" s="6">
        <v>594.43550000000005</v>
      </c>
    </row>
    <row r="374" spans="1:12" x14ac:dyDescent="0.3">
      <c r="A374" s="3" t="s">
        <v>2129</v>
      </c>
      <c r="B374" s="5">
        <v>45373</v>
      </c>
      <c r="C374" s="3" t="s">
        <v>146</v>
      </c>
      <c r="D374" s="3" t="s">
        <v>1677</v>
      </c>
      <c r="E374" s="3" t="s">
        <v>1731</v>
      </c>
      <c r="F374" s="4">
        <v>2</v>
      </c>
      <c r="G374" s="18">
        <v>209.66</v>
      </c>
      <c r="H374" s="6">
        <v>0.21</v>
      </c>
      <c r="I374" s="6">
        <v>419.32</v>
      </c>
      <c r="J374" s="18">
        <v>44.028599999999997</v>
      </c>
      <c r="K374" s="3" t="s">
        <v>1755</v>
      </c>
      <c r="L374" s="6">
        <v>331.26280000000003</v>
      </c>
    </row>
    <row r="375" spans="1:12" x14ac:dyDescent="0.3">
      <c r="A375" s="3" t="s">
        <v>2130</v>
      </c>
      <c r="B375" s="5">
        <v>45688</v>
      </c>
      <c r="C375" s="3" t="s">
        <v>533</v>
      </c>
      <c r="D375" s="3" t="s">
        <v>1682</v>
      </c>
      <c r="E375" s="3" t="s">
        <v>1745</v>
      </c>
      <c r="F375" s="4">
        <v>2</v>
      </c>
      <c r="G375" s="18">
        <v>739.95</v>
      </c>
      <c r="H375" s="6">
        <v>0.1</v>
      </c>
      <c r="I375" s="6">
        <v>1479.9</v>
      </c>
      <c r="J375" s="18">
        <v>73.995000000000005</v>
      </c>
      <c r="K375" s="3" t="s">
        <v>1760</v>
      </c>
      <c r="L375" s="6">
        <v>1331.91</v>
      </c>
    </row>
    <row r="376" spans="1:12" x14ac:dyDescent="0.3">
      <c r="A376" s="3" t="s">
        <v>2131</v>
      </c>
      <c r="B376" s="5">
        <v>45276</v>
      </c>
      <c r="C376" s="3" t="s">
        <v>1430</v>
      </c>
      <c r="D376" s="3" t="s">
        <v>1602</v>
      </c>
      <c r="E376" s="3" t="s">
        <v>1734</v>
      </c>
      <c r="F376" s="4">
        <v>1</v>
      </c>
      <c r="G376" s="18">
        <v>496.19</v>
      </c>
      <c r="H376" s="6">
        <v>0.08</v>
      </c>
      <c r="I376" s="6">
        <v>496.19</v>
      </c>
      <c r="J376" s="18">
        <v>39.6952</v>
      </c>
      <c r="K376" s="3" t="s">
        <v>1760</v>
      </c>
      <c r="L376" s="6">
        <v>456.4948</v>
      </c>
    </row>
    <row r="377" spans="1:12" x14ac:dyDescent="0.3">
      <c r="A377" s="3" t="s">
        <v>2132</v>
      </c>
      <c r="B377" s="5">
        <v>45756</v>
      </c>
      <c r="C377" s="3" t="s">
        <v>171</v>
      </c>
      <c r="D377" s="3" t="s">
        <v>1545</v>
      </c>
      <c r="E377" s="3" t="s">
        <v>1729</v>
      </c>
      <c r="F377" s="4">
        <v>1</v>
      </c>
      <c r="G377" s="18">
        <v>306.36</v>
      </c>
      <c r="H377" s="6">
        <v>0.01</v>
      </c>
      <c r="I377" s="6">
        <v>306.36</v>
      </c>
      <c r="J377" s="18">
        <v>3.0636000000000001</v>
      </c>
      <c r="K377" s="3" t="s">
        <v>1757</v>
      </c>
      <c r="L377" s="6">
        <v>303.29640000000001</v>
      </c>
    </row>
    <row r="378" spans="1:12" x14ac:dyDescent="0.3">
      <c r="A378" s="3" t="s">
        <v>2133</v>
      </c>
      <c r="B378" s="5">
        <v>45309</v>
      </c>
      <c r="C378" s="3" t="s">
        <v>412</v>
      </c>
      <c r="D378" s="3" t="s">
        <v>1642</v>
      </c>
      <c r="E378" s="3" t="s">
        <v>1707</v>
      </c>
      <c r="F378" s="4">
        <v>4</v>
      </c>
      <c r="G378" s="18">
        <v>693.16</v>
      </c>
      <c r="H378" s="6">
        <v>0.05</v>
      </c>
      <c r="I378" s="6">
        <v>2772.64</v>
      </c>
      <c r="J378" s="18">
        <v>34.658000000000001</v>
      </c>
      <c r="K378" s="3" t="s">
        <v>1757</v>
      </c>
      <c r="L378" s="6">
        <v>2634.0079999999998</v>
      </c>
    </row>
    <row r="379" spans="1:12" x14ac:dyDescent="0.3">
      <c r="A379" s="3" t="s">
        <v>2134</v>
      </c>
      <c r="B379" s="5">
        <v>45744</v>
      </c>
      <c r="C379" s="3" t="s">
        <v>1389</v>
      </c>
      <c r="D379" s="3" t="s">
        <v>1660</v>
      </c>
      <c r="E379" s="3" t="s">
        <v>1725</v>
      </c>
      <c r="F379" s="4">
        <v>1</v>
      </c>
      <c r="G379" s="18">
        <v>995.52</v>
      </c>
      <c r="H379" s="6">
        <v>0.22</v>
      </c>
      <c r="I379" s="6">
        <v>995.52</v>
      </c>
      <c r="J379" s="18">
        <v>219.01439999999999</v>
      </c>
      <c r="K379" s="3" t="s">
        <v>1757</v>
      </c>
      <c r="L379" s="6">
        <v>776.50559999999996</v>
      </c>
    </row>
    <row r="380" spans="1:12" x14ac:dyDescent="0.3">
      <c r="A380" s="3" t="s">
        <v>2135</v>
      </c>
      <c r="B380" s="5">
        <v>45535</v>
      </c>
      <c r="C380" s="3" t="s">
        <v>426</v>
      </c>
      <c r="D380" s="3" t="s">
        <v>1541</v>
      </c>
      <c r="E380" s="3" t="s">
        <v>1742</v>
      </c>
      <c r="F380" s="4">
        <v>4</v>
      </c>
      <c r="G380" s="18">
        <v>241.32</v>
      </c>
      <c r="H380" s="6">
        <v>0.28999999999999998</v>
      </c>
      <c r="I380" s="6">
        <v>965.28</v>
      </c>
      <c r="J380" s="18">
        <v>69.982799999999997</v>
      </c>
      <c r="K380" s="3" t="s">
        <v>1760</v>
      </c>
      <c r="L380" s="6">
        <v>685.34879999999998</v>
      </c>
    </row>
    <row r="381" spans="1:12" x14ac:dyDescent="0.3">
      <c r="A381" s="3" t="s">
        <v>2136</v>
      </c>
      <c r="B381" s="5">
        <v>45240</v>
      </c>
      <c r="C381" s="3" t="s">
        <v>761</v>
      </c>
      <c r="D381" s="3" t="s">
        <v>1650</v>
      </c>
      <c r="E381" s="3" t="s">
        <v>1696</v>
      </c>
      <c r="F381" s="4">
        <v>3</v>
      </c>
      <c r="G381" s="18">
        <v>636.03</v>
      </c>
      <c r="H381" s="6">
        <v>0.06</v>
      </c>
      <c r="I381" s="6">
        <v>1908.09</v>
      </c>
      <c r="J381" s="18">
        <v>38.161799999999999</v>
      </c>
      <c r="K381" s="3" t="s">
        <v>1760</v>
      </c>
      <c r="L381" s="6">
        <v>1793.6045999999999</v>
      </c>
    </row>
    <row r="382" spans="1:12" x14ac:dyDescent="0.3">
      <c r="A382" s="3" t="s">
        <v>2137</v>
      </c>
      <c r="B382" s="5">
        <v>45275</v>
      </c>
      <c r="C382" s="3" t="s">
        <v>339</v>
      </c>
      <c r="D382" s="3" t="s">
        <v>1536</v>
      </c>
      <c r="E382" s="3" t="s">
        <v>1745</v>
      </c>
      <c r="F382" s="4">
        <v>4</v>
      </c>
      <c r="G382" s="18">
        <v>603.30999999999995</v>
      </c>
      <c r="H382" s="6">
        <v>0.15</v>
      </c>
      <c r="I382" s="6">
        <v>2413.2399999999998</v>
      </c>
      <c r="J382" s="18">
        <v>90.496499999999983</v>
      </c>
      <c r="K382" s="3" t="s">
        <v>1755</v>
      </c>
      <c r="L382" s="6">
        <v>2051.2539999999999</v>
      </c>
    </row>
    <row r="383" spans="1:12" x14ac:dyDescent="0.3">
      <c r="A383" s="3" t="s">
        <v>2138</v>
      </c>
      <c r="B383" s="5">
        <v>45427</v>
      </c>
      <c r="C383" s="3" t="s">
        <v>272</v>
      </c>
      <c r="D383" s="3" t="s">
        <v>1670</v>
      </c>
      <c r="E383" s="3" t="s">
        <v>1725</v>
      </c>
      <c r="F383" s="4">
        <v>3</v>
      </c>
      <c r="G383" s="18">
        <v>437.96</v>
      </c>
      <c r="H383" s="6">
        <v>0.27</v>
      </c>
      <c r="I383" s="6">
        <v>1313.8799999999999</v>
      </c>
      <c r="J383" s="18">
        <v>118.2492</v>
      </c>
      <c r="K383" s="3" t="s">
        <v>1760</v>
      </c>
      <c r="L383" s="6">
        <v>959.13239999999985</v>
      </c>
    </row>
    <row r="384" spans="1:12" x14ac:dyDescent="0.3">
      <c r="A384" s="3" t="s">
        <v>2139</v>
      </c>
      <c r="B384" s="5">
        <v>45322</v>
      </c>
      <c r="C384" s="3" t="s">
        <v>672</v>
      </c>
      <c r="D384" s="3" t="s">
        <v>1585</v>
      </c>
      <c r="E384" s="3" t="s">
        <v>1707</v>
      </c>
      <c r="F384" s="4">
        <v>2</v>
      </c>
      <c r="G384" s="18">
        <v>56.91</v>
      </c>
      <c r="H384" s="6">
        <v>0.08</v>
      </c>
      <c r="I384" s="6">
        <v>113.82</v>
      </c>
      <c r="J384" s="18">
        <v>4.5527999999999995</v>
      </c>
      <c r="K384" s="3" t="s">
        <v>1760</v>
      </c>
      <c r="L384" s="6">
        <v>104.7144</v>
      </c>
    </row>
    <row r="385" spans="1:12" x14ac:dyDescent="0.3">
      <c r="A385" s="3" t="s">
        <v>2140</v>
      </c>
      <c r="B385" s="5">
        <v>45266</v>
      </c>
      <c r="C385" s="3" t="s">
        <v>1039</v>
      </c>
      <c r="D385" s="3" t="s">
        <v>1647</v>
      </c>
      <c r="E385" s="3" t="s">
        <v>1714</v>
      </c>
      <c r="F385" s="4">
        <v>1</v>
      </c>
      <c r="G385" s="18">
        <v>141.79</v>
      </c>
      <c r="H385" s="6">
        <v>0.1</v>
      </c>
      <c r="I385" s="6">
        <v>141.79</v>
      </c>
      <c r="J385" s="18">
        <v>14.179</v>
      </c>
      <c r="K385" s="3" t="s">
        <v>1755</v>
      </c>
      <c r="L385" s="6">
        <v>127.611</v>
      </c>
    </row>
    <row r="386" spans="1:12" x14ac:dyDescent="0.3">
      <c r="A386" s="3" t="s">
        <v>2141</v>
      </c>
      <c r="B386" s="5">
        <v>45302</v>
      </c>
      <c r="C386" s="3" t="s">
        <v>1470</v>
      </c>
      <c r="D386" s="3" t="s">
        <v>1545</v>
      </c>
      <c r="E386" s="3" t="s">
        <v>1734</v>
      </c>
      <c r="F386" s="4">
        <v>4</v>
      </c>
      <c r="G386" s="18">
        <v>355.14</v>
      </c>
      <c r="H386" s="6">
        <v>0.16</v>
      </c>
      <c r="I386" s="6">
        <v>1420.56</v>
      </c>
      <c r="J386" s="18">
        <v>56.822400000000002</v>
      </c>
      <c r="K386" s="3" t="s">
        <v>1760</v>
      </c>
      <c r="L386" s="6">
        <v>1193.2704000000001</v>
      </c>
    </row>
    <row r="387" spans="1:12" x14ac:dyDescent="0.3">
      <c r="A387" s="3" t="s">
        <v>2142</v>
      </c>
      <c r="B387" s="5">
        <v>45907</v>
      </c>
      <c r="C387" s="3" t="s">
        <v>681</v>
      </c>
      <c r="D387" s="3" t="s">
        <v>1591</v>
      </c>
      <c r="E387" s="3" t="s">
        <v>1714</v>
      </c>
      <c r="F387" s="4">
        <v>4</v>
      </c>
      <c r="G387" s="18">
        <v>960.38</v>
      </c>
      <c r="H387" s="6">
        <v>0.15</v>
      </c>
      <c r="I387" s="6">
        <v>3841.52</v>
      </c>
      <c r="J387" s="18">
        <v>144.05699999999999</v>
      </c>
      <c r="K387" s="3" t="s">
        <v>1760</v>
      </c>
      <c r="L387" s="6">
        <v>3265.2919999999999</v>
      </c>
    </row>
    <row r="388" spans="1:12" x14ac:dyDescent="0.3">
      <c r="A388" s="3" t="s">
        <v>2143</v>
      </c>
      <c r="B388" s="5">
        <v>45433</v>
      </c>
      <c r="C388" s="3" t="s">
        <v>1290</v>
      </c>
      <c r="D388" s="3" t="s">
        <v>1635</v>
      </c>
      <c r="E388" s="3" t="s">
        <v>1736</v>
      </c>
      <c r="F388" s="4">
        <v>3</v>
      </c>
      <c r="G388" s="18">
        <v>847.21</v>
      </c>
      <c r="H388" s="6">
        <v>0.06</v>
      </c>
      <c r="I388" s="6">
        <v>2541.63</v>
      </c>
      <c r="J388" s="18">
        <v>50.832599999999999</v>
      </c>
      <c r="K388" s="3" t="s">
        <v>1757</v>
      </c>
      <c r="L388" s="6">
        <v>2389.1322</v>
      </c>
    </row>
    <row r="389" spans="1:12" x14ac:dyDescent="0.3">
      <c r="A389" s="3" t="s">
        <v>2144</v>
      </c>
      <c r="B389" s="5">
        <v>45892</v>
      </c>
      <c r="C389" s="3" t="s">
        <v>241</v>
      </c>
      <c r="D389" s="3" t="s">
        <v>1654</v>
      </c>
      <c r="E389" s="3" t="s">
        <v>1725</v>
      </c>
      <c r="F389" s="4">
        <v>4</v>
      </c>
      <c r="G389" s="18">
        <v>773.81</v>
      </c>
      <c r="H389" s="6">
        <v>0.08</v>
      </c>
      <c r="I389" s="6">
        <v>3095.24</v>
      </c>
      <c r="J389" s="18">
        <v>61.904799999999994</v>
      </c>
      <c r="K389" s="3" t="s">
        <v>1760</v>
      </c>
      <c r="L389" s="6">
        <v>2847.6208000000001</v>
      </c>
    </row>
    <row r="390" spans="1:12" x14ac:dyDescent="0.3">
      <c r="A390" s="3" t="s">
        <v>2145</v>
      </c>
      <c r="B390" s="5">
        <v>45780</v>
      </c>
      <c r="C390" s="3" t="s">
        <v>8</v>
      </c>
      <c r="D390" s="3" t="s">
        <v>1626</v>
      </c>
      <c r="E390" s="3" t="s">
        <v>1736</v>
      </c>
      <c r="F390" s="4">
        <v>1</v>
      </c>
      <c r="G390" s="18">
        <v>664.71</v>
      </c>
      <c r="H390" s="6">
        <v>0.1</v>
      </c>
      <c r="I390" s="6">
        <v>664.71</v>
      </c>
      <c r="J390" s="18">
        <v>66.471000000000004</v>
      </c>
      <c r="K390" s="3" t="s">
        <v>1757</v>
      </c>
      <c r="L390" s="6">
        <v>598.23900000000003</v>
      </c>
    </row>
    <row r="391" spans="1:12" x14ac:dyDescent="0.3">
      <c r="A391" s="3" t="s">
        <v>2146</v>
      </c>
      <c r="B391" s="5">
        <v>45233</v>
      </c>
      <c r="C391" s="3" t="s">
        <v>1078</v>
      </c>
      <c r="D391" s="3" t="s">
        <v>1589</v>
      </c>
      <c r="E391" s="3" t="s">
        <v>1717</v>
      </c>
      <c r="F391" s="4">
        <v>4</v>
      </c>
      <c r="G391" s="18">
        <v>482.06</v>
      </c>
      <c r="H391" s="6">
        <v>7.0000000000000007E-2</v>
      </c>
      <c r="I391" s="6">
        <v>1928.24</v>
      </c>
      <c r="J391" s="18">
        <v>33.744200000000006</v>
      </c>
      <c r="K391" s="3" t="s">
        <v>1757</v>
      </c>
      <c r="L391" s="6">
        <v>1793.2632000000001</v>
      </c>
    </row>
    <row r="392" spans="1:12" x14ac:dyDescent="0.3">
      <c r="A392" s="3" t="s">
        <v>2147</v>
      </c>
      <c r="B392" s="5">
        <v>45742</v>
      </c>
      <c r="C392" s="3" t="s">
        <v>316</v>
      </c>
      <c r="D392" s="3" t="s">
        <v>1618</v>
      </c>
      <c r="E392" s="3" t="s">
        <v>1704</v>
      </c>
      <c r="F392" s="4">
        <v>4</v>
      </c>
      <c r="G392" s="18">
        <v>995.55</v>
      </c>
      <c r="H392" s="6">
        <v>0.19</v>
      </c>
      <c r="I392" s="6">
        <v>3982.2</v>
      </c>
      <c r="J392" s="18">
        <v>189.15449999999998</v>
      </c>
      <c r="K392" s="3" t="s">
        <v>1757</v>
      </c>
      <c r="L392" s="6">
        <v>3225.5819999999999</v>
      </c>
    </row>
    <row r="393" spans="1:12" x14ac:dyDescent="0.3">
      <c r="A393" s="3" t="s">
        <v>2148</v>
      </c>
      <c r="B393" s="5">
        <v>45478</v>
      </c>
      <c r="C393" s="3" t="s">
        <v>473</v>
      </c>
      <c r="D393" s="3" t="s">
        <v>1676</v>
      </c>
      <c r="E393" s="3" t="s">
        <v>1731</v>
      </c>
      <c r="F393" s="4">
        <v>2</v>
      </c>
      <c r="G393" s="18">
        <v>153.84</v>
      </c>
      <c r="H393" s="6">
        <v>0.27</v>
      </c>
      <c r="I393" s="6">
        <v>307.68</v>
      </c>
      <c r="J393" s="18">
        <v>41.536800000000007</v>
      </c>
      <c r="K393" s="3" t="s">
        <v>1757</v>
      </c>
      <c r="L393" s="6">
        <v>224.60640000000001</v>
      </c>
    </row>
    <row r="394" spans="1:12" x14ac:dyDescent="0.3">
      <c r="A394" s="3" t="s">
        <v>2149</v>
      </c>
      <c r="B394" s="5">
        <v>45789</v>
      </c>
      <c r="C394" s="3" t="s">
        <v>509</v>
      </c>
      <c r="D394" s="3" t="s">
        <v>1650</v>
      </c>
      <c r="E394" s="3" t="s">
        <v>1714</v>
      </c>
      <c r="F394" s="4">
        <v>3</v>
      </c>
      <c r="G394" s="18">
        <v>362.11</v>
      </c>
      <c r="H394" s="6">
        <v>0.23</v>
      </c>
      <c r="I394" s="6">
        <v>1086.33</v>
      </c>
      <c r="J394" s="18">
        <v>83.285300000000007</v>
      </c>
      <c r="K394" s="3" t="s">
        <v>1760</v>
      </c>
      <c r="L394" s="6">
        <v>836.47409999999991</v>
      </c>
    </row>
    <row r="395" spans="1:12" x14ac:dyDescent="0.3">
      <c r="A395" s="3" t="s">
        <v>2150</v>
      </c>
      <c r="B395" s="5">
        <v>45561</v>
      </c>
      <c r="C395" s="3" t="s">
        <v>1439</v>
      </c>
      <c r="D395" s="3" t="s">
        <v>1598</v>
      </c>
      <c r="E395" s="3" t="s">
        <v>1720</v>
      </c>
      <c r="F395" s="4">
        <v>3</v>
      </c>
      <c r="G395" s="18">
        <v>112.26</v>
      </c>
      <c r="H395" s="6">
        <v>0.11</v>
      </c>
      <c r="I395" s="6">
        <v>336.78000000000003</v>
      </c>
      <c r="J395" s="18">
        <v>12.348600000000001</v>
      </c>
      <c r="K395" s="3" t="s">
        <v>1755</v>
      </c>
      <c r="L395" s="6">
        <v>299.73419999999999</v>
      </c>
    </row>
    <row r="396" spans="1:12" x14ac:dyDescent="0.3">
      <c r="A396" s="3" t="s">
        <v>2151</v>
      </c>
      <c r="B396" s="5">
        <v>45378</v>
      </c>
      <c r="C396" s="3" t="s">
        <v>657</v>
      </c>
      <c r="D396" s="3" t="s">
        <v>1677</v>
      </c>
      <c r="E396" s="3" t="s">
        <v>1745</v>
      </c>
      <c r="F396" s="4">
        <v>2</v>
      </c>
      <c r="G396" s="18">
        <v>962.81</v>
      </c>
      <c r="H396" s="6">
        <v>0.06</v>
      </c>
      <c r="I396" s="6">
        <v>1925.62</v>
      </c>
      <c r="J396" s="18">
        <v>57.768599999999992</v>
      </c>
      <c r="K396" s="3" t="s">
        <v>1760</v>
      </c>
      <c r="L396" s="6">
        <v>1810.0827999999999</v>
      </c>
    </row>
    <row r="397" spans="1:12" x14ac:dyDescent="0.3">
      <c r="A397" s="3" t="s">
        <v>2152</v>
      </c>
      <c r="B397" s="5">
        <v>45308</v>
      </c>
      <c r="C397" s="3" t="s">
        <v>687</v>
      </c>
      <c r="D397" s="3" t="s">
        <v>1564</v>
      </c>
      <c r="E397" s="3" t="s">
        <v>1691</v>
      </c>
      <c r="F397" s="4">
        <v>4</v>
      </c>
      <c r="G397" s="18">
        <v>276.23</v>
      </c>
      <c r="H397" s="6">
        <v>0.12</v>
      </c>
      <c r="I397" s="6">
        <v>1104.92</v>
      </c>
      <c r="J397" s="18">
        <v>33.147600000000004</v>
      </c>
      <c r="K397" s="3" t="s">
        <v>1755</v>
      </c>
      <c r="L397" s="6">
        <v>972.32960000000003</v>
      </c>
    </row>
    <row r="398" spans="1:12" x14ac:dyDescent="0.3">
      <c r="A398" s="3" t="s">
        <v>2153</v>
      </c>
      <c r="B398" s="5">
        <v>45407</v>
      </c>
      <c r="C398" s="3" t="s">
        <v>71</v>
      </c>
      <c r="D398" s="3" t="s">
        <v>1558</v>
      </c>
      <c r="E398" s="3" t="s">
        <v>1732</v>
      </c>
      <c r="F398" s="4">
        <v>3</v>
      </c>
      <c r="G398" s="18">
        <v>991.37</v>
      </c>
      <c r="H398" s="6">
        <v>0.1</v>
      </c>
      <c r="I398" s="6">
        <v>2974.11</v>
      </c>
      <c r="J398" s="18">
        <v>99.137</v>
      </c>
      <c r="K398" s="3" t="s">
        <v>1757</v>
      </c>
      <c r="L398" s="6">
        <v>2676.6990000000001</v>
      </c>
    </row>
    <row r="399" spans="1:12" x14ac:dyDescent="0.3">
      <c r="A399" s="3" t="s">
        <v>2154</v>
      </c>
      <c r="B399" s="5">
        <v>45929</v>
      </c>
      <c r="C399" s="3" t="s">
        <v>554</v>
      </c>
      <c r="D399" s="3" t="s">
        <v>1564</v>
      </c>
      <c r="E399" s="3" t="s">
        <v>1731</v>
      </c>
      <c r="F399" s="4">
        <v>3</v>
      </c>
      <c r="G399" s="18">
        <v>977.47</v>
      </c>
      <c r="H399" s="6">
        <v>0.05</v>
      </c>
      <c r="I399" s="6">
        <v>2932.41</v>
      </c>
      <c r="J399" s="18">
        <v>48.873500000000007</v>
      </c>
      <c r="K399" s="3" t="s">
        <v>1755</v>
      </c>
      <c r="L399" s="6">
        <v>2785.7894999999999</v>
      </c>
    </row>
    <row r="400" spans="1:12" x14ac:dyDescent="0.3">
      <c r="A400" s="3" t="s">
        <v>2155</v>
      </c>
      <c r="B400" s="5">
        <v>45844</v>
      </c>
      <c r="C400" s="3" t="s">
        <v>666</v>
      </c>
      <c r="D400" s="3" t="s">
        <v>1677</v>
      </c>
      <c r="E400" s="3" t="s">
        <v>1729</v>
      </c>
      <c r="F400" s="4">
        <v>2</v>
      </c>
      <c r="G400" s="18">
        <v>308.7</v>
      </c>
      <c r="H400" s="6">
        <v>0.2</v>
      </c>
      <c r="I400" s="6">
        <v>617.4</v>
      </c>
      <c r="J400" s="18">
        <v>61.74</v>
      </c>
      <c r="K400" s="3" t="s">
        <v>1757</v>
      </c>
      <c r="L400" s="6">
        <v>493.92</v>
      </c>
    </row>
    <row r="401" spans="1:12" x14ac:dyDescent="0.3">
      <c r="A401" s="3" t="s">
        <v>2156</v>
      </c>
      <c r="B401" s="5">
        <v>45579</v>
      </c>
      <c r="C401" s="3" t="s">
        <v>146</v>
      </c>
      <c r="D401" s="3" t="s">
        <v>1539</v>
      </c>
      <c r="E401" s="3" t="s">
        <v>1736</v>
      </c>
      <c r="F401" s="4">
        <v>2</v>
      </c>
      <c r="G401" s="18">
        <v>733.87</v>
      </c>
      <c r="H401" s="6">
        <v>0.1</v>
      </c>
      <c r="I401" s="6">
        <v>1467.74</v>
      </c>
      <c r="J401" s="18">
        <v>73.387</v>
      </c>
      <c r="K401" s="3" t="s">
        <v>1757</v>
      </c>
      <c r="L401" s="6">
        <v>1320.9659999999999</v>
      </c>
    </row>
    <row r="402" spans="1:12" x14ac:dyDescent="0.3">
      <c r="A402" s="3" t="s">
        <v>2157</v>
      </c>
      <c r="B402" s="5">
        <v>45227</v>
      </c>
      <c r="C402" s="3" t="s">
        <v>336</v>
      </c>
      <c r="D402" s="3" t="s">
        <v>1560</v>
      </c>
      <c r="E402" s="3" t="s">
        <v>1736</v>
      </c>
      <c r="F402" s="4">
        <v>2</v>
      </c>
      <c r="G402" s="18">
        <v>22.47</v>
      </c>
      <c r="H402" s="6">
        <v>0.22</v>
      </c>
      <c r="I402" s="6">
        <v>44.94</v>
      </c>
      <c r="J402" s="18">
        <v>4.9433999999999996</v>
      </c>
      <c r="K402" s="3" t="s">
        <v>1757</v>
      </c>
      <c r="L402" s="6">
        <v>35.053199999999997</v>
      </c>
    </row>
    <row r="403" spans="1:12" x14ac:dyDescent="0.3">
      <c r="A403" s="3" t="s">
        <v>2158</v>
      </c>
      <c r="B403" s="5">
        <v>45380</v>
      </c>
      <c r="C403" s="3" t="s">
        <v>1080</v>
      </c>
      <c r="D403" s="3" t="s">
        <v>1618</v>
      </c>
      <c r="E403" s="3" t="s">
        <v>1731</v>
      </c>
      <c r="F403" s="4">
        <v>4</v>
      </c>
      <c r="G403" s="18">
        <v>651.36</v>
      </c>
      <c r="H403" s="6">
        <v>0.13</v>
      </c>
      <c r="I403" s="6">
        <v>2605.44</v>
      </c>
      <c r="J403" s="18">
        <v>84.6768</v>
      </c>
      <c r="K403" s="3" t="s">
        <v>1755</v>
      </c>
      <c r="L403" s="6">
        <v>2266.7328000000002</v>
      </c>
    </row>
    <row r="404" spans="1:12" x14ac:dyDescent="0.3">
      <c r="A404" s="3" t="s">
        <v>2159</v>
      </c>
      <c r="B404" s="5">
        <v>45817</v>
      </c>
      <c r="C404" s="3" t="s">
        <v>928</v>
      </c>
      <c r="D404" s="3" t="s">
        <v>1553</v>
      </c>
      <c r="E404" s="3" t="s">
        <v>1725</v>
      </c>
      <c r="F404" s="4">
        <v>1</v>
      </c>
      <c r="G404" s="18">
        <v>753.39</v>
      </c>
      <c r="H404" s="6">
        <v>0.04</v>
      </c>
      <c r="I404" s="6">
        <v>753.39</v>
      </c>
      <c r="J404" s="18">
        <v>30.1356</v>
      </c>
      <c r="K404" s="3" t="s">
        <v>1760</v>
      </c>
      <c r="L404" s="6">
        <v>723.25439999999992</v>
      </c>
    </row>
    <row r="405" spans="1:12" x14ac:dyDescent="0.3">
      <c r="A405" s="3" t="s">
        <v>2160</v>
      </c>
      <c r="B405" s="5">
        <v>45576</v>
      </c>
      <c r="C405" s="3" t="s">
        <v>651</v>
      </c>
      <c r="D405" s="3" t="s">
        <v>1639</v>
      </c>
      <c r="E405" s="3" t="s">
        <v>1729</v>
      </c>
      <c r="F405" s="4">
        <v>4</v>
      </c>
      <c r="G405" s="18">
        <v>849.17</v>
      </c>
      <c r="H405" s="6">
        <v>0.12</v>
      </c>
      <c r="I405" s="6">
        <v>3396.68</v>
      </c>
      <c r="J405" s="18">
        <v>101.90039999999999</v>
      </c>
      <c r="K405" s="3" t="s">
        <v>1760</v>
      </c>
      <c r="L405" s="6">
        <v>2989.0783999999999</v>
      </c>
    </row>
    <row r="406" spans="1:12" x14ac:dyDescent="0.3">
      <c r="A406" s="3" t="s">
        <v>2161</v>
      </c>
      <c r="B406" s="5">
        <v>45495</v>
      </c>
      <c r="C406" s="3" t="s">
        <v>1171</v>
      </c>
      <c r="D406" s="3" t="s">
        <v>1562</v>
      </c>
      <c r="E406" s="3" t="s">
        <v>1691</v>
      </c>
      <c r="F406" s="4">
        <v>4</v>
      </c>
      <c r="G406" s="18">
        <v>585.45000000000005</v>
      </c>
      <c r="H406" s="6">
        <v>0.25</v>
      </c>
      <c r="I406" s="6">
        <v>2341.8000000000002</v>
      </c>
      <c r="J406" s="18">
        <v>146.36250000000001</v>
      </c>
      <c r="K406" s="3" t="s">
        <v>1760</v>
      </c>
      <c r="L406" s="6">
        <v>1756.35</v>
      </c>
    </row>
    <row r="407" spans="1:12" x14ac:dyDescent="0.3">
      <c r="A407" s="3" t="s">
        <v>2162</v>
      </c>
      <c r="B407" s="5">
        <v>45628</v>
      </c>
      <c r="C407" s="3" t="s">
        <v>1450</v>
      </c>
      <c r="D407" s="3" t="s">
        <v>1646</v>
      </c>
      <c r="E407" s="3" t="s">
        <v>1736</v>
      </c>
      <c r="F407" s="4">
        <v>1</v>
      </c>
      <c r="G407" s="18">
        <v>745.15</v>
      </c>
      <c r="H407" s="6">
        <v>0.25</v>
      </c>
      <c r="I407" s="6">
        <v>745.15</v>
      </c>
      <c r="J407" s="18">
        <v>186.28749999999999</v>
      </c>
      <c r="K407" s="3" t="s">
        <v>1760</v>
      </c>
      <c r="L407" s="6">
        <v>558.86249999999995</v>
      </c>
    </row>
    <row r="408" spans="1:12" x14ac:dyDescent="0.3">
      <c r="A408" s="3" t="s">
        <v>2163</v>
      </c>
      <c r="B408" s="5">
        <v>45244</v>
      </c>
      <c r="C408" s="3" t="s">
        <v>188</v>
      </c>
      <c r="D408" s="3" t="s">
        <v>1685</v>
      </c>
      <c r="E408" s="3" t="s">
        <v>1699</v>
      </c>
      <c r="F408" s="4">
        <v>1</v>
      </c>
      <c r="G408" s="18">
        <v>848.69</v>
      </c>
      <c r="H408" s="6">
        <v>0.04</v>
      </c>
      <c r="I408" s="6">
        <v>848.69</v>
      </c>
      <c r="J408" s="18">
        <v>33.947600000000001</v>
      </c>
      <c r="K408" s="3" t="s">
        <v>1760</v>
      </c>
      <c r="L408" s="6">
        <v>814.74239999999998</v>
      </c>
    </row>
    <row r="409" spans="1:12" x14ac:dyDescent="0.3">
      <c r="A409" s="3" t="s">
        <v>2164</v>
      </c>
      <c r="B409" s="5">
        <v>45336</v>
      </c>
      <c r="C409" s="3" t="s">
        <v>1269</v>
      </c>
      <c r="D409" s="3" t="s">
        <v>1637</v>
      </c>
      <c r="E409" s="3" t="s">
        <v>1732</v>
      </c>
      <c r="F409" s="4">
        <v>2</v>
      </c>
      <c r="G409" s="18">
        <v>247.67</v>
      </c>
      <c r="H409" s="6">
        <v>0.1</v>
      </c>
      <c r="I409" s="6">
        <v>495.34</v>
      </c>
      <c r="J409" s="18">
        <v>24.766999999999999</v>
      </c>
      <c r="K409" s="3" t="s">
        <v>1757</v>
      </c>
      <c r="L409" s="6">
        <v>445.80599999999998</v>
      </c>
    </row>
    <row r="410" spans="1:12" x14ac:dyDescent="0.3">
      <c r="A410" s="3" t="s">
        <v>2165</v>
      </c>
      <c r="B410" s="5">
        <v>45465</v>
      </c>
      <c r="C410" s="3" t="s">
        <v>152</v>
      </c>
      <c r="D410" s="3" t="s">
        <v>1644</v>
      </c>
      <c r="E410" s="3" t="s">
        <v>1704</v>
      </c>
      <c r="F410" s="4">
        <v>3</v>
      </c>
      <c r="G410" s="18">
        <v>220.51</v>
      </c>
      <c r="H410" s="6">
        <v>0.02</v>
      </c>
      <c r="I410" s="6">
        <v>661.53</v>
      </c>
      <c r="J410" s="18">
        <v>4.4101999999999997</v>
      </c>
      <c r="K410" s="3" t="s">
        <v>1757</v>
      </c>
      <c r="L410" s="6">
        <v>648.29939999999999</v>
      </c>
    </row>
    <row r="411" spans="1:12" x14ac:dyDescent="0.3">
      <c r="A411" s="3" t="s">
        <v>2166</v>
      </c>
      <c r="B411" s="5">
        <v>45837</v>
      </c>
      <c r="C411" s="3" t="s">
        <v>1018</v>
      </c>
      <c r="D411" s="3" t="s">
        <v>1554</v>
      </c>
      <c r="E411" s="3" t="s">
        <v>1736</v>
      </c>
      <c r="F411" s="4">
        <v>4</v>
      </c>
      <c r="G411" s="18">
        <v>370.63</v>
      </c>
      <c r="H411" s="6">
        <v>0.08</v>
      </c>
      <c r="I411" s="6">
        <v>1482.52</v>
      </c>
      <c r="J411" s="18">
        <v>29.650400000000001</v>
      </c>
      <c r="K411" s="3" t="s">
        <v>1755</v>
      </c>
      <c r="L411" s="6">
        <v>1363.9184</v>
      </c>
    </row>
    <row r="412" spans="1:12" x14ac:dyDescent="0.3">
      <c r="A412" s="3" t="s">
        <v>2167</v>
      </c>
      <c r="B412" s="5">
        <v>45706</v>
      </c>
      <c r="C412" s="3" t="s">
        <v>1207</v>
      </c>
      <c r="D412" s="3" t="s">
        <v>1576</v>
      </c>
      <c r="E412" s="3" t="s">
        <v>1745</v>
      </c>
      <c r="F412" s="4">
        <v>4</v>
      </c>
      <c r="G412" s="18">
        <v>349.84</v>
      </c>
      <c r="H412" s="6">
        <v>0.11</v>
      </c>
      <c r="I412" s="6">
        <v>1399.36</v>
      </c>
      <c r="J412" s="18">
        <v>38.482399999999998</v>
      </c>
      <c r="K412" s="3" t="s">
        <v>1755</v>
      </c>
      <c r="L412" s="6">
        <v>1245.4304</v>
      </c>
    </row>
    <row r="413" spans="1:12" x14ac:dyDescent="0.3">
      <c r="A413" s="3" t="s">
        <v>2168</v>
      </c>
      <c r="B413" s="5">
        <v>45823</v>
      </c>
      <c r="C413" s="3" t="s">
        <v>167</v>
      </c>
      <c r="D413" s="3" t="s">
        <v>1593</v>
      </c>
      <c r="E413" s="3" t="s">
        <v>1729</v>
      </c>
      <c r="F413" s="4">
        <v>1</v>
      </c>
      <c r="G413" s="18">
        <v>770.87</v>
      </c>
      <c r="H413" s="6">
        <v>0.1</v>
      </c>
      <c r="I413" s="6">
        <v>770.87</v>
      </c>
      <c r="J413" s="18">
        <v>77.087000000000003</v>
      </c>
      <c r="K413" s="3" t="s">
        <v>1760</v>
      </c>
      <c r="L413" s="6">
        <v>693.78300000000002</v>
      </c>
    </row>
    <row r="414" spans="1:12" x14ac:dyDescent="0.3">
      <c r="A414" s="3" t="s">
        <v>2169</v>
      </c>
      <c r="B414" s="5">
        <v>45518</v>
      </c>
      <c r="C414" s="3" t="s">
        <v>1458</v>
      </c>
      <c r="D414" s="3" t="s">
        <v>1685</v>
      </c>
      <c r="E414" s="3" t="s">
        <v>1739</v>
      </c>
      <c r="F414" s="4">
        <v>3</v>
      </c>
      <c r="G414" s="18">
        <v>507.33</v>
      </c>
      <c r="H414" s="6">
        <v>0.06</v>
      </c>
      <c r="I414" s="6">
        <v>1521.99</v>
      </c>
      <c r="J414" s="18">
        <v>30.439799999999998</v>
      </c>
      <c r="K414" s="3" t="s">
        <v>1757</v>
      </c>
      <c r="L414" s="6">
        <v>1430.6705999999999</v>
      </c>
    </row>
    <row r="415" spans="1:12" x14ac:dyDescent="0.3">
      <c r="A415" s="3" t="s">
        <v>2170</v>
      </c>
      <c r="B415" s="5">
        <v>45863</v>
      </c>
      <c r="C415" s="3" t="s">
        <v>604</v>
      </c>
      <c r="D415" s="3" t="s">
        <v>1631</v>
      </c>
      <c r="E415" s="3" t="s">
        <v>1723</v>
      </c>
      <c r="F415" s="4">
        <v>1</v>
      </c>
      <c r="G415" s="18">
        <v>87.78</v>
      </c>
      <c r="H415" s="6">
        <v>0.06</v>
      </c>
      <c r="I415" s="6">
        <v>87.78</v>
      </c>
      <c r="J415" s="18">
        <v>5.2667999999999999</v>
      </c>
      <c r="K415" s="3" t="s">
        <v>1755</v>
      </c>
      <c r="L415" s="6">
        <v>82.513199999999998</v>
      </c>
    </row>
    <row r="416" spans="1:12" x14ac:dyDescent="0.3">
      <c r="A416" s="3" t="s">
        <v>2171</v>
      </c>
      <c r="B416" s="5">
        <v>45666</v>
      </c>
      <c r="C416" s="3" t="s">
        <v>36</v>
      </c>
      <c r="D416" s="3" t="s">
        <v>1676</v>
      </c>
      <c r="E416" s="3" t="s">
        <v>1707</v>
      </c>
      <c r="F416" s="4">
        <v>2</v>
      </c>
      <c r="G416" s="18">
        <v>772.24</v>
      </c>
      <c r="H416" s="6">
        <v>0.22</v>
      </c>
      <c r="I416" s="6">
        <v>1544.48</v>
      </c>
      <c r="J416" s="18">
        <v>169.89279999999999</v>
      </c>
      <c r="K416" s="3" t="s">
        <v>1755</v>
      </c>
      <c r="L416" s="6">
        <v>1204.6944000000001</v>
      </c>
    </row>
    <row r="417" spans="1:12" x14ac:dyDescent="0.3">
      <c r="A417" s="3" t="s">
        <v>2172</v>
      </c>
      <c r="B417" s="5">
        <v>45813</v>
      </c>
      <c r="C417" s="3" t="s">
        <v>178</v>
      </c>
      <c r="D417" s="3" t="s">
        <v>1637</v>
      </c>
      <c r="E417" s="3" t="s">
        <v>1732</v>
      </c>
      <c r="F417" s="4">
        <v>1</v>
      </c>
      <c r="G417" s="18">
        <v>108.27</v>
      </c>
      <c r="H417" s="6">
        <v>0.1</v>
      </c>
      <c r="I417" s="6">
        <v>108.27</v>
      </c>
      <c r="J417" s="18">
        <v>10.827</v>
      </c>
      <c r="K417" s="3" t="s">
        <v>1760</v>
      </c>
      <c r="L417" s="6">
        <v>97.442999999999998</v>
      </c>
    </row>
    <row r="418" spans="1:12" x14ac:dyDescent="0.3">
      <c r="A418" s="3" t="s">
        <v>2173</v>
      </c>
      <c r="B418" s="5">
        <v>45633</v>
      </c>
      <c r="C418" s="3" t="s">
        <v>1078</v>
      </c>
      <c r="D418" s="3" t="s">
        <v>1591</v>
      </c>
      <c r="E418" s="3" t="s">
        <v>1739</v>
      </c>
      <c r="F418" s="4">
        <v>2</v>
      </c>
      <c r="G418" s="18">
        <v>839.24</v>
      </c>
      <c r="H418" s="6">
        <v>0.21</v>
      </c>
      <c r="I418" s="6">
        <v>1678.48</v>
      </c>
      <c r="J418" s="18">
        <v>176.24039999999999</v>
      </c>
      <c r="K418" s="3" t="s">
        <v>1757</v>
      </c>
      <c r="L418" s="6">
        <v>1325.9992</v>
      </c>
    </row>
    <row r="419" spans="1:12" x14ac:dyDescent="0.3">
      <c r="A419" s="3" t="s">
        <v>2174</v>
      </c>
      <c r="B419" s="5">
        <v>45331</v>
      </c>
      <c r="C419" s="3" t="s">
        <v>1183</v>
      </c>
      <c r="D419" s="3" t="s">
        <v>1619</v>
      </c>
      <c r="E419" s="3" t="s">
        <v>1725</v>
      </c>
      <c r="F419" s="4">
        <v>2</v>
      </c>
      <c r="G419" s="18">
        <v>466.27</v>
      </c>
      <c r="H419" s="6">
        <v>0.11</v>
      </c>
      <c r="I419" s="6">
        <v>932.54</v>
      </c>
      <c r="J419" s="18">
        <v>51.289699999999996</v>
      </c>
      <c r="K419" s="3" t="s">
        <v>1757</v>
      </c>
      <c r="L419" s="6">
        <v>829.9606</v>
      </c>
    </row>
    <row r="420" spans="1:12" x14ac:dyDescent="0.3">
      <c r="A420" s="3" t="s">
        <v>2175</v>
      </c>
      <c r="B420" s="5">
        <v>45942</v>
      </c>
      <c r="C420" s="3" t="s">
        <v>1226</v>
      </c>
      <c r="D420" s="3" t="s">
        <v>1625</v>
      </c>
      <c r="E420" s="3" t="s">
        <v>1732</v>
      </c>
      <c r="F420" s="4">
        <v>3</v>
      </c>
      <c r="G420" s="18">
        <v>969.83</v>
      </c>
      <c r="H420" s="6">
        <v>0.02</v>
      </c>
      <c r="I420" s="6">
        <v>2909.4900000000002</v>
      </c>
      <c r="J420" s="18">
        <v>19.396600000000003</v>
      </c>
      <c r="K420" s="3" t="s">
        <v>1755</v>
      </c>
      <c r="L420" s="6">
        <v>2851.3002000000001</v>
      </c>
    </row>
    <row r="421" spans="1:12" x14ac:dyDescent="0.3">
      <c r="A421" s="3" t="s">
        <v>2176</v>
      </c>
      <c r="B421" s="5">
        <v>45824</v>
      </c>
      <c r="C421" s="3" t="s">
        <v>1281</v>
      </c>
      <c r="D421" s="3" t="s">
        <v>1673</v>
      </c>
      <c r="E421" s="3" t="s">
        <v>1745</v>
      </c>
      <c r="F421" s="4">
        <v>2</v>
      </c>
      <c r="G421" s="18">
        <v>782.11</v>
      </c>
      <c r="H421" s="6">
        <v>0.17</v>
      </c>
      <c r="I421" s="6">
        <v>1564.22</v>
      </c>
      <c r="J421" s="18">
        <v>132.95870000000002</v>
      </c>
      <c r="K421" s="3" t="s">
        <v>1757</v>
      </c>
      <c r="L421" s="6">
        <v>1298.3026</v>
      </c>
    </row>
    <row r="422" spans="1:12" x14ac:dyDescent="0.3">
      <c r="A422" s="3" t="s">
        <v>2177</v>
      </c>
      <c r="B422" s="5">
        <v>45921</v>
      </c>
      <c r="C422" s="3" t="s">
        <v>1379</v>
      </c>
      <c r="D422" s="3" t="s">
        <v>1594</v>
      </c>
      <c r="E422" s="3" t="s">
        <v>1727</v>
      </c>
      <c r="F422" s="4">
        <v>2</v>
      </c>
      <c r="G422" s="18">
        <v>74.63</v>
      </c>
      <c r="H422" s="6">
        <v>0.01</v>
      </c>
      <c r="I422" s="6">
        <v>149.26</v>
      </c>
      <c r="J422" s="18">
        <v>0.74629999999999996</v>
      </c>
      <c r="K422" s="3" t="s">
        <v>1757</v>
      </c>
      <c r="L422" s="6">
        <v>147.76740000000001</v>
      </c>
    </row>
    <row r="423" spans="1:12" x14ac:dyDescent="0.3">
      <c r="A423" s="3" t="s">
        <v>2178</v>
      </c>
      <c r="B423" s="5">
        <v>45909</v>
      </c>
      <c r="C423" s="3" t="s">
        <v>159</v>
      </c>
      <c r="D423" s="3" t="s">
        <v>1664</v>
      </c>
      <c r="E423" s="3" t="s">
        <v>1714</v>
      </c>
      <c r="F423" s="4">
        <v>3</v>
      </c>
      <c r="G423" s="18">
        <v>522.78</v>
      </c>
      <c r="H423" s="6">
        <v>0.25</v>
      </c>
      <c r="I423" s="6">
        <v>1568.34</v>
      </c>
      <c r="J423" s="18">
        <v>130.69499999999999</v>
      </c>
      <c r="K423" s="3" t="s">
        <v>1757</v>
      </c>
      <c r="L423" s="6">
        <v>1176.2550000000001</v>
      </c>
    </row>
    <row r="424" spans="1:12" x14ac:dyDescent="0.3">
      <c r="A424" s="3" t="s">
        <v>2179</v>
      </c>
      <c r="B424" s="5">
        <v>45853</v>
      </c>
      <c r="C424" s="3" t="s">
        <v>1051</v>
      </c>
      <c r="D424" s="3" t="s">
        <v>1551</v>
      </c>
      <c r="E424" s="3" t="s">
        <v>1734</v>
      </c>
      <c r="F424" s="4">
        <v>1</v>
      </c>
      <c r="G424" s="18">
        <v>206.45</v>
      </c>
      <c r="H424" s="6">
        <v>0.15</v>
      </c>
      <c r="I424" s="6">
        <v>206.45</v>
      </c>
      <c r="J424" s="18">
        <v>30.967499999999998</v>
      </c>
      <c r="K424" s="3" t="s">
        <v>1757</v>
      </c>
      <c r="L424" s="6">
        <v>175.48249999999999</v>
      </c>
    </row>
    <row r="425" spans="1:12" x14ac:dyDescent="0.3">
      <c r="A425" s="3" t="s">
        <v>2180</v>
      </c>
      <c r="B425" s="5">
        <v>45580</v>
      </c>
      <c r="C425" s="3" t="s">
        <v>485</v>
      </c>
      <c r="D425" s="3" t="s">
        <v>1635</v>
      </c>
      <c r="E425" s="3" t="s">
        <v>1711</v>
      </c>
      <c r="F425" s="4">
        <v>1</v>
      </c>
      <c r="G425" s="18">
        <v>815.53</v>
      </c>
      <c r="H425" s="6">
        <v>0.3</v>
      </c>
      <c r="I425" s="6">
        <v>815.53</v>
      </c>
      <c r="J425" s="18">
        <v>244.65899999999999</v>
      </c>
      <c r="K425" s="3" t="s">
        <v>1757</v>
      </c>
      <c r="L425" s="6">
        <v>570.87099999999998</v>
      </c>
    </row>
    <row r="426" spans="1:12" x14ac:dyDescent="0.3">
      <c r="A426" s="3" t="s">
        <v>2181</v>
      </c>
      <c r="B426" s="5">
        <v>45220</v>
      </c>
      <c r="C426" s="3" t="s">
        <v>146</v>
      </c>
      <c r="D426" s="3" t="s">
        <v>1652</v>
      </c>
      <c r="E426" s="3" t="s">
        <v>1731</v>
      </c>
      <c r="F426" s="4">
        <v>1</v>
      </c>
      <c r="G426" s="18">
        <v>823.61</v>
      </c>
      <c r="H426" s="6">
        <v>0.28000000000000003</v>
      </c>
      <c r="I426" s="6">
        <v>823.61</v>
      </c>
      <c r="J426" s="18">
        <v>230.61080000000001</v>
      </c>
      <c r="K426" s="3" t="s">
        <v>1760</v>
      </c>
      <c r="L426" s="6">
        <v>592.99919999999997</v>
      </c>
    </row>
    <row r="427" spans="1:12" x14ac:dyDescent="0.3">
      <c r="A427" s="3" t="s">
        <v>2182</v>
      </c>
      <c r="B427" s="5">
        <v>45807</v>
      </c>
      <c r="C427" s="3" t="s">
        <v>1456</v>
      </c>
      <c r="D427" s="3" t="s">
        <v>1667</v>
      </c>
      <c r="E427" s="3" t="s">
        <v>1723</v>
      </c>
      <c r="F427" s="4">
        <v>2</v>
      </c>
      <c r="G427" s="18">
        <v>209.96</v>
      </c>
      <c r="H427" s="6">
        <v>0</v>
      </c>
      <c r="I427" s="6">
        <v>419.92</v>
      </c>
      <c r="J427" s="18">
        <v>0</v>
      </c>
      <c r="K427" s="3" t="s">
        <v>1755</v>
      </c>
      <c r="L427" s="6">
        <v>419.92</v>
      </c>
    </row>
    <row r="428" spans="1:12" x14ac:dyDescent="0.3">
      <c r="A428" s="3" t="s">
        <v>2183</v>
      </c>
      <c r="B428" s="5">
        <v>45462</v>
      </c>
      <c r="C428" s="3" t="s">
        <v>573</v>
      </c>
      <c r="D428" s="3" t="s">
        <v>1526</v>
      </c>
      <c r="E428" s="3" t="s">
        <v>1736</v>
      </c>
      <c r="F428" s="4">
        <v>4</v>
      </c>
      <c r="G428" s="18">
        <v>897.93</v>
      </c>
      <c r="H428" s="6">
        <v>0.05</v>
      </c>
      <c r="I428" s="6">
        <v>3591.72</v>
      </c>
      <c r="J428" s="18">
        <v>44.896500000000003</v>
      </c>
      <c r="K428" s="3" t="s">
        <v>1760</v>
      </c>
      <c r="L428" s="6">
        <v>3412.134</v>
      </c>
    </row>
    <row r="429" spans="1:12" x14ac:dyDescent="0.3">
      <c r="A429" s="3" t="s">
        <v>2184</v>
      </c>
      <c r="B429" s="5">
        <v>45646</v>
      </c>
      <c r="C429" s="3" t="s">
        <v>592</v>
      </c>
      <c r="D429" s="3" t="s">
        <v>1626</v>
      </c>
      <c r="E429" s="3" t="s">
        <v>1691</v>
      </c>
      <c r="F429" s="4">
        <v>4</v>
      </c>
      <c r="G429" s="18">
        <v>925.95</v>
      </c>
      <c r="H429" s="6">
        <v>0.16</v>
      </c>
      <c r="I429" s="6">
        <v>3703.8</v>
      </c>
      <c r="J429" s="18">
        <v>148.15200000000002</v>
      </c>
      <c r="K429" s="3" t="s">
        <v>1760</v>
      </c>
      <c r="L429" s="6">
        <v>3111.192</v>
      </c>
    </row>
    <row r="430" spans="1:12" x14ac:dyDescent="0.3">
      <c r="A430" s="3" t="s">
        <v>2185</v>
      </c>
      <c r="B430" s="5">
        <v>45520</v>
      </c>
      <c r="C430" s="3" t="s">
        <v>301</v>
      </c>
      <c r="D430" s="3" t="s">
        <v>1610</v>
      </c>
      <c r="E430" s="3" t="s">
        <v>1714</v>
      </c>
      <c r="F430" s="4">
        <v>2</v>
      </c>
      <c r="G430" s="18">
        <v>573.09</v>
      </c>
      <c r="H430" s="6">
        <v>0.03</v>
      </c>
      <c r="I430" s="6">
        <v>1146.18</v>
      </c>
      <c r="J430" s="18">
        <v>17.192700000000002</v>
      </c>
      <c r="K430" s="3" t="s">
        <v>1760</v>
      </c>
      <c r="L430" s="6">
        <v>1111.7945999999999</v>
      </c>
    </row>
    <row r="431" spans="1:12" x14ac:dyDescent="0.3">
      <c r="A431" s="3" t="s">
        <v>2186</v>
      </c>
      <c r="B431" s="5">
        <v>45731</v>
      </c>
      <c r="C431" s="3" t="s">
        <v>598</v>
      </c>
      <c r="D431" s="3" t="s">
        <v>1541</v>
      </c>
      <c r="E431" s="3" t="s">
        <v>1707</v>
      </c>
      <c r="F431" s="4">
        <v>4</v>
      </c>
      <c r="G431" s="18">
        <v>149.83000000000001</v>
      </c>
      <c r="H431" s="6">
        <v>0.02</v>
      </c>
      <c r="I431" s="6">
        <v>599.32000000000005</v>
      </c>
      <c r="J431" s="18">
        <v>2.9966000000000004</v>
      </c>
      <c r="K431" s="3" t="s">
        <v>1755</v>
      </c>
      <c r="L431" s="6">
        <v>587.33360000000005</v>
      </c>
    </row>
    <row r="432" spans="1:12" x14ac:dyDescent="0.3">
      <c r="A432" s="3" t="s">
        <v>2187</v>
      </c>
      <c r="B432" s="5">
        <v>45445</v>
      </c>
      <c r="C432" s="3" t="s">
        <v>14</v>
      </c>
      <c r="D432" s="3" t="s">
        <v>1610</v>
      </c>
      <c r="E432" s="3" t="s">
        <v>1732</v>
      </c>
      <c r="F432" s="4">
        <v>3</v>
      </c>
      <c r="G432" s="18">
        <v>287.70999999999998</v>
      </c>
      <c r="H432" s="6">
        <v>0.03</v>
      </c>
      <c r="I432" s="6">
        <v>863.12999999999988</v>
      </c>
      <c r="J432" s="18">
        <v>8.6312999999999995</v>
      </c>
      <c r="K432" s="3" t="s">
        <v>1760</v>
      </c>
      <c r="L432" s="6">
        <v>837.23609999999985</v>
      </c>
    </row>
    <row r="433" spans="1:12" x14ac:dyDescent="0.3">
      <c r="A433" s="3" t="s">
        <v>2188</v>
      </c>
      <c r="B433" s="5">
        <v>45860</v>
      </c>
      <c r="C433" s="3" t="s">
        <v>333</v>
      </c>
      <c r="D433" s="3" t="s">
        <v>1632</v>
      </c>
      <c r="E433" s="3" t="s">
        <v>1714</v>
      </c>
      <c r="F433" s="4">
        <v>2</v>
      </c>
      <c r="G433" s="18">
        <v>849.8</v>
      </c>
      <c r="H433" s="6">
        <v>0.06</v>
      </c>
      <c r="I433" s="6">
        <v>1699.6</v>
      </c>
      <c r="J433" s="18">
        <v>50.987999999999992</v>
      </c>
      <c r="K433" s="3" t="s">
        <v>1760</v>
      </c>
      <c r="L433" s="6">
        <v>1597.624</v>
      </c>
    </row>
    <row r="434" spans="1:12" x14ac:dyDescent="0.3">
      <c r="A434" s="3" t="s">
        <v>2189</v>
      </c>
      <c r="B434" s="5">
        <v>45725</v>
      </c>
      <c r="C434" s="3" t="s">
        <v>75</v>
      </c>
      <c r="D434" s="3" t="s">
        <v>1596</v>
      </c>
      <c r="E434" s="3" t="s">
        <v>1704</v>
      </c>
      <c r="F434" s="4">
        <v>3</v>
      </c>
      <c r="G434" s="18">
        <v>482.58</v>
      </c>
      <c r="H434" s="6">
        <v>0.28000000000000003</v>
      </c>
      <c r="I434" s="6">
        <v>1447.74</v>
      </c>
      <c r="J434" s="18">
        <v>135.1224</v>
      </c>
      <c r="K434" s="3" t="s">
        <v>1757</v>
      </c>
      <c r="L434" s="6">
        <v>1042.3728000000001</v>
      </c>
    </row>
    <row r="435" spans="1:12" x14ac:dyDescent="0.3">
      <c r="A435" s="3" t="s">
        <v>2190</v>
      </c>
      <c r="B435" s="5">
        <v>45699</v>
      </c>
      <c r="C435" s="3" t="s">
        <v>394</v>
      </c>
      <c r="D435" s="3" t="s">
        <v>1621</v>
      </c>
      <c r="E435" s="3" t="s">
        <v>1699</v>
      </c>
      <c r="F435" s="4">
        <v>2</v>
      </c>
      <c r="G435" s="18">
        <v>64.7</v>
      </c>
      <c r="H435" s="6">
        <v>0</v>
      </c>
      <c r="I435" s="6">
        <v>129.4</v>
      </c>
      <c r="J435" s="18">
        <v>0</v>
      </c>
      <c r="K435" s="3" t="s">
        <v>1755</v>
      </c>
      <c r="L435" s="6">
        <v>129.4</v>
      </c>
    </row>
    <row r="436" spans="1:12" x14ac:dyDescent="0.3">
      <c r="A436" s="3" t="s">
        <v>2191</v>
      </c>
      <c r="B436" s="5">
        <v>45266</v>
      </c>
      <c r="C436" s="3" t="s">
        <v>494</v>
      </c>
      <c r="D436" s="3" t="s">
        <v>1538</v>
      </c>
      <c r="E436" s="3" t="s">
        <v>1711</v>
      </c>
      <c r="F436" s="4">
        <v>3</v>
      </c>
      <c r="G436" s="18">
        <v>589.83000000000004</v>
      </c>
      <c r="H436" s="6">
        <v>0.26</v>
      </c>
      <c r="I436" s="6">
        <v>1769.4900000000002</v>
      </c>
      <c r="J436" s="18">
        <v>153.35580000000002</v>
      </c>
      <c r="K436" s="3" t="s">
        <v>1755</v>
      </c>
      <c r="L436" s="6">
        <v>1309.4226000000001</v>
      </c>
    </row>
    <row r="437" spans="1:12" x14ac:dyDescent="0.3">
      <c r="A437" s="3" t="s">
        <v>2192</v>
      </c>
      <c r="B437" s="5">
        <v>45889</v>
      </c>
      <c r="C437" s="3" t="s">
        <v>906</v>
      </c>
      <c r="D437" s="3" t="s">
        <v>1534</v>
      </c>
      <c r="E437" s="3" t="s">
        <v>1723</v>
      </c>
      <c r="F437" s="4">
        <v>4</v>
      </c>
      <c r="G437" s="18">
        <v>758.49</v>
      </c>
      <c r="H437" s="6">
        <v>0.16</v>
      </c>
      <c r="I437" s="6">
        <v>3033.96</v>
      </c>
      <c r="J437" s="18">
        <v>121.3584</v>
      </c>
      <c r="K437" s="3" t="s">
        <v>1760</v>
      </c>
      <c r="L437" s="6">
        <v>2548.5264000000002</v>
      </c>
    </row>
    <row r="438" spans="1:12" x14ac:dyDescent="0.3">
      <c r="A438" s="3" t="s">
        <v>2193</v>
      </c>
      <c r="B438" s="5">
        <v>45555</v>
      </c>
      <c r="C438" s="3" t="s">
        <v>199</v>
      </c>
      <c r="D438" s="3" t="s">
        <v>1589</v>
      </c>
      <c r="E438" s="3" t="s">
        <v>1729</v>
      </c>
      <c r="F438" s="4">
        <v>4</v>
      </c>
      <c r="G438" s="18">
        <v>747.56</v>
      </c>
      <c r="H438" s="6">
        <v>0.09</v>
      </c>
      <c r="I438" s="6">
        <v>2990.24</v>
      </c>
      <c r="J438" s="18">
        <v>67.280399999999986</v>
      </c>
      <c r="K438" s="3" t="s">
        <v>1760</v>
      </c>
      <c r="L438" s="6">
        <v>2721.1183999999998</v>
      </c>
    </row>
    <row r="439" spans="1:12" x14ac:dyDescent="0.3">
      <c r="A439" s="3" t="s">
        <v>2194</v>
      </c>
      <c r="B439" s="5">
        <v>45813</v>
      </c>
      <c r="C439" s="3" t="s">
        <v>803</v>
      </c>
      <c r="D439" s="3" t="s">
        <v>1594</v>
      </c>
      <c r="E439" s="3" t="s">
        <v>1739</v>
      </c>
      <c r="F439" s="4">
        <v>3</v>
      </c>
      <c r="G439" s="18">
        <v>551.22</v>
      </c>
      <c r="H439" s="6">
        <v>0.12</v>
      </c>
      <c r="I439" s="6">
        <v>1653.66</v>
      </c>
      <c r="J439" s="18">
        <v>66.1464</v>
      </c>
      <c r="K439" s="3" t="s">
        <v>1757</v>
      </c>
      <c r="L439" s="6">
        <v>1455.2208000000001</v>
      </c>
    </row>
    <row r="440" spans="1:12" x14ac:dyDescent="0.3">
      <c r="A440" s="3" t="s">
        <v>2195</v>
      </c>
      <c r="B440" s="5">
        <v>45811</v>
      </c>
      <c r="C440" s="3" t="s">
        <v>527</v>
      </c>
      <c r="D440" s="3" t="s">
        <v>1635</v>
      </c>
      <c r="E440" s="3" t="s">
        <v>1732</v>
      </c>
      <c r="F440" s="4">
        <v>2</v>
      </c>
      <c r="G440" s="18">
        <v>527.05999999999995</v>
      </c>
      <c r="H440" s="6">
        <v>0.17</v>
      </c>
      <c r="I440" s="6">
        <v>1054.1199999999999</v>
      </c>
      <c r="J440" s="18">
        <v>89.600200000000001</v>
      </c>
      <c r="K440" s="3" t="s">
        <v>1757</v>
      </c>
      <c r="L440" s="6">
        <v>874.91959999999983</v>
      </c>
    </row>
    <row r="441" spans="1:12" x14ac:dyDescent="0.3">
      <c r="A441" s="3" t="s">
        <v>2196</v>
      </c>
      <c r="B441" s="5">
        <v>45670</v>
      </c>
      <c r="C441" s="3" t="s">
        <v>345</v>
      </c>
      <c r="D441" s="3" t="s">
        <v>1625</v>
      </c>
      <c r="E441" s="3" t="s">
        <v>1711</v>
      </c>
      <c r="F441" s="4">
        <v>4</v>
      </c>
      <c r="G441" s="18">
        <v>875.41</v>
      </c>
      <c r="H441" s="6">
        <v>0.27</v>
      </c>
      <c r="I441" s="6">
        <v>3501.64</v>
      </c>
      <c r="J441" s="18">
        <v>236.36070000000001</v>
      </c>
      <c r="K441" s="3" t="s">
        <v>1755</v>
      </c>
      <c r="L441" s="6">
        <v>2556.1972000000001</v>
      </c>
    </row>
    <row r="442" spans="1:12" x14ac:dyDescent="0.3">
      <c r="A442" s="3" t="s">
        <v>2197</v>
      </c>
      <c r="B442" s="5">
        <v>45736</v>
      </c>
      <c r="C442" s="3" t="s">
        <v>40</v>
      </c>
      <c r="D442" s="3" t="s">
        <v>1664</v>
      </c>
      <c r="E442" s="3" t="s">
        <v>1691</v>
      </c>
      <c r="F442" s="4">
        <v>2</v>
      </c>
      <c r="G442" s="18">
        <v>226.43</v>
      </c>
      <c r="H442" s="6">
        <v>0.03</v>
      </c>
      <c r="I442" s="6">
        <v>452.86</v>
      </c>
      <c r="J442" s="18">
        <v>6.7929000000000004</v>
      </c>
      <c r="K442" s="3" t="s">
        <v>1755</v>
      </c>
      <c r="L442" s="6">
        <v>439.27420000000001</v>
      </c>
    </row>
    <row r="443" spans="1:12" x14ac:dyDescent="0.3">
      <c r="A443" s="3" t="s">
        <v>2198</v>
      </c>
      <c r="B443" s="5">
        <v>45480</v>
      </c>
      <c r="C443" s="3" t="s">
        <v>140</v>
      </c>
      <c r="D443" s="3" t="s">
        <v>1652</v>
      </c>
      <c r="E443" s="3" t="s">
        <v>1711</v>
      </c>
      <c r="F443" s="4">
        <v>2</v>
      </c>
      <c r="G443" s="18">
        <v>285.39</v>
      </c>
      <c r="H443" s="6">
        <v>0.1</v>
      </c>
      <c r="I443" s="6">
        <v>570.78</v>
      </c>
      <c r="J443" s="18">
        <v>28.539000000000001</v>
      </c>
      <c r="K443" s="3" t="s">
        <v>1755</v>
      </c>
      <c r="L443" s="6">
        <v>513.702</v>
      </c>
    </row>
    <row r="444" spans="1:12" x14ac:dyDescent="0.3">
      <c r="A444" s="3" t="s">
        <v>2199</v>
      </c>
      <c r="B444" s="5">
        <v>45929</v>
      </c>
      <c r="C444" s="3" t="s">
        <v>1039</v>
      </c>
      <c r="D444" s="3" t="s">
        <v>1549</v>
      </c>
      <c r="E444" s="3" t="s">
        <v>1734</v>
      </c>
      <c r="F444" s="4">
        <v>2</v>
      </c>
      <c r="G444" s="18">
        <v>298.01</v>
      </c>
      <c r="H444" s="6">
        <v>0.05</v>
      </c>
      <c r="I444" s="6">
        <v>596.02</v>
      </c>
      <c r="J444" s="18">
        <v>14.900500000000001</v>
      </c>
      <c r="K444" s="3" t="s">
        <v>1755</v>
      </c>
      <c r="L444" s="6">
        <v>566.21899999999994</v>
      </c>
    </row>
    <row r="445" spans="1:12" x14ac:dyDescent="0.3">
      <c r="A445" s="3" t="s">
        <v>2200</v>
      </c>
      <c r="B445" s="5">
        <v>45626</v>
      </c>
      <c r="C445" s="3" t="s">
        <v>527</v>
      </c>
      <c r="D445" s="3" t="s">
        <v>1594</v>
      </c>
      <c r="E445" s="3" t="s">
        <v>1707</v>
      </c>
      <c r="F445" s="4">
        <v>4</v>
      </c>
      <c r="G445" s="18">
        <v>753.49</v>
      </c>
      <c r="H445" s="6">
        <v>0.26</v>
      </c>
      <c r="I445" s="6">
        <v>3013.96</v>
      </c>
      <c r="J445" s="18">
        <v>195.9074</v>
      </c>
      <c r="K445" s="3" t="s">
        <v>1760</v>
      </c>
      <c r="L445" s="6">
        <v>2230.3303999999998</v>
      </c>
    </row>
    <row r="446" spans="1:12" x14ac:dyDescent="0.3">
      <c r="A446" s="3" t="s">
        <v>2201</v>
      </c>
      <c r="B446" s="5">
        <v>45460</v>
      </c>
      <c r="C446" s="3" t="s">
        <v>1484</v>
      </c>
      <c r="D446" s="3" t="s">
        <v>1650</v>
      </c>
      <c r="E446" s="3" t="s">
        <v>1729</v>
      </c>
      <c r="F446" s="4">
        <v>2</v>
      </c>
      <c r="G446" s="18">
        <v>130.38999999999999</v>
      </c>
      <c r="H446" s="6">
        <v>0.17</v>
      </c>
      <c r="I446" s="6">
        <v>260.77999999999997</v>
      </c>
      <c r="J446" s="18">
        <v>22.1663</v>
      </c>
      <c r="K446" s="3" t="s">
        <v>1757</v>
      </c>
      <c r="L446" s="6">
        <v>216.44739999999999</v>
      </c>
    </row>
    <row r="447" spans="1:12" x14ac:dyDescent="0.3">
      <c r="A447" s="3" t="s">
        <v>2202</v>
      </c>
      <c r="B447" s="5">
        <v>45709</v>
      </c>
      <c r="C447" s="3" t="s">
        <v>1072</v>
      </c>
      <c r="D447" s="3" t="s">
        <v>1566</v>
      </c>
      <c r="E447" s="3" t="s">
        <v>1723</v>
      </c>
      <c r="F447" s="4">
        <v>4</v>
      </c>
      <c r="G447" s="18">
        <v>164.02</v>
      </c>
      <c r="H447" s="6">
        <v>0.01</v>
      </c>
      <c r="I447" s="6">
        <v>656.08</v>
      </c>
      <c r="J447" s="18">
        <v>1.6402000000000001</v>
      </c>
      <c r="K447" s="3" t="s">
        <v>1757</v>
      </c>
      <c r="L447" s="6">
        <v>649.51920000000007</v>
      </c>
    </row>
    <row r="448" spans="1:12" x14ac:dyDescent="0.3">
      <c r="A448" s="3" t="s">
        <v>2203</v>
      </c>
      <c r="B448" s="5">
        <v>45551</v>
      </c>
      <c r="C448" s="3" t="s">
        <v>542</v>
      </c>
      <c r="D448" s="3" t="s">
        <v>1576</v>
      </c>
      <c r="E448" s="3" t="s">
        <v>1707</v>
      </c>
      <c r="F448" s="4">
        <v>2</v>
      </c>
      <c r="G448" s="18">
        <v>527.51</v>
      </c>
      <c r="H448" s="6">
        <v>0.18</v>
      </c>
      <c r="I448" s="6">
        <v>1055.02</v>
      </c>
      <c r="J448" s="18">
        <v>94.951799999999992</v>
      </c>
      <c r="K448" s="3" t="s">
        <v>1757</v>
      </c>
      <c r="L448" s="6">
        <v>865.1164</v>
      </c>
    </row>
    <row r="449" spans="1:12" x14ac:dyDescent="0.3">
      <c r="A449" s="3" t="s">
        <v>2204</v>
      </c>
      <c r="B449" s="5">
        <v>45939</v>
      </c>
      <c r="C449" s="3" t="s">
        <v>803</v>
      </c>
      <c r="D449" s="3" t="s">
        <v>1618</v>
      </c>
      <c r="E449" s="3" t="s">
        <v>1731</v>
      </c>
      <c r="F449" s="4">
        <v>3</v>
      </c>
      <c r="G449" s="18">
        <v>628.17999999999995</v>
      </c>
      <c r="H449" s="6">
        <v>0.26</v>
      </c>
      <c r="I449" s="6">
        <v>1884.54</v>
      </c>
      <c r="J449" s="18">
        <v>163.32679999999999</v>
      </c>
      <c r="K449" s="3" t="s">
        <v>1755</v>
      </c>
      <c r="L449" s="6">
        <v>1394.5596</v>
      </c>
    </row>
    <row r="450" spans="1:12" x14ac:dyDescent="0.3">
      <c r="A450" s="3" t="s">
        <v>2205</v>
      </c>
      <c r="B450" s="5">
        <v>45553</v>
      </c>
      <c r="C450" s="3" t="s">
        <v>850</v>
      </c>
      <c r="D450" s="3" t="s">
        <v>1617</v>
      </c>
      <c r="E450" s="3" t="s">
        <v>1704</v>
      </c>
      <c r="F450" s="4">
        <v>1</v>
      </c>
      <c r="G450" s="18">
        <v>862.31</v>
      </c>
      <c r="H450" s="6">
        <v>0.06</v>
      </c>
      <c r="I450" s="6">
        <v>862.31</v>
      </c>
      <c r="J450" s="18">
        <v>51.738599999999998</v>
      </c>
      <c r="K450" s="3" t="s">
        <v>1755</v>
      </c>
      <c r="L450" s="6">
        <v>810.57139999999993</v>
      </c>
    </row>
    <row r="451" spans="1:12" x14ac:dyDescent="0.3">
      <c r="A451" s="3" t="s">
        <v>2206</v>
      </c>
      <c r="B451" s="5">
        <v>45806</v>
      </c>
      <c r="C451" s="3" t="s">
        <v>258</v>
      </c>
      <c r="D451" s="3" t="s">
        <v>1660</v>
      </c>
      <c r="E451" s="3" t="s">
        <v>1732</v>
      </c>
      <c r="F451" s="4">
        <v>2</v>
      </c>
      <c r="G451" s="18">
        <v>541.39</v>
      </c>
      <c r="H451" s="6">
        <v>0.03</v>
      </c>
      <c r="I451" s="6">
        <v>1082.78</v>
      </c>
      <c r="J451" s="18">
        <v>16.241699999999998</v>
      </c>
      <c r="K451" s="3" t="s">
        <v>1760</v>
      </c>
      <c r="L451" s="6">
        <v>1050.2965999999999</v>
      </c>
    </row>
    <row r="452" spans="1:12" x14ac:dyDescent="0.3">
      <c r="A452" s="3" t="s">
        <v>2207</v>
      </c>
      <c r="B452" s="5">
        <v>45811</v>
      </c>
      <c r="C452" s="3" t="s">
        <v>1453</v>
      </c>
      <c r="D452" s="3" t="s">
        <v>1647</v>
      </c>
      <c r="E452" s="3" t="s">
        <v>1736</v>
      </c>
      <c r="F452" s="4">
        <v>3</v>
      </c>
      <c r="G452" s="18">
        <v>761.8</v>
      </c>
      <c r="H452" s="6">
        <v>0.06</v>
      </c>
      <c r="I452" s="6">
        <v>2285.3999999999996</v>
      </c>
      <c r="J452" s="18">
        <v>45.707999999999998</v>
      </c>
      <c r="K452" s="3" t="s">
        <v>1760</v>
      </c>
      <c r="L452" s="6">
        <v>2148.2759999999989</v>
      </c>
    </row>
    <row r="453" spans="1:12" x14ac:dyDescent="0.3">
      <c r="A453" s="3" t="s">
        <v>2208</v>
      </c>
      <c r="B453" s="5">
        <v>45508</v>
      </c>
      <c r="C453" s="3" t="s">
        <v>1295</v>
      </c>
      <c r="D453" s="3" t="s">
        <v>1607</v>
      </c>
      <c r="E453" s="3" t="s">
        <v>1699</v>
      </c>
      <c r="F453" s="4">
        <v>4</v>
      </c>
      <c r="G453" s="18">
        <v>829.36</v>
      </c>
      <c r="H453" s="6">
        <v>0.11</v>
      </c>
      <c r="I453" s="6">
        <v>3317.44</v>
      </c>
      <c r="J453" s="18">
        <v>91.229600000000005</v>
      </c>
      <c r="K453" s="3" t="s">
        <v>1757</v>
      </c>
      <c r="L453" s="6">
        <v>2952.5216</v>
      </c>
    </row>
    <row r="454" spans="1:12" x14ac:dyDescent="0.3">
      <c r="A454" s="3" t="s">
        <v>2209</v>
      </c>
      <c r="B454" s="5">
        <v>45460</v>
      </c>
      <c r="C454" s="3" t="s">
        <v>1243</v>
      </c>
      <c r="D454" s="3" t="s">
        <v>1567</v>
      </c>
      <c r="E454" s="3" t="s">
        <v>1736</v>
      </c>
      <c r="F454" s="4">
        <v>2</v>
      </c>
      <c r="G454" s="18">
        <v>425.06</v>
      </c>
      <c r="H454" s="6">
        <v>0.09</v>
      </c>
      <c r="I454" s="6">
        <v>850.12</v>
      </c>
      <c r="J454" s="18">
        <v>38.255400000000002</v>
      </c>
      <c r="K454" s="3" t="s">
        <v>1757</v>
      </c>
      <c r="L454" s="6">
        <v>773.60919999999999</v>
      </c>
    </row>
    <row r="455" spans="1:12" x14ac:dyDescent="0.3">
      <c r="A455" s="3" t="s">
        <v>2210</v>
      </c>
      <c r="B455" s="5">
        <v>45311</v>
      </c>
      <c r="C455" s="3" t="s">
        <v>433</v>
      </c>
      <c r="D455" s="3" t="s">
        <v>1616</v>
      </c>
      <c r="E455" s="3" t="s">
        <v>1691</v>
      </c>
      <c r="F455" s="4">
        <v>2</v>
      </c>
      <c r="G455" s="18">
        <v>911.14</v>
      </c>
      <c r="H455" s="6">
        <v>0.1</v>
      </c>
      <c r="I455" s="6">
        <v>1822.28</v>
      </c>
      <c r="J455" s="18">
        <v>91.114000000000004</v>
      </c>
      <c r="K455" s="3" t="s">
        <v>1755</v>
      </c>
      <c r="L455" s="6">
        <v>1640.0519999999999</v>
      </c>
    </row>
    <row r="456" spans="1:12" x14ac:dyDescent="0.3">
      <c r="A456" s="3" t="s">
        <v>2211</v>
      </c>
      <c r="B456" s="5">
        <v>45906</v>
      </c>
      <c r="C456" s="3" t="s">
        <v>301</v>
      </c>
      <c r="D456" s="3" t="s">
        <v>1634</v>
      </c>
      <c r="E456" s="3" t="s">
        <v>1720</v>
      </c>
      <c r="F456" s="4">
        <v>3</v>
      </c>
      <c r="G456" s="18">
        <v>811.96</v>
      </c>
      <c r="H456" s="6">
        <v>0.28999999999999998</v>
      </c>
      <c r="I456" s="6">
        <v>2435.88</v>
      </c>
      <c r="J456" s="18">
        <v>235.4684</v>
      </c>
      <c r="K456" s="3" t="s">
        <v>1755</v>
      </c>
      <c r="L456" s="6">
        <v>1729.4748</v>
      </c>
    </row>
    <row r="457" spans="1:12" x14ac:dyDescent="0.3">
      <c r="A457" s="3" t="s">
        <v>2212</v>
      </c>
      <c r="B457" s="5">
        <v>45380</v>
      </c>
      <c r="C457" s="3" t="s">
        <v>861</v>
      </c>
      <c r="D457" s="3" t="s">
        <v>1579</v>
      </c>
      <c r="E457" s="3" t="s">
        <v>1725</v>
      </c>
      <c r="F457" s="4">
        <v>2</v>
      </c>
      <c r="G457" s="18">
        <v>780.05</v>
      </c>
      <c r="H457" s="6">
        <v>0.12</v>
      </c>
      <c r="I457" s="6">
        <v>1560.1</v>
      </c>
      <c r="J457" s="18">
        <v>93.605999999999995</v>
      </c>
      <c r="K457" s="3" t="s">
        <v>1760</v>
      </c>
      <c r="L457" s="6">
        <v>1372.8879999999999</v>
      </c>
    </row>
    <row r="458" spans="1:12" x14ac:dyDescent="0.3">
      <c r="A458" s="3" t="s">
        <v>2213</v>
      </c>
      <c r="B458" s="5">
        <v>45527</v>
      </c>
      <c r="C458" s="3" t="s">
        <v>693</v>
      </c>
      <c r="D458" s="3" t="s">
        <v>1581</v>
      </c>
      <c r="E458" s="3" t="s">
        <v>1723</v>
      </c>
      <c r="F458" s="4">
        <v>4</v>
      </c>
      <c r="G458" s="18">
        <v>315.95</v>
      </c>
      <c r="H458" s="6">
        <v>0.19</v>
      </c>
      <c r="I458" s="6">
        <v>1263.8</v>
      </c>
      <c r="J458" s="18">
        <v>60.030499999999996</v>
      </c>
      <c r="K458" s="3" t="s">
        <v>1760</v>
      </c>
      <c r="L458" s="6">
        <v>1023.678</v>
      </c>
    </row>
    <row r="459" spans="1:12" x14ac:dyDescent="0.3">
      <c r="A459" s="3" t="s">
        <v>2214</v>
      </c>
      <c r="B459" s="5">
        <v>45796</v>
      </c>
      <c r="C459" s="3" t="s">
        <v>731</v>
      </c>
      <c r="D459" s="3" t="s">
        <v>1611</v>
      </c>
      <c r="E459" s="3" t="s">
        <v>1723</v>
      </c>
      <c r="F459" s="4">
        <v>2</v>
      </c>
      <c r="G459" s="18">
        <v>810.17</v>
      </c>
      <c r="H459" s="6">
        <v>0.27</v>
      </c>
      <c r="I459" s="6">
        <v>1620.34</v>
      </c>
      <c r="J459" s="18">
        <v>218.74590000000001</v>
      </c>
      <c r="K459" s="3" t="s">
        <v>1755</v>
      </c>
      <c r="L459" s="6">
        <v>1182.8481999999999</v>
      </c>
    </row>
    <row r="460" spans="1:12" x14ac:dyDescent="0.3">
      <c r="A460" s="3" t="s">
        <v>2215</v>
      </c>
      <c r="B460" s="5">
        <v>45389</v>
      </c>
      <c r="C460" s="3" t="s">
        <v>663</v>
      </c>
      <c r="D460" s="3" t="s">
        <v>1662</v>
      </c>
      <c r="E460" s="3" t="s">
        <v>1707</v>
      </c>
      <c r="F460" s="4">
        <v>3</v>
      </c>
      <c r="G460" s="18">
        <v>505.01</v>
      </c>
      <c r="H460" s="6">
        <v>0.02</v>
      </c>
      <c r="I460" s="6">
        <v>1515.03</v>
      </c>
      <c r="J460" s="18">
        <v>10.100199999999999</v>
      </c>
      <c r="K460" s="3" t="s">
        <v>1757</v>
      </c>
      <c r="L460" s="6">
        <v>1484.7293999999999</v>
      </c>
    </row>
    <row r="461" spans="1:12" x14ac:dyDescent="0.3">
      <c r="A461" s="3" t="s">
        <v>2216</v>
      </c>
      <c r="B461" s="5">
        <v>45315</v>
      </c>
      <c r="C461" s="3" t="s">
        <v>1424</v>
      </c>
      <c r="D461" s="3" t="s">
        <v>1641</v>
      </c>
      <c r="E461" s="3" t="s">
        <v>1739</v>
      </c>
      <c r="F461" s="4">
        <v>2</v>
      </c>
      <c r="G461" s="18">
        <v>736.75</v>
      </c>
      <c r="H461" s="6">
        <v>0.18</v>
      </c>
      <c r="I461" s="6">
        <v>1473.5</v>
      </c>
      <c r="J461" s="18">
        <v>132.61500000000001</v>
      </c>
      <c r="K461" s="3" t="s">
        <v>1755</v>
      </c>
      <c r="L461" s="6">
        <v>1208.27</v>
      </c>
    </row>
    <row r="462" spans="1:12" x14ac:dyDescent="0.3">
      <c r="A462" s="3" t="s">
        <v>2217</v>
      </c>
      <c r="B462" s="5">
        <v>45311</v>
      </c>
      <c r="C462" s="3" t="s">
        <v>114</v>
      </c>
      <c r="D462" s="3" t="s">
        <v>1649</v>
      </c>
      <c r="E462" s="3" t="s">
        <v>1723</v>
      </c>
      <c r="F462" s="4">
        <v>4</v>
      </c>
      <c r="G462" s="18">
        <v>700.31</v>
      </c>
      <c r="H462" s="6">
        <v>0.2</v>
      </c>
      <c r="I462" s="6">
        <v>2801.24</v>
      </c>
      <c r="J462" s="18">
        <v>140.06199999999998</v>
      </c>
      <c r="K462" s="3" t="s">
        <v>1757</v>
      </c>
      <c r="L462" s="6">
        <v>2240.9920000000002</v>
      </c>
    </row>
    <row r="463" spans="1:12" x14ac:dyDescent="0.3">
      <c r="A463" s="3" t="s">
        <v>2218</v>
      </c>
      <c r="B463" s="5">
        <v>45270</v>
      </c>
      <c r="C463" s="3" t="s">
        <v>439</v>
      </c>
      <c r="D463" s="3" t="s">
        <v>1673</v>
      </c>
      <c r="E463" s="3" t="s">
        <v>1727</v>
      </c>
      <c r="F463" s="4">
        <v>4</v>
      </c>
      <c r="G463" s="18">
        <v>202.46</v>
      </c>
      <c r="H463" s="6">
        <v>0.24</v>
      </c>
      <c r="I463" s="6">
        <v>809.84</v>
      </c>
      <c r="J463" s="18">
        <v>48.590400000000002</v>
      </c>
      <c r="K463" s="3" t="s">
        <v>1755</v>
      </c>
      <c r="L463" s="6">
        <v>615.47840000000008</v>
      </c>
    </row>
    <row r="464" spans="1:12" x14ac:dyDescent="0.3">
      <c r="A464" s="3" t="s">
        <v>2219</v>
      </c>
      <c r="B464" s="5">
        <v>45279</v>
      </c>
      <c r="C464" s="3" t="s">
        <v>839</v>
      </c>
      <c r="D464" s="3" t="s">
        <v>1667</v>
      </c>
      <c r="E464" s="3" t="s">
        <v>1696</v>
      </c>
      <c r="F464" s="4">
        <v>2</v>
      </c>
      <c r="G464" s="18">
        <v>291.83999999999997</v>
      </c>
      <c r="H464" s="6">
        <v>0.25</v>
      </c>
      <c r="I464" s="6">
        <v>583.67999999999995</v>
      </c>
      <c r="J464" s="18">
        <v>72.959999999999994</v>
      </c>
      <c r="K464" s="3" t="s">
        <v>1757</v>
      </c>
      <c r="L464" s="6">
        <v>437.76</v>
      </c>
    </row>
    <row r="465" spans="1:12" x14ac:dyDescent="0.3">
      <c r="A465" s="3" t="s">
        <v>2220</v>
      </c>
      <c r="B465" s="5">
        <v>45252</v>
      </c>
      <c r="C465" s="3" t="s">
        <v>539</v>
      </c>
      <c r="D465" s="3" t="s">
        <v>1682</v>
      </c>
      <c r="E465" s="3" t="s">
        <v>1711</v>
      </c>
      <c r="F465" s="4">
        <v>2</v>
      </c>
      <c r="G465" s="18">
        <v>261.48</v>
      </c>
      <c r="H465" s="6">
        <v>0.17</v>
      </c>
      <c r="I465" s="6">
        <v>522.96</v>
      </c>
      <c r="J465" s="18">
        <v>44.451600000000006</v>
      </c>
      <c r="K465" s="3" t="s">
        <v>1755</v>
      </c>
      <c r="L465" s="6">
        <v>434.05680000000001</v>
      </c>
    </row>
    <row r="466" spans="1:12" x14ac:dyDescent="0.3">
      <c r="A466" s="3" t="s">
        <v>2221</v>
      </c>
      <c r="B466" s="5">
        <v>45938</v>
      </c>
      <c r="C466" s="3" t="s">
        <v>939</v>
      </c>
      <c r="D466" s="3" t="s">
        <v>1587</v>
      </c>
      <c r="E466" s="3" t="s">
        <v>1732</v>
      </c>
      <c r="F466" s="4">
        <v>1</v>
      </c>
      <c r="G466" s="18">
        <v>850.83</v>
      </c>
      <c r="H466" s="6">
        <v>0.28000000000000003</v>
      </c>
      <c r="I466" s="6">
        <v>850.83</v>
      </c>
      <c r="J466" s="18">
        <v>238.23240000000004</v>
      </c>
      <c r="K466" s="3" t="s">
        <v>1757</v>
      </c>
      <c r="L466" s="6">
        <v>612.59760000000006</v>
      </c>
    </row>
    <row r="467" spans="1:12" x14ac:dyDescent="0.3">
      <c r="A467" s="3" t="s">
        <v>2222</v>
      </c>
      <c r="B467" s="5">
        <v>45711</v>
      </c>
      <c r="C467" s="3" t="s">
        <v>1246</v>
      </c>
      <c r="D467" s="3" t="s">
        <v>1603</v>
      </c>
      <c r="E467" s="3" t="s">
        <v>1723</v>
      </c>
      <c r="F467" s="4">
        <v>1</v>
      </c>
      <c r="G467" s="18">
        <v>83.83</v>
      </c>
      <c r="H467" s="6">
        <v>0.05</v>
      </c>
      <c r="I467" s="6">
        <v>83.83</v>
      </c>
      <c r="J467" s="18">
        <v>4.1915000000000004</v>
      </c>
      <c r="K467" s="3" t="s">
        <v>1755</v>
      </c>
      <c r="L467" s="6">
        <v>79.638499999999993</v>
      </c>
    </row>
    <row r="468" spans="1:12" x14ac:dyDescent="0.3">
      <c r="A468" s="3" t="s">
        <v>2223</v>
      </c>
      <c r="B468" s="5">
        <v>45713</v>
      </c>
      <c r="C468" s="3" t="s">
        <v>36</v>
      </c>
      <c r="D468" s="3" t="s">
        <v>1668</v>
      </c>
      <c r="E468" s="3" t="s">
        <v>1736</v>
      </c>
      <c r="F468" s="4">
        <v>3</v>
      </c>
      <c r="G468" s="18">
        <v>649.95000000000005</v>
      </c>
      <c r="H468" s="6">
        <v>0.28000000000000003</v>
      </c>
      <c r="I468" s="6">
        <v>1949.8500000000001</v>
      </c>
      <c r="J468" s="18">
        <v>181.98600000000002</v>
      </c>
      <c r="K468" s="3" t="s">
        <v>1760</v>
      </c>
      <c r="L468" s="6">
        <v>1403.8920000000001</v>
      </c>
    </row>
    <row r="469" spans="1:12" x14ac:dyDescent="0.3">
      <c r="A469" s="3" t="s">
        <v>2224</v>
      </c>
      <c r="B469" s="5">
        <v>45565</v>
      </c>
      <c r="C469" s="3" t="s">
        <v>1132</v>
      </c>
      <c r="D469" s="3" t="s">
        <v>1642</v>
      </c>
      <c r="E469" s="3" t="s">
        <v>1714</v>
      </c>
      <c r="F469" s="4">
        <v>4</v>
      </c>
      <c r="G469" s="18">
        <v>934.96</v>
      </c>
      <c r="H469" s="6">
        <v>0.18</v>
      </c>
      <c r="I469" s="6">
        <v>3739.84</v>
      </c>
      <c r="J469" s="18">
        <v>168.2928</v>
      </c>
      <c r="K469" s="3" t="s">
        <v>1757</v>
      </c>
      <c r="L469" s="6">
        <v>3066.6687999999999</v>
      </c>
    </row>
    <row r="470" spans="1:12" x14ac:dyDescent="0.3">
      <c r="A470" s="3" t="s">
        <v>2225</v>
      </c>
      <c r="B470" s="5">
        <v>45279</v>
      </c>
      <c r="C470" s="3" t="s">
        <v>666</v>
      </c>
      <c r="D470" s="3" t="s">
        <v>1557</v>
      </c>
      <c r="E470" s="3" t="s">
        <v>1732</v>
      </c>
      <c r="F470" s="4">
        <v>1</v>
      </c>
      <c r="G470" s="18">
        <v>880.89</v>
      </c>
      <c r="H470" s="6">
        <v>0.13</v>
      </c>
      <c r="I470" s="6">
        <v>880.89</v>
      </c>
      <c r="J470" s="18">
        <v>114.5157</v>
      </c>
      <c r="K470" s="3" t="s">
        <v>1760</v>
      </c>
      <c r="L470" s="6">
        <v>766.37429999999995</v>
      </c>
    </row>
    <row r="471" spans="1:12" x14ac:dyDescent="0.3">
      <c r="A471" s="3" t="s">
        <v>2226</v>
      </c>
      <c r="B471" s="5">
        <v>45614</v>
      </c>
      <c r="C471" s="3" t="s">
        <v>1453</v>
      </c>
      <c r="D471" s="3" t="s">
        <v>1683</v>
      </c>
      <c r="E471" s="3" t="s">
        <v>1720</v>
      </c>
      <c r="F471" s="4">
        <v>4</v>
      </c>
      <c r="G471" s="18">
        <v>610.6</v>
      </c>
      <c r="H471" s="6">
        <v>0.1</v>
      </c>
      <c r="I471" s="6">
        <v>2442.4</v>
      </c>
      <c r="J471" s="18">
        <v>61.06</v>
      </c>
      <c r="K471" s="3" t="s">
        <v>1757</v>
      </c>
      <c r="L471" s="6">
        <v>2198.16</v>
      </c>
    </row>
    <row r="472" spans="1:12" x14ac:dyDescent="0.3">
      <c r="A472" s="3" t="s">
        <v>2227</v>
      </c>
      <c r="B472" s="5">
        <v>45912</v>
      </c>
      <c r="C472" s="3" t="s">
        <v>272</v>
      </c>
      <c r="D472" s="3" t="s">
        <v>1574</v>
      </c>
      <c r="E472" s="3" t="s">
        <v>1742</v>
      </c>
      <c r="F472" s="4">
        <v>1</v>
      </c>
      <c r="G472" s="18">
        <v>514.19000000000005</v>
      </c>
      <c r="H472" s="6">
        <v>0.2</v>
      </c>
      <c r="I472" s="6">
        <v>514.19000000000005</v>
      </c>
      <c r="J472" s="18">
        <v>102.83800000000002</v>
      </c>
      <c r="K472" s="3" t="s">
        <v>1755</v>
      </c>
      <c r="L472" s="6">
        <v>411.35200000000009</v>
      </c>
    </row>
    <row r="473" spans="1:12" x14ac:dyDescent="0.3">
      <c r="A473" s="3" t="s">
        <v>2228</v>
      </c>
      <c r="B473" s="5">
        <v>45688</v>
      </c>
      <c r="C473" s="3" t="s">
        <v>1229</v>
      </c>
      <c r="D473" s="3" t="s">
        <v>1589</v>
      </c>
      <c r="E473" s="3" t="s">
        <v>1731</v>
      </c>
      <c r="F473" s="4">
        <v>1</v>
      </c>
      <c r="G473" s="18">
        <v>546.20000000000005</v>
      </c>
      <c r="H473" s="6">
        <v>0.22</v>
      </c>
      <c r="I473" s="6">
        <v>546.20000000000005</v>
      </c>
      <c r="J473" s="18">
        <v>120.16400000000002</v>
      </c>
      <c r="K473" s="3" t="s">
        <v>1757</v>
      </c>
      <c r="L473" s="6">
        <v>426.03600000000012</v>
      </c>
    </row>
    <row r="474" spans="1:12" x14ac:dyDescent="0.3">
      <c r="A474" s="3" t="s">
        <v>2229</v>
      </c>
      <c r="B474" s="5">
        <v>45591</v>
      </c>
      <c r="C474" s="3" t="s">
        <v>640</v>
      </c>
      <c r="D474" s="3" t="s">
        <v>1589</v>
      </c>
      <c r="E474" s="3" t="s">
        <v>1691</v>
      </c>
      <c r="F474" s="4">
        <v>3</v>
      </c>
      <c r="G474" s="18">
        <v>416.01</v>
      </c>
      <c r="H474" s="6">
        <v>0.02</v>
      </c>
      <c r="I474" s="6">
        <v>1248.03</v>
      </c>
      <c r="J474" s="18">
        <v>8.3201999999999998</v>
      </c>
      <c r="K474" s="3" t="s">
        <v>1755</v>
      </c>
      <c r="L474" s="6">
        <v>1223.0694000000001</v>
      </c>
    </row>
    <row r="475" spans="1:12" x14ac:dyDescent="0.3">
      <c r="A475" s="3" t="s">
        <v>2230</v>
      </c>
      <c r="B475" s="5">
        <v>45864</v>
      </c>
      <c r="C475" s="3" t="s">
        <v>1186</v>
      </c>
      <c r="D475" s="3" t="s">
        <v>1644</v>
      </c>
      <c r="E475" s="3" t="s">
        <v>1725</v>
      </c>
      <c r="F475" s="4">
        <v>1</v>
      </c>
      <c r="G475" s="18">
        <v>30.94</v>
      </c>
      <c r="H475" s="6">
        <v>0.21</v>
      </c>
      <c r="I475" s="6">
        <v>30.94</v>
      </c>
      <c r="J475" s="18">
        <v>6.4973999999999998</v>
      </c>
      <c r="K475" s="3" t="s">
        <v>1760</v>
      </c>
      <c r="L475" s="6">
        <v>24.442599999999999</v>
      </c>
    </row>
    <row r="476" spans="1:12" x14ac:dyDescent="0.3">
      <c r="A476" s="3" t="s">
        <v>2231</v>
      </c>
      <c r="B476" s="5">
        <v>45875</v>
      </c>
      <c r="C476" s="3" t="s">
        <v>648</v>
      </c>
      <c r="D476" s="3" t="s">
        <v>1619</v>
      </c>
      <c r="E476" s="3" t="s">
        <v>1736</v>
      </c>
      <c r="F476" s="4">
        <v>3</v>
      </c>
      <c r="G476" s="18">
        <v>666.39</v>
      </c>
      <c r="H476" s="6">
        <v>0.21</v>
      </c>
      <c r="I476" s="6">
        <v>1999.17</v>
      </c>
      <c r="J476" s="18">
        <v>139.9419</v>
      </c>
      <c r="K476" s="3" t="s">
        <v>1760</v>
      </c>
      <c r="L476" s="6">
        <v>1579.3443</v>
      </c>
    </row>
    <row r="477" spans="1:12" x14ac:dyDescent="0.3">
      <c r="A477" s="3" t="s">
        <v>2232</v>
      </c>
      <c r="B477" s="5">
        <v>45797</v>
      </c>
      <c r="C477" s="3" t="s">
        <v>548</v>
      </c>
      <c r="D477" s="3" t="s">
        <v>1656</v>
      </c>
      <c r="E477" s="3" t="s">
        <v>1725</v>
      </c>
      <c r="F477" s="4">
        <v>2</v>
      </c>
      <c r="G477" s="18">
        <v>145.26</v>
      </c>
      <c r="H477" s="6">
        <v>0.19</v>
      </c>
      <c r="I477" s="6">
        <v>290.52</v>
      </c>
      <c r="J477" s="18">
        <v>27.599399999999999</v>
      </c>
      <c r="K477" s="3" t="s">
        <v>1757</v>
      </c>
      <c r="L477" s="6">
        <v>235.3212</v>
      </c>
    </row>
    <row r="478" spans="1:12" x14ac:dyDescent="0.3">
      <c r="A478" s="3" t="s">
        <v>2233</v>
      </c>
      <c r="B478" s="5">
        <v>45364</v>
      </c>
      <c r="C478" s="3" t="s">
        <v>406</v>
      </c>
      <c r="D478" s="3" t="s">
        <v>1673</v>
      </c>
      <c r="E478" s="3" t="s">
        <v>1711</v>
      </c>
      <c r="F478" s="4">
        <v>4</v>
      </c>
      <c r="G478" s="18">
        <v>940.77</v>
      </c>
      <c r="H478" s="6">
        <v>0.24</v>
      </c>
      <c r="I478" s="6">
        <v>3763.08</v>
      </c>
      <c r="J478" s="18">
        <v>225.78479999999999</v>
      </c>
      <c r="K478" s="3" t="s">
        <v>1760</v>
      </c>
      <c r="L478" s="6">
        <v>2859.9407999999999</v>
      </c>
    </row>
    <row r="479" spans="1:12" x14ac:dyDescent="0.3">
      <c r="A479" s="3" t="s">
        <v>2234</v>
      </c>
      <c r="B479" s="5">
        <v>45700</v>
      </c>
      <c r="C479" s="3" t="s">
        <v>1430</v>
      </c>
      <c r="D479" s="3" t="s">
        <v>1603</v>
      </c>
      <c r="E479" s="3" t="s">
        <v>1739</v>
      </c>
      <c r="F479" s="4">
        <v>1</v>
      </c>
      <c r="G479" s="18">
        <v>708.88</v>
      </c>
      <c r="H479" s="6">
        <v>0.09</v>
      </c>
      <c r="I479" s="6">
        <v>708.88</v>
      </c>
      <c r="J479" s="18">
        <v>63.799199999999999</v>
      </c>
      <c r="K479" s="3" t="s">
        <v>1755</v>
      </c>
      <c r="L479" s="6">
        <v>645.08080000000007</v>
      </c>
    </row>
    <row r="480" spans="1:12" x14ac:dyDescent="0.3">
      <c r="A480" s="3" t="s">
        <v>2235</v>
      </c>
      <c r="B480" s="5">
        <v>45924</v>
      </c>
      <c r="C480" s="3" t="s">
        <v>959</v>
      </c>
      <c r="D480" s="3" t="s">
        <v>1578</v>
      </c>
      <c r="E480" s="3" t="s">
        <v>1699</v>
      </c>
      <c r="F480" s="4">
        <v>1</v>
      </c>
      <c r="G480" s="18">
        <v>790.73</v>
      </c>
      <c r="H480" s="6">
        <v>0.24</v>
      </c>
      <c r="I480" s="6">
        <v>790.73</v>
      </c>
      <c r="J480" s="18">
        <v>189.77519999999998</v>
      </c>
      <c r="K480" s="3" t="s">
        <v>1757</v>
      </c>
      <c r="L480" s="6">
        <v>600.95479999999998</v>
      </c>
    </row>
    <row r="481" spans="1:12" x14ac:dyDescent="0.3">
      <c r="A481" s="3" t="s">
        <v>2236</v>
      </c>
      <c r="B481" s="5">
        <v>45574</v>
      </c>
      <c r="C481" s="3" t="s">
        <v>1373</v>
      </c>
      <c r="D481" s="3" t="s">
        <v>1554</v>
      </c>
      <c r="E481" s="3" t="s">
        <v>1723</v>
      </c>
      <c r="F481" s="4">
        <v>3</v>
      </c>
      <c r="G481" s="18">
        <v>635.13</v>
      </c>
      <c r="H481" s="6">
        <v>0.09</v>
      </c>
      <c r="I481" s="6">
        <v>1905.3899999999999</v>
      </c>
      <c r="J481" s="18">
        <v>57.161699999999996</v>
      </c>
      <c r="K481" s="3" t="s">
        <v>1757</v>
      </c>
      <c r="L481" s="6">
        <v>1733.9049</v>
      </c>
    </row>
    <row r="482" spans="1:12" x14ac:dyDescent="0.3">
      <c r="A482" s="3" t="s">
        <v>2237</v>
      </c>
      <c r="B482" s="5">
        <v>45233</v>
      </c>
      <c r="C482" s="3" t="s">
        <v>842</v>
      </c>
      <c r="D482" s="3" t="s">
        <v>1676</v>
      </c>
      <c r="E482" s="3" t="s">
        <v>1732</v>
      </c>
      <c r="F482" s="4">
        <v>1</v>
      </c>
      <c r="G482" s="18">
        <v>744.88</v>
      </c>
      <c r="H482" s="6">
        <v>0.15</v>
      </c>
      <c r="I482" s="6">
        <v>744.88</v>
      </c>
      <c r="J482" s="18">
        <v>111.732</v>
      </c>
      <c r="K482" s="3" t="s">
        <v>1760</v>
      </c>
      <c r="L482" s="6">
        <v>633.14800000000002</v>
      </c>
    </row>
    <row r="483" spans="1:12" x14ac:dyDescent="0.3">
      <c r="A483" s="3" t="s">
        <v>2238</v>
      </c>
      <c r="B483" s="5">
        <v>45745</v>
      </c>
      <c r="C483" s="3" t="s">
        <v>598</v>
      </c>
      <c r="D483" s="3" t="s">
        <v>1574</v>
      </c>
      <c r="E483" s="3" t="s">
        <v>1696</v>
      </c>
      <c r="F483" s="4">
        <v>3</v>
      </c>
      <c r="G483" s="18">
        <v>205.34</v>
      </c>
      <c r="H483" s="6">
        <v>0.25</v>
      </c>
      <c r="I483" s="6">
        <v>616.02</v>
      </c>
      <c r="J483" s="18">
        <v>51.335000000000001</v>
      </c>
      <c r="K483" s="3" t="s">
        <v>1755</v>
      </c>
      <c r="L483" s="6">
        <v>462.01499999999999</v>
      </c>
    </row>
    <row r="484" spans="1:12" x14ac:dyDescent="0.3">
      <c r="A484" s="3" t="s">
        <v>2239</v>
      </c>
      <c r="B484" s="5">
        <v>45851</v>
      </c>
      <c r="C484" s="3" t="s">
        <v>1287</v>
      </c>
      <c r="D484" s="3" t="s">
        <v>1576</v>
      </c>
      <c r="E484" s="3" t="s">
        <v>1720</v>
      </c>
      <c r="F484" s="4">
        <v>2</v>
      </c>
      <c r="G484" s="18">
        <v>756.8</v>
      </c>
      <c r="H484" s="6">
        <v>0.15</v>
      </c>
      <c r="I484" s="6">
        <v>1513.6</v>
      </c>
      <c r="J484" s="18">
        <v>113.52</v>
      </c>
      <c r="K484" s="3" t="s">
        <v>1755</v>
      </c>
      <c r="L484" s="6">
        <v>1286.56</v>
      </c>
    </row>
    <row r="485" spans="1:12" x14ac:dyDescent="0.3">
      <c r="A485" s="3" t="s">
        <v>2240</v>
      </c>
      <c r="B485" s="5">
        <v>45308</v>
      </c>
      <c r="C485" s="3" t="s">
        <v>171</v>
      </c>
      <c r="D485" s="3" t="s">
        <v>1564</v>
      </c>
      <c r="E485" s="3" t="s">
        <v>1725</v>
      </c>
      <c r="F485" s="4">
        <v>1</v>
      </c>
      <c r="G485" s="18">
        <v>771.73</v>
      </c>
      <c r="H485" s="6">
        <v>0.2</v>
      </c>
      <c r="I485" s="6">
        <v>771.73</v>
      </c>
      <c r="J485" s="18">
        <v>154.346</v>
      </c>
      <c r="K485" s="3" t="s">
        <v>1755</v>
      </c>
      <c r="L485" s="6">
        <v>617.38400000000001</v>
      </c>
    </row>
    <row r="486" spans="1:12" x14ac:dyDescent="0.3">
      <c r="A486" s="3" t="s">
        <v>2241</v>
      </c>
      <c r="B486" s="5">
        <v>45639</v>
      </c>
      <c r="C486" s="3" t="s">
        <v>1458</v>
      </c>
      <c r="D486" s="3" t="s">
        <v>1631</v>
      </c>
      <c r="E486" s="3" t="s">
        <v>1739</v>
      </c>
      <c r="F486" s="4">
        <v>1</v>
      </c>
      <c r="G486" s="18">
        <v>440.19</v>
      </c>
      <c r="H486" s="6">
        <v>0.03</v>
      </c>
      <c r="I486" s="6">
        <v>440.19</v>
      </c>
      <c r="J486" s="18">
        <v>13.2057</v>
      </c>
      <c r="K486" s="3" t="s">
        <v>1757</v>
      </c>
      <c r="L486" s="6">
        <v>426.98430000000002</v>
      </c>
    </row>
    <row r="487" spans="1:12" x14ac:dyDescent="0.3">
      <c r="A487" s="3" t="s">
        <v>2242</v>
      </c>
      <c r="B487" s="5">
        <v>45919</v>
      </c>
      <c r="C487" s="3" t="s">
        <v>178</v>
      </c>
      <c r="D487" s="3" t="s">
        <v>1536</v>
      </c>
      <c r="E487" s="3" t="s">
        <v>1699</v>
      </c>
      <c r="F487" s="4">
        <v>2</v>
      </c>
      <c r="G487" s="18">
        <v>409</v>
      </c>
      <c r="H487" s="6">
        <v>0.17</v>
      </c>
      <c r="I487" s="6">
        <v>818</v>
      </c>
      <c r="J487" s="18">
        <v>69.53</v>
      </c>
      <c r="K487" s="3" t="s">
        <v>1755</v>
      </c>
      <c r="L487" s="6">
        <v>678.93999999999994</v>
      </c>
    </row>
    <row r="488" spans="1:12" x14ac:dyDescent="0.3">
      <c r="A488" s="3" t="s">
        <v>2243</v>
      </c>
      <c r="B488" s="5">
        <v>45333</v>
      </c>
      <c r="C488" s="3" t="s">
        <v>1066</v>
      </c>
      <c r="D488" s="3" t="s">
        <v>1591</v>
      </c>
      <c r="E488" s="3" t="s">
        <v>1745</v>
      </c>
      <c r="F488" s="4">
        <v>3</v>
      </c>
      <c r="G488" s="18">
        <v>134.58000000000001</v>
      </c>
      <c r="H488" s="6">
        <v>0.04</v>
      </c>
      <c r="I488" s="6">
        <v>403.74</v>
      </c>
      <c r="J488" s="18">
        <v>5.3832000000000004</v>
      </c>
      <c r="K488" s="3" t="s">
        <v>1760</v>
      </c>
      <c r="L488" s="6">
        <v>387.59039999999999</v>
      </c>
    </row>
    <row r="489" spans="1:12" x14ac:dyDescent="0.3">
      <c r="A489" s="3" t="s">
        <v>2244</v>
      </c>
      <c r="B489" s="5">
        <v>45811</v>
      </c>
      <c r="C489" s="3" t="s">
        <v>1080</v>
      </c>
      <c r="D489" s="3" t="s">
        <v>1593</v>
      </c>
      <c r="E489" s="3" t="s">
        <v>1717</v>
      </c>
      <c r="F489" s="4">
        <v>4</v>
      </c>
      <c r="G489" s="18">
        <v>284.44</v>
      </c>
      <c r="H489" s="6">
        <v>0.02</v>
      </c>
      <c r="I489" s="6">
        <v>1137.76</v>
      </c>
      <c r="J489" s="18">
        <v>5.6887999999999996</v>
      </c>
      <c r="K489" s="3" t="s">
        <v>1755</v>
      </c>
      <c r="L489" s="6">
        <v>1115.0047999999999</v>
      </c>
    </row>
    <row r="490" spans="1:12" x14ac:dyDescent="0.3">
      <c r="A490" s="3" t="s">
        <v>2245</v>
      </c>
      <c r="B490" s="5">
        <v>45726</v>
      </c>
      <c r="C490" s="3" t="s">
        <v>1246</v>
      </c>
      <c r="D490" s="3" t="s">
        <v>1642</v>
      </c>
      <c r="E490" s="3" t="s">
        <v>1731</v>
      </c>
      <c r="F490" s="4">
        <v>4</v>
      </c>
      <c r="G490" s="18">
        <v>922.69</v>
      </c>
      <c r="H490" s="6">
        <v>0.16</v>
      </c>
      <c r="I490" s="6">
        <v>3690.76</v>
      </c>
      <c r="J490" s="18">
        <v>147.63040000000001</v>
      </c>
      <c r="K490" s="3" t="s">
        <v>1755</v>
      </c>
      <c r="L490" s="6">
        <v>3100.2384000000002</v>
      </c>
    </row>
    <row r="491" spans="1:12" x14ac:dyDescent="0.3">
      <c r="A491" s="3" t="s">
        <v>2246</v>
      </c>
      <c r="B491" s="5">
        <v>45644</v>
      </c>
      <c r="C491" s="3" t="s">
        <v>867</v>
      </c>
      <c r="D491" s="3" t="s">
        <v>1587</v>
      </c>
      <c r="E491" s="3" t="s">
        <v>1714</v>
      </c>
      <c r="F491" s="4">
        <v>2</v>
      </c>
      <c r="G491" s="18">
        <v>992.55</v>
      </c>
      <c r="H491" s="6">
        <v>0.28000000000000003</v>
      </c>
      <c r="I491" s="6">
        <v>1985.1</v>
      </c>
      <c r="J491" s="18">
        <v>277.91399999999999</v>
      </c>
      <c r="K491" s="3" t="s">
        <v>1755</v>
      </c>
      <c r="L491" s="6">
        <v>1429.2719999999999</v>
      </c>
    </row>
    <row r="492" spans="1:12" x14ac:dyDescent="0.3">
      <c r="A492" s="3" t="s">
        <v>2247</v>
      </c>
      <c r="B492" s="5">
        <v>45371</v>
      </c>
      <c r="C492" s="3" t="s">
        <v>1284</v>
      </c>
      <c r="D492" s="3" t="s">
        <v>1670</v>
      </c>
      <c r="E492" s="3" t="s">
        <v>1742</v>
      </c>
      <c r="F492" s="4">
        <v>1</v>
      </c>
      <c r="G492" s="18">
        <v>170.43</v>
      </c>
      <c r="H492" s="6">
        <v>0.03</v>
      </c>
      <c r="I492" s="6">
        <v>170.43</v>
      </c>
      <c r="J492" s="18">
        <v>5.1128999999999998</v>
      </c>
      <c r="K492" s="3" t="s">
        <v>1755</v>
      </c>
      <c r="L492" s="6">
        <v>165.31710000000001</v>
      </c>
    </row>
    <row r="493" spans="1:12" x14ac:dyDescent="0.3">
      <c r="A493" s="3" t="s">
        <v>2248</v>
      </c>
      <c r="B493" s="5">
        <v>45462</v>
      </c>
      <c r="C493" s="3" t="s">
        <v>716</v>
      </c>
      <c r="D493" s="3" t="s">
        <v>1641</v>
      </c>
      <c r="E493" s="3" t="s">
        <v>1699</v>
      </c>
      <c r="F493" s="4">
        <v>3</v>
      </c>
      <c r="G493" s="18">
        <v>480.51</v>
      </c>
      <c r="H493" s="6">
        <v>0.03</v>
      </c>
      <c r="I493" s="6">
        <v>1441.53</v>
      </c>
      <c r="J493" s="18">
        <v>14.415299999999998</v>
      </c>
      <c r="K493" s="3" t="s">
        <v>1755</v>
      </c>
      <c r="L493" s="6">
        <v>1398.2841000000001</v>
      </c>
    </row>
    <row r="494" spans="1:12" x14ac:dyDescent="0.3">
      <c r="A494" s="3" t="s">
        <v>2249</v>
      </c>
      <c r="B494" s="5">
        <v>45632</v>
      </c>
      <c r="C494" s="3" t="s">
        <v>518</v>
      </c>
      <c r="D494" s="3" t="s">
        <v>1607</v>
      </c>
      <c r="E494" s="3" t="s">
        <v>1717</v>
      </c>
      <c r="F494" s="4">
        <v>2</v>
      </c>
      <c r="G494" s="18">
        <v>955.66</v>
      </c>
      <c r="H494" s="6">
        <v>0.28999999999999998</v>
      </c>
      <c r="I494" s="6">
        <v>1911.32</v>
      </c>
      <c r="J494" s="18">
        <v>277.14139999999998</v>
      </c>
      <c r="K494" s="3" t="s">
        <v>1760</v>
      </c>
      <c r="L494" s="6">
        <v>1357.0372</v>
      </c>
    </row>
    <row r="495" spans="1:12" x14ac:dyDescent="0.3">
      <c r="A495" s="3" t="s">
        <v>2250</v>
      </c>
      <c r="B495" s="5">
        <v>45863</v>
      </c>
      <c r="C495" s="3" t="s">
        <v>1379</v>
      </c>
      <c r="D495" s="3" t="s">
        <v>1641</v>
      </c>
      <c r="E495" s="3" t="s">
        <v>1691</v>
      </c>
      <c r="F495" s="4">
        <v>2</v>
      </c>
      <c r="G495" s="18">
        <v>488.02</v>
      </c>
      <c r="H495" s="6">
        <v>0.27</v>
      </c>
      <c r="I495" s="6">
        <v>976.04</v>
      </c>
      <c r="J495" s="18">
        <v>131.7654</v>
      </c>
      <c r="K495" s="3" t="s">
        <v>1757</v>
      </c>
      <c r="L495" s="6">
        <v>712.50919999999996</v>
      </c>
    </row>
    <row r="496" spans="1:12" x14ac:dyDescent="0.3">
      <c r="A496" s="3" t="s">
        <v>2251</v>
      </c>
      <c r="B496" s="5">
        <v>45501</v>
      </c>
      <c r="C496" s="3" t="s">
        <v>764</v>
      </c>
      <c r="D496" s="3" t="s">
        <v>1558</v>
      </c>
      <c r="E496" s="3" t="s">
        <v>1691</v>
      </c>
      <c r="F496" s="4">
        <v>1</v>
      </c>
      <c r="G496" s="18">
        <v>917.17</v>
      </c>
      <c r="H496" s="6">
        <v>0.13</v>
      </c>
      <c r="I496" s="6">
        <v>917.17</v>
      </c>
      <c r="J496" s="18">
        <v>119.2321</v>
      </c>
      <c r="K496" s="3" t="s">
        <v>1760</v>
      </c>
      <c r="L496" s="6">
        <v>797.93790000000001</v>
      </c>
    </row>
    <row r="497" spans="1:12" x14ac:dyDescent="0.3">
      <c r="A497" s="3" t="s">
        <v>2252</v>
      </c>
      <c r="B497" s="5">
        <v>45568</v>
      </c>
      <c r="C497" s="3" t="s">
        <v>1010</v>
      </c>
      <c r="D497" s="3" t="s">
        <v>1542</v>
      </c>
      <c r="E497" s="3" t="s">
        <v>1711</v>
      </c>
      <c r="F497" s="4">
        <v>2</v>
      </c>
      <c r="G497" s="18">
        <v>406.46</v>
      </c>
      <c r="H497" s="6">
        <v>0.3</v>
      </c>
      <c r="I497" s="6">
        <v>812.92</v>
      </c>
      <c r="J497" s="18">
        <v>121.93799999999999</v>
      </c>
      <c r="K497" s="3" t="s">
        <v>1757</v>
      </c>
      <c r="L497" s="6">
        <v>569.04399999999998</v>
      </c>
    </row>
    <row r="498" spans="1:12" x14ac:dyDescent="0.3">
      <c r="A498" s="3" t="s">
        <v>2253</v>
      </c>
      <c r="B498" s="5">
        <v>45238</v>
      </c>
      <c r="C498" s="3" t="s">
        <v>740</v>
      </c>
      <c r="D498" s="3" t="s">
        <v>1679</v>
      </c>
      <c r="E498" s="3" t="s">
        <v>1691</v>
      </c>
      <c r="F498" s="4">
        <v>2</v>
      </c>
      <c r="G498" s="18">
        <v>264.39</v>
      </c>
      <c r="H498" s="6">
        <v>0.11</v>
      </c>
      <c r="I498" s="6">
        <v>528.78</v>
      </c>
      <c r="J498" s="18">
        <v>29.082899999999999</v>
      </c>
      <c r="K498" s="3" t="s">
        <v>1760</v>
      </c>
      <c r="L498" s="6">
        <v>470.61419999999998</v>
      </c>
    </row>
    <row r="499" spans="1:12" x14ac:dyDescent="0.3">
      <c r="A499" s="3" t="s">
        <v>2254</v>
      </c>
      <c r="B499" s="5">
        <v>45754</v>
      </c>
      <c r="C499" s="3" t="s">
        <v>622</v>
      </c>
      <c r="D499" s="3" t="s">
        <v>1634</v>
      </c>
      <c r="E499" s="3" t="s">
        <v>1736</v>
      </c>
      <c r="F499" s="4">
        <v>1</v>
      </c>
      <c r="G499" s="18">
        <v>414.97</v>
      </c>
      <c r="H499" s="6">
        <v>0.22</v>
      </c>
      <c r="I499" s="6">
        <v>414.97</v>
      </c>
      <c r="J499" s="18">
        <v>91.293400000000005</v>
      </c>
      <c r="K499" s="3" t="s">
        <v>1757</v>
      </c>
      <c r="L499" s="6">
        <v>323.67660000000001</v>
      </c>
    </row>
    <row r="500" spans="1:12" x14ac:dyDescent="0.3">
      <c r="A500" s="3" t="s">
        <v>2255</v>
      </c>
      <c r="B500" s="5">
        <v>45280</v>
      </c>
      <c r="C500" s="3" t="s">
        <v>488</v>
      </c>
      <c r="D500" s="3" t="s">
        <v>1570</v>
      </c>
      <c r="E500" s="3" t="s">
        <v>1729</v>
      </c>
      <c r="F500" s="4">
        <v>2</v>
      </c>
      <c r="G500" s="18">
        <v>583.51</v>
      </c>
      <c r="H500" s="6">
        <v>0.2</v>
      </c>
      <c r="I500" s="6">
        <v>1167.02</v>
      </c>
      <c r="J500" s="18">
        <v>116.702</v>
      </c>
      <c r="K500" s="3" t="s">
        <v>1760</v>
      </c>
      <c r="L500" s="6">
        <v>933.61599999999999</v>
      </c>
    </row>
    <row r="501" spans="1:12" x14ac:dyDescent="0.3">
      <c r="A501" s="3" t="s">
        <v>2256</v>
      </c>
      <c r="B501" s="5">
        <v>45911</v>
      </c>
      <c r="C501" s="3" t="s">
        <v>55</v>
      </c>
      <c r="D501" s="3" t="s">
        <v>1579</v>
      </c>
      <c r="E501" s="3" t="s">
        <v>1739</v>
      </c>
      <c r="F501" s="4">
        <v>1</v>
      </c>
      <c r="G501" s="18">
        <v>659.27</v>
      </c>
      <c r="H501" s="6">
        <v>0.15</v>
      </c>
      <c r="I501" s="6">
        <v>659.27</v>
      </c>
      <c r="J501" s="18">
        <v>98.890499999999989</v>
      </c>
      <c r="K501" s="3" t="s">
        <v>1757</v>
      </c>
      <c r="L501" s="6">
        <v>560.37950000000001</v>
      </c>
    </row>
    <row r="502" spans="1:12" x14ac:dyDescent="0.3">
      <c r="A502" s="3" t="s">
        <v>2257</v>
      </c>
      <c r="B502" s="5">
        <v>45627</v>
      </c>
      <c r="C502" s="3" t="s">
        <v>1361</v>
      </c>
      <c r="D502" s="3" t="s">
        <v>1532</v>
      </c>
      <c r="E502" s="3" t="s">
        <v>1707</v>
      </c>
      <c r="F502" s="4">
        <v>4</v>
      </c>
      <c r="G502" s="18">
        <v>106.66</v>
      </c>
      <c r="H502" s="6">
        <v>0.2</v>
      </c>
      <c r="I502" s="6">
        <v>426.64</v>
      </c>
      <c r="J502" s="18">
        <v>21.332000000000001</v>
      </c>
      <c r="K502" s="3" t="s">
        <v>1760</v>
      </c>
      <c r="L502" s="6">
        <v>341.31200000000001</v>
      </c>
    </row>
    <row r="503" spans="1:12" x14ac:dyDescent="0.3">
      <c r="A503" s="3" t="s">
        <v>2258</v>
      </c>
      <c r="B503" s="5">
        <v>45617</v>
      </c>
      <c r="C503" s="3" t="s">
        <v>539</v>
      </c>
      <c r="D503" s="3" t="s">
        <v>1547</v>
      </c>
      <c r="E503" s="3" t="s">
        <v>1711</v>
      </c>
      <c r="F503" s="4">
        <v>4</v>
      </c>
      <c r="G503" s="18">
        <v>168.55</v>
      </c>
      <c r="H503" s="6">
        <v>0.15</v>
      </c>
      <c r="I503" s="6">
        <v>674.2</v>
      </c>
      <c r="J503" s="18">
        <v>25.282500000000002</v>
      </c>
      <c r="K503" s="3" t="s">
        <v>1757</v>
      </c>
      <c r="L503" s="6">
        <v>573.07000000000005</v>
      </c>
    </row>
    <row r="504" spans="1:12" x14ac:dyDescent="0.3">
      <c r="A504" s="3" t="s">
        <v>2259</v>
      </c>
      <c r="B504" s="5">
        <v>45899</v>
      </c>
      <c r="C504" s="3" t="s">
        <v>1484</v>
      </c>
      <c r="D504" s="3" t="s">
        <v>1600</v>
      </c>
      <c r="E504" s="3" t="s">
        <v>1699</v>
      </c>
      <c r="F504" s="4">
        <v>1</v>
      </c>
      <c r="G504" s="18">
        <v>230.53</v>
      </c>
      <c r="H504" s="6">
        <v>0.06</v>
      </c>
      <c r="I504" s="6">
        <v>230.53</v>
      </c>
      <c r="J504" s="18">
        <v>13.831799999999999</v>
      </c>
      <c r="K504" s="3" t="s">
        <v>1760</v>
      </c>
      <c r="L504" s="6">
        <v>216.69820000000001</v>
      </c>
    </row>
    <row r="505" spans="1:12" x14ac:dyDescent="0.3">
      <c r="A505" s="3" t="s">
        <v>2260</v>
      </c>
      <c r="B505" s="5">
        <v>45889</v>
      </c>
      <c r="C505" s="3" t="s">
        <v>40</v>
      </c>
      <c r="D505" s="3" t="s">
        <v>1614</v>
      </c>
      <c r="E505" s="3" t="s">
        <v>1696</v>
      </c>
      <c r="F505" s="4">
        <v>2</v>
      </c>
      <c r="G505" s="18">
        <v>355.41</v>
      </c>
      <c r="H505" s="6">
        <v>0.13</v>
      </c>
      <c r="I505" s="6">
        <v>710.82</v>
      </c>
      <c r="J505" s="18">
        <v>46.203300000000006</v>
      </c>
      <c r="K505" s="3" t="s">
        <v>1760</v>
      </c>
      <c r="L505" s="6">
        <v>618.41340000000002</v>
      </c>
    </row>
    <row r="506" spans="1:12" x14ac:dyDescent="0.3">
      <c r="A506" s="3" t="s">
        <v>2261</v>
      </c>
      <c r="B506" s="5">
        <v>45943</v>
      </c>
      <c r="C506" s="3" t="s">
        <v>551</v>
      </c>
      <c r="D506" s="3" t="s">
        <v>1604</v>
      </c>
      <c r="E506" s="3" t="s">
        <v>1699</v>
      </c>
      <c r="F506" s="4">
        <v>3</v>
      </c>
      <c r="G506" s="18">
        <v>843.44</v>
      </c>
      <c r="H506" s="6">
        <v>0.22</v>
      </c>
      <c r="I506" s="6">
        <v>2530.3200000000002</v>
      </c>
      <c r="J506" s="18">
        <v>185.55680000000001</v>
      </c>
      <c r="K506" s="3" t="s">
        <v>1755</v>
      </c>
      <c r="L506" s="6">
        <v>1973.6496</v>
      </c>
    </row>
    <row r="507" spans="1:12" x14ac:dyDescent="0.3">
      <c r="A507" s="3" t="s">
        <v>2262</v>
      </c>
      <c r="B507" s="5">
        <v>45306</v>
      </c>
      <c r="C507" s="3" t="s">
        <v>539</v>
      </c>
      <c r="D507" s="3" t="s">
        <v>1679</v>
      </c>
      <c r="E507" s="3" t="s">
        <v>1696</v>
      </c>
      <c r="F507" s="4">
        <v>1</v>
      </c>
      <c r="G507" s="18">
        <v>301.60000000000002</v>
      </c>
      <c r="H507" s="6">
        <v>0.27</v>
      </c>
      <c r="I507" s="6">
        <v>301.60000000000002</v>
      </c>
      <c r="J507" s="18">
        <v>81.432000000000016</v>
      </c>
      <c r="K507" s="3" t="s">
        <v>1755</v>
      </c>
      <c r="L507" s="6">
        <v>220.16800000000001</v>
      </c>
    </row>
    <row r="508" spans="1:12" x14ac:dyDescent="0.3">
      <c r="A508" s="3" t="s">
        <v>2263</v>
      </c>
      <c r="B508" s="5">
        <v>45772</v>
      </c>
      <c r="C508" s="3" t="s">
        <v>163</v>
      </c>
      <c r="D508" s="3" t="s">
        <v>1670</v>
      </c>
      <c r="E508" s="3" t="s">
        <v>1699</v>
      </c>
      <c r="F508" s="4">
        <v>3</v>
      </c>
      <c r="G508" s="18">
        <v>21.59</v>
      </c>
      <c r="H508" s="6">
        <v>0.16</v>
      </c>
      <c r="I508" s="6">
        <v>64.77</v>
      </c>
      <c r="J508" s="18">
        <v>3.4544000000000001</v>
      </c>
      <c r="K508" s="3" t="s">
        <v>1760</v>
      </c>
      <c r="L508" s="6">
        <v>54.406799999999997</v>
      </c>
    </row>
    <row r="509" spans="1:12" x14ac:dyDescent="0.3">
      <c r="A509" s="3" t="s">
        <v>2264</v>
      </c>
      <c r="B509" s="5">
        <v>45346</v>
      </c>
      <c r="C509" s="3" t="s">
        <v>684</v>
      </c>
      <c r="D509" s="3" t="s">
        <v>1551</v>
      </c>
      <c r="E509" s="3" t="s">
        <v>1699</v>
      </c>
      <c r="F509" s="4">
        <v>4</v>
      </c>
      <c r="G509" s="18">
        <v>284.24</v>
      </c>
      <c r="H509" s="6">
        <v>0.09</v>
      </c>
      <c r="I509" s="6">
        <v>1136.96</v>
      </c>
      <c r="J509" s="18">
        <v>25.581599999999998</v>
      </c>
      <c r="K509" s="3" t="s">
        <v>1755</v>
      </c>
      <c r="L509" s="6">
        <v>1034.6335999999999</v>
      </c>
    </row>
    <row r="510" spans="1:12" x14ac:dyDescent="0.3">
      <c r="A510" s="3" t="s">
        <v>2265</v>
      </c>
      <c r="B510" s="5">
        <v>45656</v>
      </c>
      <c r="C510" s="3" t="s">
        <v>1138</v>
      </c>
      <c r="D510" s="3" t="s">
        <v>1538</v>
      </c>
      <c r="E510" s="3" t="s">
        <v>1723</v>
      </c>
      <c r="F510" s="4">
        <v>1</v>
      </c>
      <c r="G510" s="18">
        <v>191.6</v>
      </c>
      <c r="H510" s="6">
        <v>0.27</v>
      </c>
      <c r="I510" s="6">
        <v>191.6</v>
      </c>
      <c r="J510" s="18">
        <v>51.731999999999999</v>
      </c>
      <c r="K510" s="3" t="s">
        <v>1757</v>
      </c>
      <c r="L510" s="6">
        <v>139.86799999999999</v>
      </c>
    </row>
    <row r="511" spans="1:12" x14ac:dyDescent="0.3">
      <c r="A511" s="3" t="s">
        <v>2266</v>
      </c>
      <c r="B511" s="5">
        <v>45762</v>
      </c>
      <c r="C511" s="3" t="s">
        <v>971</v>
      </c>
      <c r="D511" s="3" t="s">
        <v>1650</v>
      </c>
      <c r="E511" s="3" t="s">
        <v>1729</v>
      </c>
      <c r="F511" s="4">
        <v>2</v>
      </c>
      <c r="G511" s="18">
        <v>616.97</v>
      </c>
      <c r="H511" s="6">
        <v>0.22</v>
      </c>
      <c r="I511" s="6">
        <v>1233.94</v>
      </c>
      <c r="J511" s="18">
        <v>135.73340000000002</v>
      </c>
      <c r="K511" s="3" t="s">
        <v>1755</v>
      </c>
      <c r="L511" s="6">
        <v>962.47320000000002</v>
      </c>
    </row>
    <row r="512" spans="1:12" x14ac:dyDescent="0.3">
      <c r="A512" s="3" t="s">
        <v>2267</v>
      </c>
      <c r="B512" s="5">
        <v>45580</v>
      </c>
      <c r="C512" s="3" t="s">
        <v>554</v>
      </c>
      <c r="D512" s="3" t="s">
        <v>1574</v>
      </c>
      <c r="E512" s="3" t="s">
        <v>1725</v>
      </c>
      <c r="F512" s="4">
        <v>3</v>
      </c>
      <c r="G512" s="18">
        <v>125.68</v>
      </c>
      <c r="H512" s="6">
        <v>0.26</v>
      </c>
      <c r="I512" s="6">
        <v>377.04</v>
      </c>
      <c r="J512" s="18">
        <v>32.6768</v>
      </c>
      <c r="K512" s="3" t="s">
        <v>1760</v>
      </c>
      <c r="L512" s="6">
        <v>279.00959999999998</v>
      </c>
    </row>
    <row r="513" spans="1:12" x14ac:dyDescent="0.3">
      <c r="A513" s="3" t="s">
        <v>2268</v>
      </c>
      <c r="B513" s="5">
        <v>45676</v>
      </c>
      <c r="C513" s="3" t="s">
        <v>1092</v>
      </c>
      <c r="D513" s="3" t="s">
        <v>1598</v>
      </c>
      <c r="E513" s="3" t="s">
        <v>1707</v>
      </c>
      <c r="F513" s="4">
        <v>3</v>
      </c>
      <c r="G513" s="18">
        <v>307.48</v>
      </c>
      <c r="H513" s="6">
        <v>0.24</v>
      </c>
      <c r="I513" s="6">
        <v>922.44</v>
      </c>
      <c r="J513" s="18">
        <v>73.795200000000008</v>
      </c>
      <c r="K513" s="3" t="s">
        <v>1755</v>
      </c>
      <c r="L513" s="6">
        <v>701.0544000000001</v>
      </c>
    </row>
    <row r="514" spans="1:12" x14ac:dyDescent="0.3">
      <c r="A514" s="3" t="s">
        <v>2269</v>
      </c>
      <c r="B514" s="5">
        <v>45495</v>
      </c>
      <c r="C514" s="3" t="s">
        <v>933</v>
      </c>
      <c r="D514" s="3" t="s">
        <v>1532</v>
      </c>
      <c r="E514" s="3" t="s">
        <v>1745</v>
      </c>
      <c r="F514" s="4">
        <v>1</v>
      </c>
      <c r="G514" s="18">
        <v>505.23</v>
      </c>
      <c r="H514" s="6">
        <v>0.11</v>
      </c>
      <c r="I514" s="6">
        <v>505.23</v>
      </c>
      <c r="J514" s="18">
        <v>55.575300000000006</v>
      </c>
      <c r="K514" s="3" t="s">
        <v>1755</v>
      </c>
      <c r="L514" s="6">
        <v>449.65469999999999</v>
      </c>
    </row>
    <row r="515" spans="1:12" x14ac:dyDescent="0.3">
      <c r="A515" s="3" t="s">
        <v>2270</v>
      </c>
      <c r="B515" s="5">
        <v>45735</v>
      </c>
      <c r="C515" s="3" t="s">
        <v>1129</v>
      </c>
      <c r="D515" s="3" t="s">
        <v>1602</v>
      </c>
      <c r="E515" s="3" t="s">
        <v>1736</v>
      </c>
      <c r="F515" s="4">
        <v>1</v>
      </c>
      <c r="G515" s="18">
        <v>853.12</v>
      </c>
      <c r="H515" s="6">
        <v>0.19</v>
      </c>
      <c r="I515" s="6">
        <v>853.12</v>
      </c>
      <c r="J515" s="18">
        <v>162.09280000000001</v>
      </c>
      <c r="K515" s="3" t="s">
        <v>1760</v>
      </c>
      <c r="L515" s="6">
        <v>691.02719999999999</v>
      </c>
    </row>
    <row r="516" spans="1:12" x14ac:dyDescent="0.3">
      <c r="A516" s="3" t="s">
        <v>2271</v>
      </c>
      <c r="B516" s="5">
        <v>45312</v>
      </c>
      <c r="C516" s="3" t="s">
        <v>439</v>
      </c>
      <c r="D516" s="3" t="s">
        <v>1526</v>
      </c>
      <c r="E516" s="3" t="s">
        <v>1717</v>
      </c>
      <c r="F516" s="4">
        <v>4</v>
      </c>
      <c r="G516" s="18">
        <v>191.65</v>
      </c>
      <c r="H516" s="6">
        <v>0.19</v>
      </c>
      <c r="I516" s="6">
        <v>766.6</v>
      </c>
      <c r="J516" s="18">
        <v>36.413499999999999</v>
      </c>
      <c r="K516" s="3" t="s">
        <v>1757</v>
      </c>
      <c r="L516" s="6">
        <v>620.94600000000003</v>
      </c>
    </row>
    <row r="517" spans="1:12" x14ac:dyDescent="0.3">
      <c r="A517" s="3" t="s">
        <v>2272</v>
      </c>
      <c r="B517" s="5">
        <v>45286</v>
      </c>
      <c r="C517" s="3" t="s">
        <v>530</v>
      </c>
      <c r="D517" s="3" t="s">
        <v>1604</v>
      </c>
      <c r="E517" s="3" t="s">
        <v>1704</v>
      </c>
      <c r="F517" s="4">
        <v>1</v>
      </c>
      <c r="G517" s="18">
        <v>169.69</v>
      </c>
      <c r="H517" s="6">
        <v>0.22</v>
      </c>
      <c r="I517" s="6">
        <v>169.69</v>
      </c>
      <c r="J517" s="18">
        <v>37.331800000000001</v>
      </c>
      <c r="K517" s="3" t="s">
        <v>1755</v>
      </c>
      <c r="L517" s="6">
        <v>132.35820000000001</v>
      </c>
    </row>
    <row r="518" spans="1:12" x14ac:dyDescent="0.3">
      <c r="A518" s="3" t="s">
        <v>2273</v>
      </c>
      <c r="B518" s="5">
        <v>45372</v>
      </c>
      <c r="C518" s="3" t="s">
        <v>573</v>
      </c>
      <c r="D518" s="3" t="s">
        <v>1625</v>
      </c>
      <c r="E518" s="3" t="s">
        <v>1732</v>
      </c>
      <c r="F518" s="4">
        <v>1</v>
      </c>
      <c r="G518" s="18">
        <v>145.43</v>
      </c>
      <c r="H518" s="6">
        <v>0.08</v>
      </c>
      <c r="I518" s="6">
        <v>145.43</v>
      </c>
      <c r="J518" s="18">
        <v>11.634400000000001</v>
      </c>
      <c r="K518" s="3" t="s">
        <v>1755</v>
      </c>
      <c r="L518" s="6">
        <v>133.79560000000001</v>
      </c>
    </row>
    <row r="519" spans="1:12" x14ac:dyDescent="0.3">
      <c r="A519" s="3" t="s">
        <v>2274</v>
      </c>
      <c r="B519" s="5">
        <v>45633</v>
      </c>
      <c r="C519" s="3" t="s">
        <v>301</v>
      </c>
      <c r="D519" s="3" t="s">
        <v>1676</v>
      </c>
      <c r="E519" s="3" t="s">
        <v>1729</v>
      </c>
      <c r="F519" s="4">
        <v>4</v>
      </c>
      <c r="G519" s="18">
        <v>828.35</v>
      </c>
      <c r="H519" s="6">
        <v>0.17</v>
      </c>
      <c r="I519" s="6">
        <v>3313.4</v>
      </c>
      <c r="J519" s="18">
        <v>140.81950000000001</v>
      </c>
      <c r="K519" s="3" t="s">
        <v>1755</v>
      </c>
      <c r="L519" s="6">
        <v>2750.1219999999998</v>
      </c>
    </row>
    <row r="520" spans="1:12" x14ac:dyDescent="0.3">
      <c r="A520" s="3" t="s">
        <v>2275</v>
      </c>
      <c r="B520" s="5">
        <v>45598</v>
      </c>
      <c r="C520" s="3" t="s">
        <v>1121</v>
      </c>
      <c r="D520" s="3" t="s">
        <v>1679</v>
      </c>
      <c r="E520" s="3" t="s">
        <v>1717</v>
      </c>
      <c r="F520" s="4">
        <v>3</v>
      </c>
      <c r="G520" s="18">
        <v>268.76</v>
      </c>
      <c r="H520" s="6">
        <v>0.01</v>
      </c>
      <c r="I520" s="6">
        <v>806.28</v>
      </c>
      <c r="J520" s="18">
        <v>2.6875999999999998</v>
      </c>
      <c r="K520" s="3" t="s">
        <v>1757</v>
      </c>
      <c r="L520" s="6">
        <v>798.21719999999993</v>
      </c>
    </row>
    <row r="521" spans="1:12" x14ac:dyDescent="0.3">
      <c r="A521" s="3" t="s">
        <v>2276</v>
      </c>
      <c r="B521" s="5">
        <v>45495</v>
      </c>
      <c r="C521" s="3" t="s">
        <v>743</v>
      </c>
      <c r="D521" s="3" t="s">
        <v>1668</v>
      </c>
      <c r="E521" s="3" t="s">
        <v>1691</v>
      </c>
      <c r="F521" s="4">
        <v>4</v>
      </c>
      <c r="G521" s="18">
        <v>370.09</v>
      </c>
      <c r="H521" s="6">
        <v>0.22</v>
      </c>
      <c r="I521" s="6">
        <v>1480.36</v>
      </c>
      <c r="J521" s="18">
        <v>81.419799999999995</v>
      </c>
      <c r="K521" s="3" t="s">
        <v>1760</v>
      </c>
      <c r="L521" s="6">
        <v>1154.6808000000001</v>
      </c>
    </row>
    <row r="522" spans="1:12" x14ac:dyDescent="0.3">
      <c r="A522" s="3" t="s">
        <v>2277</v>
      </c>
      <c r="B522" s="5">
        <v>45229</v>
      </c>
      <c r="C522" s="3" t="s">
        <v>803</v>
      </c>
      <c r="D522" s="3" t="s">
        <v>1650</v>
      </c>
      <c r="E522" s="3" t="s">
        <v>1714</v>
      </c>
      <c r="F522" s="4">
        <v>3</v>
      </c>
      <c r="G522" s="18">
        <v>679.22</v>
      </c>
      <c r="H522" s="6">
        <v>0.11</v>
      </c>
      <c r="I522" s="6">
        <v>2037.66</v>
      </c>
      <c r="J522" s="18">
        <v>74.714200000000005</v>
      </c>
      <c r="K522" s="3" t="s">
        <v>1757</v>
      </c>
      <c r="L522" s="6">
        <v>1813.5174</v>
      </c>
    </row>
    <row r="523" spans="1:12" x14ac:dyDescent="0.3">
      <c r="A523" s="3" t="s">
        <v>2278</v>
      </c>
      <c r="B523" s="5">
        <v>45433</v>
      </c>
      <c r="C523" s="3" t="s">
        <v>1153</v>
      </c>
      <c r="D523" s="3" t="s">
        <v>1642</v>
      </c>
      <c r="E523" s="3" t="s">
        <v>1691</v>
      </c>
      <c r="F523" s="4">
        <v>3</v>
      </c>
      <c r="G523" s="18">
        <v>780.69</v>
      </c>
      <c r="H523" s="6">
        <v>0.1</v>
      </c>
      <c r="I523" s="6">
        <v>2342.0700000000002</v>
      </c>
      <c r="J523" s="18">
        <v>78.069000000000017</v>
      </c>
      <c r="K523" s="3" t="s">
        <v>1760</v>
      </c>
      <c r="L523" s="6">
        <v>2107.8629999999998</v>
      </c>
    </row>
    <row r="524" spans="1:12" x14ac:dyDescent="0.3">
      <c r="A524" s="3" t="s">
        <v>2279</v>
      </c>
      <c r="B524" s="5">
        <v>45766</v>
      </c>
      <c r="C524" s="3" t="s">
        <v>826</v>
      </c>
      <c r="D524" s="3" t="s">
        <v>1597</v>
      </c>
      <c r="E524" s="3" t="s">
        <v>1699</v>
      </c>
      <c r="F524" s="4">
        <v>2</v>
      </c>
      <c r="G524" s="18">
        <v>42.97</v>
      </c>
      <c r="H524" s="6">
        <v>0.18</v>
      </c>
      <c r="I524" s="6">
        <v>85.94</v>
      </c>
      <c r="J524" s="18">
        <v>7.7345999999999995</v>
      </c>
      <c r="K524" s="3" t="s">
        <v>1757</v>
      </c>
      <c r="L524" s="6">
        <v>70.470799999999997</v>
      </c>
    </row>
    <row r="525" spans="1:12" x14ac:dyDescent="0.3">
      <c r="A525" s="3" t="s">
        <v>2280</v>
      </c>
      <c r="B525" s="5">
        <v>45639</v>
      </c>
      <c r="C525" s="3" t="s">
        <v>900</v>
      </c>
      <c r="D525" s="3" t="s">
        <v>1658</v>
      </c>
      <c r="E525" s="3" t="s">
        <v>1691</v>
      </c>
      <c r="F525" s="4">
        <v>4</v>
      </c>
      <c r="G525" s="18">
        <v>854.37</v>
      </c>
      <c r="H525" s="6">
        <v>7.0000000000000007E-2</v>
      </c>
      <c r="I525" s="6">
        <v>3417.48</v>
      </c>
      <c r="J525" s="18">
        <v>59.805900000000008</v>
      </c>
      <c r="K525" s="3" t="s">
        <v>1757</v>
      </c>
      <c r="L525" s="6">
        <v>3178.2564000000002</v>
      </c>
    </row>
    <row r="526" spans="1:12" x14ac:dyDescent="0.3">
      <c r="A526" s="3" t="s">
        <v>2281</v>
      </c>
      <c r="B526" s="5">
        <v>45774</v>
      </c>
      <c r="C526" s="3" t="s">
        <v>351</v>
      </c>
      <c r="D526" s="3" t="s">
        <v>1568</v>
      </c>
      <c r="E526" s="3" t="s">
        <v>1736</v>
      </c>
      <c r="F526" s="4">
        <v>2</v>
      </c>
      <c r="G526" s="18">
        <v>409.52</v>
      </c>
      <c r="H526" s="6">
        <v>0.06</v>
      </c>
      <c r="I526" s="6">
        <v>819.04</v>
      </c>
      <c r="J526" s="18">
        <v>24.571199999999997</v>
      </c>
      <c r="K526" s="3" t="s">
        <v>1760</v>
      </c>
      <c r="L526" s="6">
        <v>769.8975999999999</v>
      </c>
    </row>
    <row r="527" spans="1:12" x14ac:dyDescent="0.3">
      <c r="A527" s="3" t="s">
        <v>2282</v>
      </c>
      <c r="B527" s="5">
        <v>45569</v>
      </c>
      <c r="C527" s="3" t="s">
        <v>542</v>
      </c>
      <c r="D527" s="3" t="s">
        <v>1644</v>
      </c>
      <c r="E527" s="3" t="s">
        <v>1725</v>
      </c>
      <c r="F527" s="4">
        <v>2</v>
      </c>
      <c r="G527" s="18">
        <v>407.46</v>
      </c>
      <c r="H527" s="6">
        <v>0.21</v>
      </c>
      <c r="I527" s="6">
        <v>814.92</v>
      </c>
      <c r="J527" s="18">
        <v>85.566599999999994</v>
      </c>
      <c r="K527" s="3" t="s">
        <v>1755</v>
      </c>
      <c r="L527" s="6">
        <v>643.78679999999997</v>
      </c>
    </row>
    <row r="528" spans="1:12" x14ac:dyDescent="0.3">
      <c r="A528" s="3" t="s">
        <v>2283</v>
      </c>
      <c r="B528" s="5">
        <v>45856</v>
      </c>
      <c r="C528" s="3" t="s">
        <v>729</v>
      </c>
      <c r="D528" s="3" t="s">
        <v>1536</v>
      </c>
      <c r="E528" s="3" t="s">
        <v>1720</v>
      </c>
      <c r="F528" s="4">
        <v>1</v>
      </c>
      <c r="G528" s="18">
        <v>728.84</v>
      </c>
      <c r="H528" s="6">
        <v>0.28000000000000003</v>
      </c>
      <c r="I528" s="6">
        <v>728.84</v>
      </c>
      <c r="J528" s="18">
        <v>204.07520000000002</v>
      </c>
      <c r="K528" s="3" t="s">
        <v>1757</v>
      </c>
      <c r="L528" s="6">
        <v>524.76480000000004</v>
      </c>
    </row>
    <row r="529" spans="1:12" x14ac:dyDescent="0.3">
      <c r="A529" s="3" t="s">
        <v>2284</v>
      </c>
      <c r="B529" s="5">
        <v>45362</v>
      </c>
      <c r="C529" s="3" t="s">
        <v>1384</v>
      </c>
      <c r="D529" s="3" t="s">
        <v>1650</v>
      </c>
      <c r="E529" s="3" t="s">
        <v>1714</v>
      </c>
      <c r="F529" s="4">
        <v>4</v>
      </c>
      <c r="G529" s="18">
        <v>467.24</v>
      </c>
      <c r="H529" s="6">
        <v>0.08</v>
      </c>
      <c r="I529" s="6">
        <v>1868.96</v>
      </c>
      <c r="J529" s="18">
        <v>37.379200000000004</v>
      </c>
      <c r="K529" s="3" t="s">
        <v>1757</v>
      </c>
      <c r="L529" s="6">
        <v>1719.4431999999999</v>
      </c>
    </row>
    <row r="530" spans="1:12" x14ac:dyDescent="0.3">
      <c r="A530" s="3" t="s">
        <v>2285</v>
      </c>
      <c r="B530" s="5">
        <v>45457</v>
      </c>
      <c r="C530" s="3" t="s">
        <v>327</v>
      </c>
      <c r="D530" s="3" t="s">
        <v>1547</v>
      </c>
      <c r="E530" s="3" t="s">
        <v>1727</v>
      </c>
      <c r="F530" s="4">
        <v>1</v>
      </c>
      <c r="G530" s="18">
        <v>57.94</v>
      </c>
      <c r="H530" s="6">
        <v>0.13</v>
      </c>
      <c r="I530" s="6">
        <v>57.94</v>
      </c>
      <c r="J530" s="18">
        <v>7.5321999999999996</v>
      </c>
      <c r="K530" s="3" t="s">
        <v>1757</v>
      </c>
      <c r="L530" s="6">
        <v>50.407799999999988</v>
      </c>
    </row>
    <row r="531" spans="1:12" x14ac:dyDescent="0.3">
      <c r="A531" s="3" t="s">
        <v>2286</v>
      </c>
      <c r="B531" s="5">
        <v>45338</v>
      </c>
      <c r="C531" s="3" t="s">
        <v>1069</v>
      </c>
      <c r="D531" s="3" t="s">
        <v>1607</v>
      </c>
      <c r="E531" s="3" t="s">
        <v>1739</v>
      </c>
      <c r="F531" s="4">
        <v>1</v>
      </c>
      <c r="G531" s="18">
        <v>540.1</v>
      </c>
      <c r="H531" s="6">
        <v>0.22</v>
      </c>
      <c r="I531" s="6">
        <v>540.1</v>
      </c>
      <c r="J531" s="18">
        <v>118.822</v>
      </c>
      <c r="K531" s="3" t="s">
        <v>1755</v>
      </c>
      <c r="L531" s="6">
        <v>421.27800000000002</v>
      </c>
    </row>
    <row r="532" spans="1:12" x14ac:dyDescent="0.3">
      <c r="A532" s="3" t="s">
        <v>2287</v>
      </c>
      <c r="B532" s="5">
        <v>45552</v>
      </c>
      <c r="C532" s="3" t="s">
        <v>278</v>
      </c>
      <c r="D532" s="3" t="s">
        <v>1542</v>
      </c>
      <c r="E532" s="3" t="s">
        <v>1745</v>
      </c>
      <c r="F532" s="4">
        <v>4</v>
      </c>
      <c r="G532" s="18">
        <v>816.28</v>
      </c>
      <c r="H532" s="6">
        <v>0.15</v>
      </c>
      <c r="I532" s="6">
        <v>3265.12</v>
      </c>
      <c r="J532" s="18">
        <v>122.44199999999999</v>
      </c>
      <c r="K532" s="3" t="s">
        <v>1760</v>
      </c>
      <c r="L532" s="6">
        <v>2775.3519999999999</v>
      </c>
    </row>
    <row r="533" spans="1:12" x14ac:dyDescent="0.3">
      <c r="A533" s="3" t="s">
        <v>2288</v>
      </c>
      <c r="B533" s="5">
        <v>45895</v>
      </c>
      <c r="C533" s="3" t="s">
        <v>583</v>
      </c>
      <c r="D533" s="3" t="s">
        <v>1597</v>
      </c>
      <c r="E533" s="3" t="s">
        <v>1720</v>
      </c>
      <c r="F533" s="4">
        <v>4</v>
      </c>
      <c r="G533" s="18">
        <v>727.49</v>
      </c>
      <c r="H533" s="6">
        <v>0.11</v>
      </c>
      <c r="I533" s="6">
        <v>2909.96</v>
      </c>
      <c r="J533" s="18">
        <v>80.023899999999998</v>
      </c>
      <c r="K533" s="3" t="s">
        <v>1755</v>
      </c>
      <c r="L533" s="6">
        <v>2589.8643999999999</v>
      </c>
    </row>
    <row r="534" spans="1:12" x14ac:dyDescent="0.3">
      <c r="A534" s="3" t="s">
        <v>2289</v>
      </c>
      <c r="B534" s="5">
        <v>45447</v>
      </c>
      <c r="C534" s="3" t="s">
        <v>562</v>
      </c>
      <c r="D534" s="3" t="s">
        <v>1666</v>
      </c>
      <c r="E534" s="3" t="s">
        <v>1731</v>
      </c>
      <c r="F534" s="4">
        <v>4</v>
      </c>
      <c r="G534" s="18">
        <v>817.92</v>
      </c>
      <c r="H534" s="6">
        <v>0.21</v>
      </c>
      <c r="I534" s="6">
        <v>3271.68</v>
      </c>
      <c r="J534" s="18">
        <v>171.76319999999998</v>
      </c>
      <c r="K534" s="3" t="s">
        <v>1755</v>
      </c>
      <c r="L534" s="6">
        <v>2584.6271999999999</v>
      </c>
    </row>
    <row r="535" spans="1:12" x14ac:dyDescent="0.3">
      <c r="A535" s="3" t="s">
        <v>2290</v>
      </c>
      <c r="B535" s="5">
        <v>45578</v>
      </c>
      <c r="C535" s="3" t="s">
        <v>1012</v>
      </c>
      <c r="D535" s="3" t="s">
        <v>1591</v>
      </c>
      <c r="E535" s="3" t="s">
        <v>1717</v>
      </c>
      <c r="F535" s="4">
        <v>2</v>
      </c>
      <c r="G535" s="18">
        <v>358.45</v>
      </c>
      <c r="H535" s="6">
        <v>7.0000000000000007E-2</v>
      </c>
      <c r="I535" s="6">
        <v>716.9</v>
      </c>
      <c r="J535" s="18">
        <v>25.0915</v>
      </c>
      <c r="K535" s="3" t="s">
        <v>1760</v>
      </c>
      <c r="L535" s="6">
        <v>666.71699999999998</v>
      </c>
    </row>
    <row r="536" spans="1:12" x14ac:dyDescent="0.3">
      <c r="A536" s="3" t="s">
        <v>2291</v>
      </c>
      <c r="B536" s="5">
        <v>45697</v>
      </c>
      <c r="C536" s="3" t="s">
        <v>651</v>
      </c>
      <c r="D536" s="3" t="s">
        <v>1667</v>
      </c>
      <c r="E536" s="3" t="s">
        <v>1723</v>
      </c>
      <c r="F536" s="4">
        <v>1</v>
      </c>
      <c r="G536" s="18">
        <v>972.06</v>
      </c>
      <c r="H536" s="6">
        <v>0.3</v>
      </c>
      <c r="I536" s="6">
        <v>972.06</v>
      </c>
      <c r="J536" s="18">
        <v>291.61799999999999</v>
      </c>
      <c r="K536" s="3" t="s">
        <v>1760</v>
      </c>
      <c r="L536" s="6">
        <v>680.44199999999989</v>
      </c>
    </row>
    <row r="537" spans="1:12" x14ac:dyDescent="0.3">
      <c r="A537" s="3" t="s">
        <v>2292</v>
      </c>
      <c r="B537" s="5">
        <v>45281</v>
      </c>
      <c r="C537" s="3" t="s">
        <v>130</v>
      </c>
      <c r="D537" s="3" t="s">
        <v>1555</v>
      </c>
      <c r="E537" s="3" t="s">
        <v>1691</v>
      </c>
      <c r="F537" s="4">
        <v>1</v>
      </c>
      <c r="G537" s="18">
        <v>791.36</v>
      </c>
      <c r="H537" s="6">
        <v>0.06</v>
      </c>
      <c r="I537" s="6">
        <v>791.36</v>
      </c>
      <c r="J537" s="18">
        <v>47.4816</v>
      </c>
      <c r="K537" s="3" t="s">
        <v>1757</v>
      </c>
      <c r="L537" s="6">
        <v>743.87839999999994</v>
      </c>
    </row>
    <row r="538" spans="1:12" x14ac:dyDescent="0.3">
      <c r="A538" s="3" t="s">
        <v>2293</v>
      </c>
      <c r="B538" s="5">
        <v>45855</v>
      </c>
      <c r="C538" s="3" t="s">
        <v>980</v>
      </c>
      <c r="D538" s="3" t="s">
        <v>1628</v>
      </c>
      <c r="E538" s="3" t="s">
        <v>1711</v>
      </c>
      <c r="F538" s="4">
        <v>4</v>
      </c>
      <c r="G538" s="18">
        <v>839.65</v>
      </c>
      <c r="H538" s="6">
        <v>0.26</v>
      </c>
      <c r="I538" s="6">
        <v>3358.6</v>
      </c>
      <c r="J538" s="18">
        <v>218.309</v>
      </c>
      <c r="K538" s="3" t="s">
        <v>1760</v>
      </c>
      <c r="L538" s="6">
        <v>2485.364</v>
      </c>
    </row>
    <row r="539" spans="1:12" x14ac:dyDescent="0.3">
      <c r="A539" s="3" t="s">
        <v>2294</v>
      </c>
      <c r="B539" s="5">
        <v>45793</v>
      </c>
      <c r="C539" s="3" t="s">
        <v>808</v>
      </c>
      <c r="D539" s="3" t="s">
        <v>1641</v>
      </c>
      <c r="E539" s="3" t="s">
        <v>1699</v>
      </c>
      <c r="F539" s="4">
        <v>2</v>
      </c>
      <c r="G539" s="18">
        <v>245.52</v>
      </c>
      <c r="H539" s="6">
        <v>0.11</v>
      </c>
      <c r="I539" s="6">
        <v>491.04</v>
      </c>
      <c r="J539" s="18">
        <v>27.007200000000001</v>
      </c>
      <c r="K539" s="3" t="s">
        <v>1760</v>
      </c>
      <c r="L539" s="6">
        <v>437.0256</v>
      </c>
    </row>
    <row r="540" spans="1:12" x14ac:dyDescent="0.3">
      <c r="A540" s="3" t="s">
        <v>2295</v>
      </c>
      <c r="B540" s="5">
        <v>45881</v>
      </c>
      <c r="C540" s="3" t="s">
        <v>1198</v>
      </c>
      <c r="D540" s="3" t="s">
        <v>1658</v>
      </c>
      <c r="E540" s="3" t="s">
        <v>1720</v>
      </c>
      <c r="F540" s="4">
        <v>3</v>
      </c>
      <c r="G540" s="18">
        <v>787.91</v>
      </c>
      <c r="H540" s="6">
        <v>0.06</v>
      </c>
      <c r="I540" s="6">
        <v>2363.73</v>
      </c>
      <c r="J540" s="18">
        <v>47.2746</v>
      </c>
      <c r="K540" s="3" t="s">
        <v>1757</v>
      </c>
      <c r="L540" s="6">
        <v>2221.9061999999999</v>
      </c>
    </row>
    <row r="541" spans="1:12" x14ac:dyDescent="0.3">
      <c r="A541" s="3" t="s">
        <v>2296</v>
      </c>
      <c r="B541" s="5">
        <v>45890</v>
      </c>
      <c r="C541" s="3" t="s">
        <v>199</v>
      </c>
      <c r="D541" s="3" t="s">
        <v>1646</v>
      </c>
      <c r="E541" s="3" t="s">
        <v>1707</v>
      </c>
      <c r="F541" s="4">
        <v>2</v>
      </c>
      <c r="G541" s="18">
        <v>709.17</v>
      </c>
      <c r="H541" s="6">
        <v>0.22</v>
      </c>
      <c r="I541" s="6">
        <v>1418.34</v>
      </c>
      <c r="J541" s="18">
        <v>156.01739999999998</v>
      </c>
      <c r="K541" s="3" t="s">
        <v>1755</v>
      </c>
      <c r="L541" s="6">
        <v>1106.3052</v>
      </c>
    </row>
    <row r="542" spans="1:12" x14ac:dyDescent="0.3">
      <c r="A542" s="3" t="s">
        <v>2297</v>
      </c>
      <c r="B542" s="5">
        <v>45251</v>
      </c>
      <c r="C542" s="3" t="s">
        <v>749</v>
      </c>
      <c r="D542" s="3" t="s">
        <v>1673</v>
      </c>
      <c r="E542" s="3" t="s">
        <v>1717</v>
      </c>
      <c r="F542" s="4">
        <v>2</v>
      </c>
      <c r="G542" s="18">
        <v>533.91999999999996</v>
      </c>
      <c r="H542" s="6">
        <v>0.13</v>
      </c>
      <c r="I542" s="6">
        <v>1067.8399999999999</v>
      </c>
      <c r="J542" s="18">
        <v>69.409599999999998</v>
      </c>
      <c r="K542" s="3" t="s">
        <v>1755</v>
      </c>
      <c r="L542" s="6">
        <v>929.02079999999989</v>
      </c>
    </row>
    <row r="543" spans="1:12" x14ac:dyDescent="0.3">
      <c r="A543" s="3" t="s">
        <v>2298</v>
      </c>
      <c r="B543" s="5">
        <v>45695</v>
      </c>
      <c r="C543" s="3" t="s">
        <v>1496</v>
      </c>
      <c r="D543" s="3" t="s">
        <v>1597</v>
      </c>
      <c r="E543" s="3" t="s">
        <v>1691</v>
      </c>
      <c r="F543" s="4">
        <v>1</v>
      </c>
      <c r="G543" s="18">
        <v>878.84</v>
      </c>
      <c r="H543" s="6">
        <v>0.28000000000000003</v>
      </c>
      <c r="I543" s="6">
        <v>878.84</v>
      </c>
      <c r="J543" s="18">
        <v>246.07520000000002</v>
      </c>
      <c r="K543" s="3" t="s">
        <v>1760</v>
      </c>
      <c r="L543" s="6">
        <v>632.76480000000004</v>
      </c>
    </row>
    <row r="544" spans="1:12" x14ac:dyDescent="0.3">
      <c r="A544" s="3" t="s">
        <v>2299</v>
      </c>
      <c r="B544" s="5">
        <v>45287</v>
      </c>
      <c r="C544" s="3" t="s">
        <v>660</v>
      </c>
      <c r="D544" s="3" t="s">
        <v>1600</v>
      </c>
      <c r="E544" s="3" t="s">
        <v>1736</v>
      </c>
      <c r="F544" s="4">
        <v>1</v>
      </c>
      <c r="G544" s="18">
        <v>442.36</v>
      </c>
      <c r="H544" s="6">
        <v>0.14000000000000001</v>
      </c>
      <c r="I544" s="6">
        <v>442.36</v>
      </c>
      <c r="J544" s="18">
        <v>61.930400000000006</v>
      </c>
      <c r="K544" s="3" t="s">
        <v>1755</v>
      </c>
      <c r="L544" s="6">
        <v>380.42959999999999</v>
      </c>
    </row>
    <row r="545" spans="1:12" x14ac:dyDescent="0.3">
      <c r="A545" s="3" t="s">
        <v>2300</v>
      </c>
      <c r="B545" s="5">
        <v>45711</v>
      </c>
      <c r="C545" s="3" t="s">
        <v>1036</v>
      </c>
      <c r="D545" s="3" t="s">
        <v>1586</v>
      </c>
      <c r="E545" s="3" t="s">
        <v>1714</v>
      </c>
      <c r="F545" s="4">
        <v>1</v>
      </c>
      <c r="G545" s="18">
        <v>763.34</v>
      </c>
      <c r="H545" s="6">
        <v>0.11</v>
      </c>
      <c r="I545" s="6">
        <v>763.34</v>
      </c>
      <c r="J545" s="18">
        <v>83.967399999999998</v>
      </c>
      <c r="K545" s="3" t="s">
        <v>1760</v>
      </c>
      <c r="L545" s="6">
        <v>679.37260000000003</v>
      </c>
    </row>
    <row r="546" spans="1:12" x14ac:dyDescent="0.3">
      <c r="A546" s="3" t="s">
        <v>2301</v>
      </c>
      <c r="B546" s="5">
        <v>45842</v>
      </c>
      <c r="C546" s="3" t="s">
        <v>548</v>
      </c>
      <c r="D546" s="3" t="s">
        <v>1621</v>
      </c>
      <c r="E546" s="3" t="s">
        <v>1742</v>
      </c>
      <c r="F546" s="4">
        <v>3</v>
      </c>
      <c r="G546" s="18">
        <v>178.22</v>
      </c>
      <c r="H546" s="6">
        <v>0.15</v>
      </c>
      <c r="I546" s="6">
        <v>534.66</v>
      </c>
      <c r="J546" s="18">
        <v>26.733000000000001</v>
      </c>
      <c r="K546" s="3" t="s">
        <v>1760</v>
      </c>
      <c r="L546" s="6">
        <v>454.46100000000001</v>
      </c>
    </row>
    <row r="547" spans="1:12" x14ac:dyDescent="0.3">
      <c r="A547" s="3" t="s">
        <v>2302</v>
      </c>
      <c r="B547" s="5">
        <v>45255</v>
      </c>
      <c r="C547" s="3" t="s">
        <v>361</v>
      </c>
      <c r="D547" s="3" t="s">
        <v>1571</v>
      </c>
      <c r="E547" s="3" t="s">
        <v>1696</v>
      </c>
      <c r="F547" s="4">
        <v>4</v>
      </c>
      <c r="G547" s="18">
        <v>90.32</v>
      </c>
      <c r="H547" s="6">
        <v>0.08</v>
      </c>
      <c r="I547" s="6">
        <v>361.28</v>
      </c>
      <c r="J547" s="18">
        <v>7.2256</v>
      </c>
      <c r="K547" s="3" t="s">
        <v>1757</v>
      </c>
      <c r="L547" s="6">
        <v>332.37759999999997</v>
      </c>
    </row>
    <row r="548" spans="1:12" x14ac:dyDescent="0.3">
      <c r="A548" s="3" t="s">
        <v>2303</v>
      </c>
      <c r="B548" s="5">
        <v>45695</v>
      </c>
      <c r="C548" s="3" t="s">
        <v>1168</v>
      </c>
      <c r="D548" s="3" t="s">
        <v>1547</v>
      </c>
      <c r="E548" s="3" t="s">
        <v>1714</v>
      </c>
      <c r="F548" s="4">
        <v>3</v>
      </c>
      <c r="G548" s="18">
        <v>370.93</v>
      </c>
      <c r="H548" s="6">
        <v>0</v>
      </c>
      <c r="I548" s="6">
        <v>1112.79</v>
      </c>
      <c r="J548" s="18">
        <v>0</v>
      </c>
      <c r="K548" s="3" t="s">
        <v>1755</v>
      </c>
      <c r="L548" s="6">
        <v>1112.79</v>
      </c>
    </row>
    <row r="549" spans="1:12" x14ac:dyDescent="0.3">
      <c r="A549" s="3" t="s">
        <v>2304</v>
      </c>
      <c r="B549" s="5">
        <v>45281</v>
      </c>
      <c r="C549" s="3" t="s">
        <v>176</v>
      </c>
      <c r="D549" s="3" t="s">
        <v>1567</v>
      </c>
      <c r="E549" s="3" t="s">
        <v>1734</v>
      </c>
      <c r="F549" s="4">
        <v>1</v>
      </c>
      <c r="G549" s="18">
        <v>352.43</v>
      </c>
      <c r="H549" s="6">
        <v>0.14000000000000001</v>
      </c>
      <c r="I549" s="6">
        <v>352.43</v>
      </c>
      <c r="J549" s="18">
        <v>49.340200000000003</v>
      </c>
      <c r="K549" s="3" t="s">
        <v>1757</v>
      </c>
      <c r="L549" s="6">
        <v>303.08980000000003</v>
      </c>
    </row>
    <row r="550" spans="1:12" x14ac:dyDescent="0.3">
      <c r="A550" s="3" t="s">
        <v>2305</v>
      </c>
      <c r="B550" s="5">
        <v>45295</v>
      </c>
      <c r="C550" s="3" t="s">
        <v>420</v>
      </c>
      <c r="D550" s="3" t="s">
        <v>1550</v>
      </c>
      <c r="E550" s="3" t="s">
        <v>1734</v>
      </c>
      <c r="F550" s="4">
        <v>2</v>
      </c>
      <c r="G550" s="18">
        <v>562.97</v>
      </c>
      <c r="H550" s="6">
        <v>0.2</v>
      </c>
      <c r="I550" s="6">
        <v>1125.94</v>
      </c>
      <c r="J550" s="18">
        <v>112.59400000000001</v>
      </c>
      <c r="K550" s="3" t="s">
        <v>1755</v>
      </c>
      <c r="L550" s="6">
        <v>900.75200000000007</v>
      </c>
    </row>
    <row r="551" spans="1:12" x14ac:dyDescent="0.3">
      <c r="A551" s="3" t="s">
        <v>2306</v>
      </c>
      <c r="B551" s="5">
        <v>45260</v>
      </c>
      <c r="C551" s="3" t="s">
        <v>521</v>
      </c>
      <c r="D551" s="3" t="s">
        <v>1616</v>
      </c>
      <c r="E551" s="3" t="s">
        <v>1717</v>
      </c>
      <c r="F551" s="4">
        <v>1</v>
      </c>
      <c r="G551" s="18">
        <v>522.85</v>
      </c>
      <c r="H551" s="6">
        <v>0.12</v>
      </c>
      <c r="I551" s="6">
        <v>522.85</v>
      </c>
      <c r="J551" s="18">
        <v>62.741999999999997</v>
      </c>
      <c r="K551" s="3" t="s">
        <v>1757</v>
      </c>
      <c r="L551" s="6">
        <v>460.108</v>
      </c>
    </row>
    <row r="552" spans="1:12" x14ac:dyDescent="0.3">
      <c r="A552" s="3" t="s">
        <v>2307</v>
      </c>
      <c r="B552" s="5">
        <v>45851</v>
      </c>
      <c r="C552" s="3" t="s">
        <v>1083</v>
      </c>
      <c r="D552" s="3" t="s">
        <v>1564</v>
      </c>
      <c r="E552" s="3" t="s">
        <v>1736</v>
      </c>
      <c r="F552" s="4">
        <v>4</v>
      </c>
      <c r="G552" s="18">
        <v>714.89</v>
      </c>
      <c r="H552" s="6">
        <v>0.15</v>
      </c>
      <c r="I552" s="6">
        <v>2859.56</v>
      </c>
      <c r="J552" s="18">
        <v>107.23349999999999</v>
      </c>
      <c r="K552" s="3" t="s">
        <v>1755</v>
      </c>
      <c r="L552" s="6">
        <v>2430.6260000000002</v>
      </c>
    </row>
    <row r="553" spans="1:12" x14ac:dyDescent="0.3">
      <c r="A553" s="3" t="s">
        <v>2308</v>
      </c>
      <c r="B553" s="5">
        <v>45222</v>
      </c>
      <c r="C553" s="3" t="s">
        <v>610</v>
      </c>
      <c r="D553" s="3" t="s">
        <v>1598</v>
      </c>
      <c r="E553" s="3" t="s">
        <v>1699</v>
      </c>
      <c r="F553" s="4">
        <v>3</v>
      </c>
      <c r="G553" s="18">
        <v>137.77000000000001</v>
      </c>
      <c r="H553" s="6">
        <v>0.26</v>
      </c>
      <c r="I553" s="6">
        <v>413.31000000000006</v>
      </c>
      <c r="J553" s="18">
        <v>35.820200000000007</v>
      </c>
      <c r="K553" s="3" t="s">
        <v>1757</v>
      </c>
      <c r="L553" s="6">
        <v>305.84940000000012</v>
      </c>
    </row>
    <row r="554" spans="1:12" x14ac:dyDescent="0.3">
      <c r="A554" s="3" t="s">
        <v>2309</v>
      </c>
      <c r="B554" s="5">
        <v>45940</v>
      </c>
      <c r="C554" s="3" t="s">
        <v>114</v>
      </c>
      <c r="D554" s="3" t="s">
        <v>1675</v>
      </c>
      <c r="E554" s="3" t="s">
        <v>1727</v>
      </c>
      <c r="F554" s="4">
        <v>3</v>
      </c>
      <c r="G554" s="18">
        <v>862.18</v>
      </c>
      <c r="H554" s="6">
        <v>0.22</v>
      </c>
      <c r="I554" s="6">
        <v>2586.54</v>
      </c>
      <c r="J554" s="18">
        <v>189.67959999999999</v>
      </c>
      <c r="K554" s="3" t="s">
        <v>1757</v>
      </c>
      <c r="L554" s="6">
        <v>2017.5011999999999</v>
      </c>
    </row>
    <row r="555" spans="1:12" x14ac:dyDescent="0.3">
      <c r="A555" s="3" t="s">
        <v>2310</v>
      </c>
      <c r="B555" s="5">
        <v>45822</v>
      </c>
      <c r="C555" s="3" t="s">
        <v>211</v>
      </c>
      <c r="D555" s="3" t="s">
        <v>1591</v>
      </c>
      <c r="E555" s="3" t="s">
        <v>1732</v>
      </c>
      <c r="F555" s="4">
        <v>2</v>
      </c>
      <c r="G555" s="18">
        <v>833.64</v>
      </c>
      <c r="H555" s="6">
        <v>0.24</v>
      </c>
      <c r="I555" s="6">
        <v>1667.28</v>
      </c>
      <c r="J555" s="18">
        <v>200.0736</v>
      </c>
      <c r="K555" s="3" t="s">
        <v>1757</v>
      </c>
      <c r="L555" s="6">
        <v>1267.1328000000001</v>
      </c>
    </row>
    <row r="556" spans="1:12" x14ac:dyDescent="0.3">
      <c r="A556" s="3" t="s">
        <v>2311</v>
      </c>
      <c r="B556" s="5">
        <v>45752</v>
      </c>
      <c r="C556" s="3" t="s">
        <v>853</v>
      </c>
      <c r="D556" s="3" t="s">
        <v>1560</v>
      </c>
      <c r="E556" s="3" t="s">
        <v>1734</v>
      </c>
      <c r="F556" s="4">
        <v>3</v>
      </c>
      <c r="G556" s="18">
        <v>543.22</v>
      </c>
      <c r="H556" s="6">
        <v>0.05</v>
      </c>
      <c r="I556" s="6">
        <v>1629.66</v>
      </c>
      <c r="J556" s="18">
        <v>27.161000000000001</v>
      </c>
      <c r="K556" s="3" t="s">
        <v>1760</v>
      </c>
      <c r="L556" s="6">
        <v>1548.1769999999999</v>
      </c>
    </row>
    <row r="557" spans="1:12" x14ac:dyDescent="0.3">
      <c r="A557" s="3" t="s">
        <v>2312</v>
      </c>
      <c r="B557" s="5">
        <v>45677</v>
      </c>
      <c r="C557" s="3" t="s">
        <v>876</v>
      </c>
      <c r="D557" s="3" t="s">
        <v>1668</v>
      </c>
      <c r="E557" s="3" t="s">
        <v>1699</v>
      </c>
      <c r="F557" s="4">
        <v>3</v>
      </c>
      <c r="G557" s="18">
        <v>691.02</v>
      </c>
      <c r="H557" s="6">
        <v>0.12</v>
      </c>
      <c r="I557" s="6">
        <v>2073.06</v>
      </c>
      <c r="J557" s="18">
        <v>82.922399999999996</v>
      </c>
      <c r="K557" s="3" t="s">
        <v>1760</v>
      </c>
      <c r="L557" s="6">
        <v>1824.2927999999999</v>
      </c>
    </row>
    <row r="558" spans="1:12" x14ac:dyDescent="0.3">
      <c r="A558" s="3" t="s">
        <v>2313</v>
      </c>
      <c r="B558" s="5">
        <v>45253</v>
      </c>
      <c r="C558" s="3" t="s">
        <v>310</v>
      </c>
      <c r="D558" s="3" t="s">
        <v>1666</v>
      </c>
      <c r="E558" s="3" t="s">
        <v>1739</v>
      </c>
      <c r="F558" s="4">
        <v>4</v>
      </c>
      <c r="G558" s="18">
        <v>338.73</v>
      </c>
      <c r="H558" s="6">
        <v>0.18</v>
      </c>
      <c r="I558" s="6">
        <v>1354.92</v>
      </c>
      <c r="J558" s="18">
        <v>60.971400000000003</v>
      </c>
      <c r="K558" s="3" t="s">
        <v>1755</v>
      </c>
      <c r="L558" s="6">
        <v>1111.0344</v>
      </c>
    </row>
    <row r="559" spans="1:12" x14ac:dyDescent="0.3">
      <c r="A559" s="3" t="s">
        <v>2314</v>
      </c>
      <c r="B559" s="5">
        <v>45389</v>
      </c>
      <c r="C559" s="3" t="s">
        <v>227</v>
      </c>
      <c r="D559" s="3" t="s">
        <v>1662</v>
      </c>
      <c r="E559" s="3" t="s">
        <v>1736</v>
      </c>
      <c r="F559" s="4">
        <v>3</v>
      </c>
      <c r="G559" s="18">
        <v>366.08</v>
      </c>
      <c r="H559" s="6">
        <v>0.05</v>
      </c>
      <c r="I559" s="6">
        <v>1098.24</v>
      </c>
      <c r="J559" s="18">
        <v>18.303999999999998</v>
      </c>
      <c r="K559" s="3" t="s">
        <v>1755</v>
      </c>
      <c r="L559" s="6">
        <v>1043.328</v>
      </c>
    </row>
    <row r="560" spans="1:12" x14ac:dyDescent="0.3">
      <c r="A560" s="3" t="s">
        <v>2315</v>
      </c>
      <c r="B560" s="5">
        <v>45840</v>
      </c>
      <c r="C560" s="3" t="s">
        <v>367</v>
      </c>
      <c r="D560" s="3" t="s">
        <v>1551</v>
      </c>
      <c r="E560" s="3" t="s">
        <v>1731</v>
      </c>
      <c r="F560" s="4">
        <v>4</v>
      </c>
      <c r="G560" s="18">
        <v>539.48</v>
      </c>
      <c r="H560" s="6">
        <v>0.28000000000000003</v>
      </c>
      <c r="I560" s="6">
        <v>2157.92</v>
      </c>
      <c r="J560" s="18">
        <v>151.05440000000002</v>
      </c>
      <c r="K560" s="3" t="s">
        <v>1760</v>
      </c>
      <c r="L560" s="6">
        <v>1553.7023999999999</v>
      </c>
    </row>
    <row r="561" spans="1:12" x14ac:dyDescent="0.3">
      <c r="A561" s="3" t="s">
        <v>2316</v>
      </c>
      <c r="B561" s="5">
        <v>45256</v>
      </c>
      <c r="C561" s="3" t="s">
        <v>1201</v>
      </c>
      <c r="D561" s="3" t="s">
        <v>1673</v>
      </c>
      <c r="E561" s="3" t="s">
        <v>1736</v>
      </c>
      <c r="F561" s="4">
        <v>1</v>
      </c>
      <c r="G561" s="18">
        <v>499.59</v>
      </c>
      <c r="H561" s="6">
        <v>0.03</v>
      </c>
      <c r="I561" s="6">
        <v>499.59</v>
      </c>
      <c r="J561" s="18">
        <v>14.987699999999998</v>
      </c>
      <c r="K561" s="3" t="s">
        <v>1760</v>
      </c>
      <c r="L561" s="6">
        <v>484.60230000000001</v>
      </c>
    </row>
    <row r="562" spans="1:12" x14ac:dyDescent="0.3">
      <c r="A562" s="3" t="s">
        <v>2317</v>
      </c>
      <c r="B562" s="5">
        <v>45326</v>
      </c>
      <c r="C562" s="3" t="s">
        <v>613</v>
      </c>
      <c r="D562" s="3" t="s">
        <v>1578</v>
      </c>
      <c r="E562" s="3" t="s">
        <v>1720</v>
      </c>
      <c r="F562" s="4">
        <v>3</v>
      </c>
      <c r="G562" s="18">
        <v>330.04</v>
      </c>
      <c r="H562" s="6">
        <v>0.2</v>
      </c>
      <c r="I562" s="6">
        <v>990.12000000000012</v>
      </c>
      <c r="J562" s="18">
        <v>66.00800000000001</v>
      </c>
      <c r="K562" s="3" t="s">
        <v>1755</v>
      </c>
      <c r="L562" s="6">
        <v>792.09600000000012</v>
      </c>
    </row>
    <row r="563" spans="1:12" x14ac:dyDescent="0.3">
      <c r="A563" s="3" t="s">
        <v>2318</v>
      </c>
      <c r="B563" s="5">
        <v>45459</v>
      </c>
      <c r="C563" s="3" t="s">
        <v>595</v>
      </c>
      <c r="D563" s="3" t="s">
        <v>1549</v>
      </c>
      <c r="E563" s="3" t="s">
        <v>1739</v>
      </c>
      <c r="F563" s="4">
        <v>2</v>
      </c>
      <c r="G563" s="18">
        <v>813.01</v>
      </c>
      <c r="H563" s="6">
        <v>0.06</v>
      </c>
      <c r="I563" s="6">
        <v>1626.02</v>
      </c>
      <c r="J563" s="18">
        <v>48.7806</v>
      </c>
      <c r="K563" s="3" t="s">
        <v>1757</v>
      </c>
      <c r="L563" s="6">
        <v>1528.4588000000001</v>
      </c>
    </row>
    <row r="564" spans="1:12" x14ac:dyDescent="0.3">
      <c r="A564" s="3" t="s">
        <v>2319</v>
      </c>
      <c r="B564" s="5">
        <v>45715</v>
      </c>
      <c r="C564" s="3" t="s">
        <v>110</v>
      </c>
      <c r="D564" s="3" t="s">
        <v>1529</v>
      </c>
      <c r="E564" s="3" t="s">
        <v>1699</v>
      </c>
      <c r="F564" s="4">
        <v>4</v>
      </c>
      <c r="G564" s="18">
        <v>204.8</v>
      </c>
      <c r="H564" s="6">
        <v>0.03</v>
      </c>
      <c r="I564" s="6">
        <v>819.2</v>
      </c>
      <c r="J564" s="18">
        <v>6.1440000000000001</v>
      </c>
      <c r="K564" s="3" t="s">
        <v>1757</v>
      </c>
      <c r="L564" s="6">
        <v>794.62400000000002</v>
      </c>
    </row>
    <row r="565" spans="1:12" x14ac:dyDescent="0.3">
      <c r="A565" s="3" t="s">
        <v>2320</v>
      </c>
      <c r="B565" s="5">
        <v>45223</v>
      </c>
      <c r="C565" s="3" t="s">
        <v>55</v>
      </c>
      <c r="D565" s="3" t="s">
        <v>1534</v>
      </c>
      <c r="E565" s="3" t="s">
        <v>1704</v>
      </c>
      <c r="F565" s="4">
        <v>3</v>
      </c>
      <c r="G565" s="18">
        <v>728.32</v>
      </c>
      <c r="H565" s="6">
        <v>0.01</v>
      </c>
      <c r="I565" s="6">
        <v>2184.96</v>
      </c>
      <c r="J565" s="18">
        <v>7.2832000000000008</v>
      </c>
      <c r="K565" s="3" t="s">
        <v>1755</v>
      </c>
      <c r="L565" s="6">
        <v>2163.1104</v>
      </c>
    </row>
    <row r="566" spans="1:12" x14ac:dyDescent="0.3">
      <c r="A566" s="3" t="s">
        <v>2321</v>
      </c>
      <c r="B566" s="5">
        <v>45507</v>
      </c>
      <c r="C566" s="3" t="s">
        <v>1381</v>
      </c>
      <c r="D566" s="3" t="s">
        <v>1621</v>
      </c>
      <c r="E566" s="3" t="s">
        <v>1717</v>
      </c>
      <c r="F566" s="4">
        <v>3</v>
      </c>
      <c r="G566" s="18">
        <v>836.4</v>
      </c>
      <c r="H566" s="6">
        <v>0</v>
      </c>
      <c r="I566" s="6">
        <v>2509.1999999999998</v>
      </c>
      <c r="J566" s="18">
        <v>0</v>
      </c>
      <c r="K566" s="3" t="s">
        <v>1755</v>
      </c>
      <c r="L566" s="6">
        <v>2509.1999999999998</v>
      </c>
    </row>
    <row r="567" spans="1:12" x14ac:dyDescent="0.3">
      <c r="A567" s="3" t="s">
        <v>2322</v>
      </c>
      <c r="B567" s="5">
        <v>45843</v>
      </c>
      <c r="C567" s="3" t="s">
        <v>497</v>
      </c>
      <c r="D567" s="3" t="s">
        <v>1672</v>
      </c>
      <c r="E567" s="3" t="s">
        <v>1729</v>
      </c>
      <c r="F567" s="4">
        <v>1</v>
      </c>
      <c r="G567" s="18">
        <v>780.16</v>
      </c>
      <c r="H567" s="6">
        <v>0.02</v>
      </c>
      <c r="I567" s="6">
        <v>780.16</v>
      </c>
      <c r="J567" s="18">
        <v>15.603199999999999</v>
      </c>
      <c r="K567" s="3" t="s">
        <v>1760</v>
      </c>
      <c r="L567" s="6">
        <v>764.55679999999995</v>
      </c>
    </row>
    <row r="568" spans="1:12" x14ac:dyDescent="0.3">
      <c r="A568" s="3" t="s">
        <v>2323</v>
      </c>
      <c r="B568" s="5">
        <v>45804</v>
      </c>
      <c r="C568" s="3" t="s">
        <v>1433</v>
      </c>
      <c r="D568" s="3" t="s">
        <v>1603</v>
      </c>
      <c r="E568" s="3" t="s">
        <v>1731</v>
      </c>
      <c r="F568" s="4">
        <v>4</v>
      </c>
      <c r="G568" s="18">
        <v>354.12</v>
      </c>
      <c r="H568" s="6">
        <v>0.06</v>
      </c>
      <c r="I568" s="6">
        <v>1416.48</v>
      </c>
      <c r="J568" s="18">
        <v>21.247199999999999</v>
      </c>
      <c r="K568" s="3" t="s">
        <v>1757</v>
      </c>
      <c r="L568" s="6">
        <v>1331.4911999999999</v>
      </c>
    </row>
    <row r="569" spans="1:12" x14ac:dyDescent="0.3">
      <c r="A569" s="3" t="s">
        <v>2324</v>
      </c>
      <c r="B569" s="5">
        <v>45602</v>
      </c>
      <c r="C569" s="3" t="s">
        <v>1381</v>
      </c>
      <c r="D569" s="3" t="s">
        <v>1626</v>
      </c>
      <c r="E569" s="3" t="s">
        <v>1699</v>
      </c>
      <c r="F569" s="4">
        <v>4</v>
      </c>
      <c r="G569" s="18">
        <v>282.48</v>
      </c>
      <c r="H569" s="6">
        <v>0.11</v>
      </c>
      <c r="I569" s="6">
        <v>1129.92</v>
      </c>
      <c r="J569" s="18">
        <v>31.072800000000001</v>
      </c>
      <c r="K569" s="3" t="s">
        <v>1757</v>
      </c>
      <c r="L569" s="6">
        <v>1005.6288</v>
      </c>
    </row>
    <row r="570" spans="1:12" x14ac:dyDescent="0.3">
      <c r="A570" s="3" t="s">
        <v>2325</v>
      </c>
      <c r="B570" s="5">
        <v>45446</v>
      </c>
      <c r="C570" s="3" t="s">
        <v>1021</v>
      </c>
      <c r="D570" s="3" t="s">
        <v>1562</v>
      </c>
      <c r="E570" s="3" t="s">
        <v>1714</v>
      </c>
      <c r="F570" s="4">
        <v>2</v>
      </c>
      <c r="G570" s="18">
        <v>740.68</v>
      </c>
      <c r="H570" s="6">
        <v>0.02</v>
      </c>
      <c r="I570" s="6">
        <v>1481.36</v>
      </c>
      <c r="J570" s="18">
        <v>14.813599999999999</v>
      </c>
      <c r="K570" s="3" t="s">
        <v>1757</v>
      </c>
      <c r="L570" s="6">
        <v>1451.7328</v>
      </c>
    </row>
    <row r="571" spans="1:12" x14ac:dyDescent="0.3">
      <c r="A571" s="3" t="s">
        <v>2326</v>
      </c>
      <c r="B571" s="5">
        <v>45384</v>
      </c>
      <c r="C571" s="3" t="s">
        <v>367</v>
      </c>
      <c r="D571" s="3" t="s">
        <v>1617</v>
      </c>
      <c r="E571" s="3" t="s">
        <v>1723</v>
      </c>
      <c r="F571" s="4">
        <v>3</v>
      </c>
      <c r="G571" s="18">
        <v>600.58000000000004</v>
      </c>
      <c r="H571" s="6">
        <v>0.28999999999999998</v>
      </c>
      <c r="I571" s="6">
        <v>1801.7400000000002</v>
      </c>
      <c r="J571" s="18">
        <v>174.16820000000001</v>
      </c>
      <c r="K571" s="3" t="s">
        <v>1760</v>
      </c>
      <c r="L571" s="6">
        <v>1279.2354</v>
      </c>
    </row>
    <row r="572" spans="1:12" x14ac:dyDescent="0.3">
      <c r="A572" s="3" t="s">
        <v>2327</v>
      </c>
      <c r="B572" s="5">
        <v>45348</v>
      </c>
      <c r="C572" s="3" t="s">
        <v>1406</v>
      </c>
      <c r="D572" s="3" t="s">
        <v>1630</v>
      </c>
      <c r="E572" s="3" t="s">
        <v>1704</v>
      </c>
      <c r="F572" s="4">
        <v>3</v>
      </c>
      <c r="G572" s="18">
        <v>345.58</v>
      </c>
      <c r="H572" s="6">
        <v>0.22</v>
      </c>
      <c r="I572" s="6">
        <v>1036.74</v>
      </c>
      <c r="J572" s="18">
        <v>76.027599999999993</v>
      </c>
      <c r="K572" s="3" t="s">
        <v>1755</v>
      </c>
      <c r="L572" s="6">
        <v>808.65719999999999</v>
      </c>
    </row>
    <row r="573" spans="1:12" x14ac:dyDescent="0.3">
      <c r="A573" s="3" t="s">
        <v>2328</v>
      </c>
      <c r="B573" s="5">
        <v>45688</v>
      </c>
      <c r="C573" s="3" t="s">
        <v>894</v>
      </c>
      <c r="D573" s="3" t="s">
        <v>1558</v>
      </c>
      <c r="E573" s="3" t="s">
        <v>1727</v>
      </c>
      <c r="F573" s="4">
        <v>1</v>
      </c>
      <c r="G573" s="18">
        <v>974.52</v>
      </c>
      <c r="H573" s="6">
        <v>0.01</v>
      </c>
      <c r="I573" s="6">
        <v>974.52</v>
      </c>
      <c r="J573" s="18">
        <v>9.7452000000000005</v>
      </c>
      <c r="K573" s="3" t="s">
        <v>1757</v>
      </c>
      <c r="L573" s="6">
        <v>964.77480000000003</v>
      </c>
    </row>
    <row r="574" spans="1:12" x14ac:dyDescent="0.3">
      <c r="A574" s="3" t="s">
        <v>2329</v>
      </c>
      <c r="B574" s="5">
        <v>45249</v>
      </c>
      <c r="C574" s="3" t="s">
        <v>156</v>
      </c>
      <c r="D574" s="3" t="s">
        <v>1557</v>
      </c>
      <c r="E574" s="3" t="s">
        <v>1696</v>
      </c>
      <c r="F574" s="4">
        <v>3</v>
      </c>
      <c r="G574" s="18">
        <v>282.33</v>
      </c>
      <c r="H574" s="6">
        <v>7.0000000000000007E-2</v>
      </c>
      <c r="I574" s="6">
        <v>846.99</v>
      </c>
      <c r="J574" s="18">
        <v>19.763100000000001</v>
      </c>
      <c r="K574" s="3" t="s">
        <v>1755</v>
      </c>
      <c r="L574" s="6">
        <v>787.70069999999998</v>
      </c>
    </row>
    <row r="575" spans="1:12" x14ac:dyDescent="0.3">
      <c r="A575" s="3" t="s">
        <v>2330</v>
      </c>
      <c r="B575" s="5">
        <v>45726</v>
      </c>
      <c r="C575" s="3" t="s">
        <v>1180</v>
      </c>
      <c r="D575" s="3" t="s">
        <v>1647</v>
      </c>
      <c r="E575" s="3" t="s">
        <v>1745</v>
      </c>
      <c r="F575" s="4">
        <v>4</v>
      </c>
      <c r="G575" s="18">
        <v>158.46</v>
      </c>
      <c r="H575" s="6">
        <v>0.09</v>
      </c>
      <c r="I575" s="6">
        <v>633.84</v>
      </c>
      <c r="J575" s="18">
        <v>14.2614</v>
      </c>
      <c r="K575" s="3" t="s">
        <v>1757</v>
      </c>
      <c r="L575" s="6">
        <v>576.7944</v>
      </c>
    </row>
    <row r="576" spans="1:12" x14ac:dyDescent="0.3">
      <c r="A576" s="3" t="s">
        <v>2331</v>
      </c>
      <c r="B576" s="5">
        <v>45283</v>
      </c>
      <c r="C576" s="3" t="s">
        <v>1066</v>
      </c>
      <c r="D576" s="3" t="s">
        <v>1616</v>
      </c>
      <c r="E576" s="3" t="s">
        <v>1717</v>
      </c>
      <c r="F576" s="4">
        <v>2</v>
      </c>
      <c r="G576" s="18">
        <v>778.56</v>
      </c>
      <c r="H576" s="6">
        <v>0.11</v>
      </c>
      <c r="I576" s="6">
        <v>1557.12</v>
      </c>
      <c r="J576" s="18">
        <v>85.641599999999997</v>
      </c>
      <c r="K576" s="3" t="s">
        <v>1760</v>
      </c>
      <c r="L576" s="6">
        <v>1385.8368</v>
      </c>
    </row>
    <row r="577" spans="1:12" x14ac:dyDescent="0.3">
      <c r="A577" s="3" t="s">
        <v>2332</v>
      </c>
      <c r="B577" s="5">
        <v>45353</v>
      </c>
      <c r="C577" s="3" t="s">
        <v>755</v>
      </c>
      <c r="D577" s="3" t="s">
        <v>1608</v>
      </c>
      <c r="E577" s="3" t="s">
        <v>1745</v>
      </c>
      <c r="F577" s="4">
        <v>4</v>
      </c>
      <c r="G577" s="18">
        <v>280.16000000000003</v>
      </c>
      <c r="H577" s="6">
        <v>0.18</v>
      </c>
      <c r="I577" s="6">
        <v>1120.6400000000001</v>
      </c>
      <c r="J577" s="18">
        <v>50.428800000000003</v>
      </c>
      <c r="K577" s="3" t="s">
        <v>1760</v>
      </c>
      <c r="L577" s="6">
        <v>918.92480000000012</v>
      </c>
    </row>
    <row r="578" spans="1:12" x14ac:dyDescent="0.3">
      <c r="A578" s="3" t="s">
        <v>2333</v>
      </c>
      <c r="B578" s="5">
        <v>45592</v>
      </c>
      <c r="C578" s="3" t="s">
        <v>903</v>
      </c>
      <c r="D578" s="3" t="s">
        <v>1639</v>
      </c>
      <c r="E578" s="3" t="s">
        <v>1731</v>
      </c>
      <c r="F578" s="4">
        <v>2</v>
      </c>
      <c r="G578" s="18">
        <v>649.54999999999995</v>
      </c>
      <c r="H578" s="6">
        <v>0.28999999999999998</v>
      </c>
      <c r="I578" s="6">
        <v>1299.0999999999999</v>
      </c>
      <c r="J578" s="18">
        <v>188.36949999999999</v>
      </c>
      <c r="K578" s="3" t="s">
        <v>1757</v>
      </c>
      <c r="L578" s="6">
        <v>922.36099999999988</v>
      </c>
    </row>
    <row r="579" spans="1:12" x14ac:dyDescent="0.3">
      <c r="A579" s="3" t="s">
        <v>2334</v>
      </c>
      <c r="B579" s="5">
        <v>45360</v>
      </c>
      <c r="C579" s="3" t="s">
        <v>40</v>
      </c>
      <c r="D579" s="3" t="s">
        <v>1668</v>
      </c>
      <c r="E579" s="3" t="s">
        <v>1699</v>
      </c>
      <c r="F579" s="4">
        <v>2</v>
      </c>
      <c r="G579" s="18">
        <v>994.32</v>
      </c>
      <c r="H579" s="6">
        <v>0.27</v>
      </c>
      <c r="I579" s="6">
        <v>1988.64</v>
      </c>
      <c r="J579" s="18">
        <v>268.46640000000002</v>
      </c>
      <c r="K579" s="3" t="s">
        <v>1757</v>
      </c>
      <c r="L579" s="6">
        <v>1451.7072000000001</v>
      </c>
    </row>
    <row r="580" spans="1:12" x14ac:dyDescent="0.3">
      <c r="A580" s="3" t="s">
        <v>2335</v>
      </c>
      <c r="B580" s="5">
        <v>45649</v>
      </c>
      <c r="C580" s="3" t="s">
        <v>716</v>
      </c>
      <c r="D580" s="3" t="s">
        <v>1656</v>
      </c>
      <c r="E580" s="3" t="s">
        <v>1729</v>
      </c>
      <c r="F580" s="4">
        <v>1</v>
      </c>
      <c r="G580" s="18">
        <v>64.94</v>
      </c>
      <c r="H580" s="6">
        <v>0.21</v>
      </c>
      <c r="I580" s="6">
        <v>64.94</v>
      </c>
      <c r="J580" s="18">
        <v>13.6374</v>
      </c>
      <c r="K580" s="3" t="s">
        <v>1757</v>
      </c>
      <c r="L580" s="6">
        <v>51.302599999999998</v>
      </c>
    </row>
    <row r="581" spans="1:12" x14ac:dyDescent="0.3">
      <c r="A581" s="3" t="s">
        <v>2336</v>
      </c>
      <c r="B581" s="5">
        <v>45709</v>
      </c>
      <c r="C581" s="3" t="s">
        <v>459</v>
      </c>
      <c r="D581" s="3" t="s">
        <v>1593</v>
      </c>
      <c r="E581" s="3" t="s">
        <v>1717</v>
      </c>
      <c r="F581" s="4">
        <v>2</v>
      </c>
      <c r="G581" s="18">
        <v>507.66</v>
      </c>
      <c r="H581" s="6">
        <v>0</v>
      </c>
      <c r="I581" s="6">
        <v>1015.32</v>
      </c>
      <c r="J581" s="18">
        <v>0</v>
      </c>
      <c r="K581" s="3" t="s">
        <v>1760</v>
      </c>
      <c r="L581" s="6">
        <v>1015.32</v>
      </c>
    </row>
    <row r="582" spans="1:12" x14ac:dyDescent="0.3">
      <c r="A582" s="3" t="s">
        <v>2337</v>
      </c>
      <c r="B582" s="5">
        <v>45273</v>
      </c>
      <c r="C582" s="3" t="s">
        <v>770</v>
      </c>
      <c r="D582" s="3" t="s">
        <v>1656</v>
      </c>
      <c r="E582" s="3" t="s">
        <v>1707</v>
      </c>
      <c r="F582" s="4">
        <v>4</v>
      </c>
      <c r="G582" s="18">
        <v>968.27</v>
      </c>
      <c r="H582" s="6">
        <v>0.03</v>
      </c>
      <c r="I582" s="6">
        <v>3873.08</v>
      </c>
      <c r="J582" s="18">
        <v>29.048099999999998</v>
      </c>
      <c r="K582" s="3" t="s">
        <v>1757</v>
      </c>
      <c r="L582" s="6">
        <v>3756.8876</v>
      </c>
    </row>
    <row r="583" spans="1:12" x14ac:dyDescent="0.3">
      <c r="A583" s="3" t="s">
        <v>2338</v>
      </c>
      <c r="B583" s="5">
        <v>45250</v>
      </c>
      <c r="C583" s="3" t="s">
        <v>78</v>
      </c>
      <c r="D583" s="3" t="s">
        <v>1668</v>
      </c>
      <c r="E583" s="3" t="s">
        <v>1711</v>
      </c>
      <c r="F583" s="4">
        <v>4</v>
      </c>
      <c r="G583" s="18">
        <v>510.33</v>
      </c>
      <c r="H583" s="6">
        <v>0.2</v>
      </c>
      <c r="I583" s="6">
        <v>2041.32</v>
      </c>
      <c r="J583" s="18">
        <v>102.066</v>
      </c>
      <c r="K583" s="3" t="s">
        <v>1757</v>
      </c>
      <c r="L583" s="6">
        <v>1633.056</v>
      </c>
    </row>
    <row r="584" spans="1:12" x14ac:dyDescent="0.3">
      <c r="A584" s="3" t="s">
        <v>2339</v>
      </c>
      <c r="B584" s="5">
        <v>45539</v>
      </c>
      <c r="C584" s="3" t="s">
        <v>55</v>
      </c>
      <c r="D584" s="3" t="s">
        <v>1600</v>
      </c>
      <c r="E584" s="3" t="s">
        <v>1745</v>
      </c>
      <c r="F584" s="4">
        <v>2</v>
      </c>
      <c r="G584" s="18">
        <v>156.72999999999999</v>
      </c>
      <c r="H584" s="6">
        <v>0.18</v>
      </c>
      <c r="I584" s="6">
        <v>313.45999999999998</v>
      </c>
      <c r="J584" s="18">
        <v>28.211399999999998</v>
      </c>
      <c r="K584" s="3" t="s">
        <v>1760</v>
      </c>
      <c r="L584" s="6">
        <v>257.03719999999998</v>
      </c>
    </row>
    <row r="585" spans="1:12" x14ac:dyDescent="0.3">
      <c r="A585" s="3" t="s">
        <v>2340</v>
      </c>
      <c r="B585" s="5">
        <v>45810</v>
      </c>
      <c r="C585" s="3" t="s">
        <v>476</v>
      </c>
      <c r="D585" s="3" t="s">
        <v>1685</v>
      </c>
      <c r="E585" s="3" t="s">
        <v>1725</v>
      </c>
      <c r="F585" s="4">
        <v>3</v>
      </c>
      <c r="G585" s="18">
        <v>53.83</v>
      </c>
      <c r="H585" s="6">
        <v>0.24</v>
      </c>
      <c r="I585" s="6">
        <v>161.49</v>
      </c>
      <c r="J585" s="18">
        <v>12.919199999999998</v>
      </c>
      <c r="K585" s="3" t="s">
        <v>1755</v>
      </c>
      <c r="L585" s="6">
        <v>122.7324</v>
      </c>
    </row>
    <row r="586" spans="1:12" x14ac:dyDescent="0.3">
      <c r="A586" s="3" t="s">
        <v>2341</v>
      </c>
      <c r="B586" s="5">
        <v>45350</v>
      </c>
      <c r="C586" s="3" t="s">
        <v>1165</v>
      </c>
      <c r="D586" s="3" t="s">
        <v>1650</v>
      </c>
      <c r="E586" s="3" t="s">
        <v>1707</v>
      </c>
      <c r="F586" s="4">
        <v>1</v>
      </c>
      <c r="G586" s="18">
        <v>34.71</v>
      </c>
      <c r="H586" s="6">
        <v>0.1</v>
      </c>
      <c r="I586" s="6">
        <v>34.71</v>
      </c>
      <c r="J586" s="18">
        <v>3.4710000000000001</v>
      </c>
      <c r="K586" s="3" t="s">
        <v>1760</v>
      </c>
      <c r="L586" s="6">
        <v>31.239000000000001</v>
      </c>
    </row>
    <row r="587" spans="1:12" x14ac:dyDescent="0.3">
      <c r="A587" s="3" t="s">
        <v>2342</v>
      </c>
      <c r="B587" s="5">
        <v>45633</v>
      </c>
      <c r="C587" s="3" t="s">
        <v>731</v>
      </c>
      <c r="D587" s="3" t="s">
        <v>1649</v>
      </c>
      <c r="E587" s="3" t="s">
        <v>1696</v>
      </c>
      <c r="F587" s="4">
        <v>2</v>
      </c>
      <c r="G587" s="18">
        <v>829.15</v>
      </c>
      <c r="H587" s="6">
        <v>0.11</v>
      </c>
      <c r="I587" s="6">
        <v>1658.3</v>
      </c>
      <c r="J587" s="18">
        <v>91.206499999999991</v>
      </c>
      <c r="K587" s="3" t="s">
        <v>1757</v>
      </c>
      <c r="L587" s="6">
        <v>1475.8869999999999</v>
      </c>
    </row>
    <row r="588" spans="1:12" x14ac:dyDescent="0.3">
      <c r="A588" s="3" t="s">
        <v>2343</v>
      </c>
      <c r="B588" s="5">
        <v>45798</v>
      </c>
      <c r="C588" s="3" t="s">
        <v>835</v>
      </c>
      <c r="D588" s="3" t="s">
        <v>1683</v>
      </c>
      <c r="E588" s="3" t="s">
        <v>1704</v>
      </c>
      <c r="F588" s="4">
        <v>2</v>
      </c>
      <c r="G588" s="18">
        <v>481.86</v>
      </c>
      <c r="H588" s="6">
        <v>0.1</v>
      </c>
      <c r="I588" s="6">
        <v>963.72</v>
      </c>
      <c r="J588" s="18">
        <v>48.186000000000007</v>
      </c>
      <c r="K588" s="3" t="s">
        <v>1760</v>
      </c>
      <c r="L588" s="6">
        <v>867.34800000000007</v>
      </c>
    </row>
    <row r="589" spans="1:12" x14ac:dyDescent="0.3">
      <c r="A589" s="3" t="s">
        <v>2344</v>
      </c>
      <c r="B589" s="5">
        <v>45354</v>
      </c>
      <c r="C589" s="3" t="s">
        <v>491</v>
      </c>
      <c r="D589" s="3" t="s">
        <v>1611</v>
      </c>
      <c r="E589" s="3" t="s">
        <v>1717</v>
      </c>
      <c r="F589" s="4">
        <v>4</v>
      </c>
      <c r="G589" s="18">
        <v>915.17</v>
      </c>
      <c r="H589" s="6">
        <v>0.19</v>
      </c>
      <c r="I589" s="6">
        <v>3660.68</v>
      </c>
      <c r="J589" s="18">
        <v>173.88229999999999</v>
      </c>
      <c r="K589" s="3" t="s">
        <v>1760</v>
      </c>
      <c r="L589" s="6">
        <v>2965.1507999999999</v>
      </c>
    </row>
    <row r="590" spans="1:12" x14ac:dyDescent="0.3">
      <c r="A590" s="3" t="s">
        <v>2345</v>
      </c>
      <c r="B590" s="5">
        <v>45357</v>
      </c>
      <c r="C590" s="3" t="s">
        <v>690</v>
      </c>
      <c r="D590" s="3" t="s">
        <v>1639</v>
      </c>
      <c r="E590" s="3" t="s">
        <v>1742</v>
      </c>
      <c r="F590" s="4">
        <v>1</v>
      </c>
      <c r="G590" s="18">
        <v>250.95</v>
      </c>
      <c r="H590" s="6">
        <v>0.03</v>
      </c>
      <c r="I590" s="6">
        <v>250.95</v>
      </c>
      <c r="J590" s="18">
        <v>7.5284999999999993</v>
      </c>
      <c r="K590" s="3" t="s">
        <v>1757</v>
      </c>
      <c r="L590" s="6">
        <v>243.42150000000001</v>
      </c>
    </row>
    <row r="591" spans="1:12" x14ac:dyDescent="0.3">
      <c r="A591" s="3" t="s">
        <v>2346</v>
      </c>
      <c r="B591" s="5">
        <v>45257</v>
      </c>
      <c r="C591" s="3" t="s">
        <v>1012</v>
      </c>
      <c r="D591" s="3" t="s">
        <v>1681</v>
      </c>
      <c r="E591" s="3" t="s">
        <v>1711</v>
      </c>
      <c r="F591" s="4">
        <v>3</v>
      </c>
      <c r="G591" s="18">
        <v>882.84</v>
      </c>
      <c r="H591" s="6">
        <v>0.1</v>
      </c>
      <c r="I591" s="6">
        <v>2648.52</v>
      </c>
      <c r="J591" s="18">
        <v>88.284000000000006</v>
      </c>
      <c r="K591" s="3" t="s">
        <v>1755</v>
      </c>
      <c r="L591" s="6">
        <v>2383.6680000000001</v>
      </c>
    </row>
    <row r="592" spans="1:12" x14ac:dyDescent="0.3">
      <c r="A592" s="3" t="s">
        <v>2347</v>
      </c>
      <c r="B592" s="5">
        <v>45702</v>
      </c>
      <c r="C592" s="3" t="s">
        <v>465</v>
      </c>
      <c r="D592" s="3" t="s">
        <v>1560</v>
      </c>
      <c r="E592" s="3" t="s">
        <v>1742</v>
      </c>
      <c r="F592" s="4">
        <v>4</v>
      </c>
      <c r="G592" s="18">
        <v>573.37</v>
      </c>
      <c r="H592" s="6">
        <v>0.04</v>
      </c>
      <c r="I592" s="6">
        <v>2293.48</v>
      </c>
      <c r="J592" s="18">
        <v>22.934799999999999</v>
      </c>
      <c r="K592" s="3" t="s">
        <v>1760</v>
      </c>
      <c r="L592" s="6">
        <v>2201.7408</v>
      </c>
    </row>
    <row r="593" spans="1:12" x14ac:dyDescent="0.3">
      <c r="A593" s="3" t="s">
        <v>2348</v>
      </c>
      <c r="B593" s="5">
        <v>45318</v>
      </c>
      <c r="C593" s="3" t="s">
        <v>215</v>
      </c>
      <c r="D593" s="3" t="s">
        <v>1581</v>
      </c>
      <c r="E593" s="3" t="s">
        <v>1729</v>
      </c>
      <c r="F593" s="4">
        <v>3</v>
      </c>
      <c r="G593" s="18">
        <v>622.72</v>
      </c>
      <c r="H593" s="6">
        <v>0.04</v>
      </c>
      <c r="I593" s="6">
        <v>1868.16</v>
      </c>
      <c r="J593" s="18">
        <v>24.908800000000003</v>
      </c>
      <c r="K593" s="3" t="s">
        <v>1755</v>
      </c>
      <c r="L593" s="6">
        <v>1793.4336000000001</v>
      </c>
    </row>
    <row r="594" spans="1:12" x14ac:dyDescent="0.3">
      <c r="A594" s="3" t="s">
        <v>2349</v>
      </c>
      <c r="B594" s="5">
        <v>45943</v>
      </c>
      <c r="C594" s="3" t="s">
        <v>1198</v>
      </c>
      <c r="D594" s="3" t="s">
        <v>1675</v>
      </c>
      <c r="E594" s="3" t="s">
        <v>1739</v>
      </c>
      <c r="F594" s="4">
        <v>3</v>
      </c>
      <c r="G594" s="18">
        <v>259.74</v>
      </c>
      <c r="H594" s="6">
        <v>0.24</v>
      </c>
      <c r="I594" s="6">
        <v>779.22</v>
      </c>
      <c r="J594" s="18">
        <v>62.337600000000002</v>
      </c>
      <c r="K594" s="3" t="s">
        <v>1755</v>
      </c>
      <c r="L594" s="6">
        <v>592.20720000000006</v>
      </c>
    </row>
    <row r="595" spans="1:12" x14ac:dyDescent="0.3">
      <c r="A595" s="3" t="s">
        <v>2350</v>
      </c>
      <c r="B595" s="5">
        <v>45769</v>
      </c>
      <c r="C595" s="3" t="s">
        <v>202</v>
      </c>
      <c r="D595" s="3" t="s">
        <v>1574</v>
      </c>
      <c r="E595" s="3" t="s">
        <v>1731</v>
      </c>
      <c r="F595" s="4">
        <v>4</v>
      </c>
      <c r="G595" s="18">
        <v>951.09</v>
      </c>
      <c r="H595" s="6">
        <v>0.14000000000000001</v>
      </c>
      <c r="I595" s="6">
        <v>3804.36</v>
      </c>
      <c r="J595" s="18">
        <v>133.15260000000001</v>
      </c>
      <c r="K595" s="3" t="s">
        <v>1760</v>
      </c>
      <c r="L595" s="6">
        <v>3271.7496000000001</v>
      </c>
    </row>
    <row r="596" spans="1:12" x14ac:dyDescent="0.3">
      <c r="A596" s="3" t="s">
        <v>2351</v>
      </c>
      <c r="B596" s="5">
        <v>45765</v>
      </c>
      <c r="C596" s="3" t="s">
        <v>645</v>
      </c>
      <c r="D596" s="3" t="s">
        <v>1685</v>
      </c>
      <c r="E596" s="3" t="s">
        <v>1699</v>
      </c>
      <c r="F596" s="4">
        <v>1</v>
      </c>
      <c r="G596" s="18">
        <v>71.709999999999994</v>
      </c>
      <c r="H596" s="6">
        <v>0.23</v>
      </c>
      <c r="I596" s="6">
        <v>71.709999999999994</v>
      </c>
      <c r="J596" s="18">
        <v>16.493299999999998</v>
      </c>
      <c r="K596" s="3" t="s">
        <v>1760</v>
      </c>
      <c r="L596" s="6">
        <v>55.216700000000003</v>
      </c>
    </row>
    <row r="597" spans="1:12" x14ac:dyDescent="0.3">
      <c r="A597" s="3" t="s">
        <v>2352</v>
      </c>
      <c r="B597" s="5">
        <v>45891</v>
      </c>
      <c r="C597" s="3" t="s">
        <v>568</v>
      </c>
      <c r="D597" s="3" t="s">
        <v>1562</v>
      </c>
      <c r="E597" s="3" t="s">
        <v>1717</v>
      </c>
      <c r="F597" s="4">
        <v>4</v>
      </c>
      <c r="G597" s="18">
        <v>894.93</v>
      </c>
      <c r="H597" s="6">
        <v>0.05</v>
      </c>
      <c r="I597" s="6">
        <v>3579.72</v>
      </c>
      <c r="J597" s="18">
        <v>44.746499999999997</v>
      </c>
      <c r="K597" s="3" t="s">
        <v>1760</v>
      </c>
      <c r="L597" s="6">
        <v>3400.733999999999</v>
      </c>
    </row>
    <row r="598" spans="1:12" x14ac:dyDescent="0.3">
      <c r="A598" s="3" t="s">
        <v>2353</v>
      </c>
      <c r="B598" s="5">
        <v>45842</v>
      </c>
      <c r="C598" s="3" t="s">
        <v>654</v>
      </c>
      <c r="D598" s="3" t="s">
        <v>1650</v>
      </c>
      <c r="E598" s="3" t="s">
        <v>1720</v>
      </c>
      <c r="F598" s="4">
        <v>4</v>
      </c>
      <c r="G598" s="18">
        <v>870.18</v>
      </c>
      <c r="H598" s="6">
        <v>0.13</v>
      </c>
      <c r="I598" s="6">
        <v>3480.72</v>
      </c>
      <c r="J598" s="18">
        <v>113.1234</v>
      </c>
      <c r="K598" s="3" t="s">
        <v>1760</v>
      </c>
      <c r="L598" s="6">
        <v>3028.2264</v>
      </c>
    </row>
    <row r="599" spans="1:12" x14ac:dyDescent="0.3">
      <c r="A599" s="3" t="s">
        <v>2354</v>
      </c>
      <c r="B599" s="5">
        <v>45382</v>
      </c>
      <c r="C599" s="3" t="s">
        <v>876</v>
      </c>
      <c r="D599" s="3" t="s">
        <v>1628</v>
      </c>
      <c r="E599" s="3" t="s">
        <v>1699</v>
      </c>
      <c r="F599" s="4">
        <v>2</v>
      </c>
      <c r="G599" s="18">
        <v>552.72</v>
      </c>
      <c r="H599" s="6">
        <v>0.06</v>
      </c>
      <c r="I599" s="6">
        <v>1105.44</v>
      </c>
      <c r="J599" s="18">
        <v>33.163200000000003</v>
      </c>
      <c r="K599" s="3" t="s">
        <v>1757</v>
      </c>
      <c r="L599" s="6">
        <v>1039.1135999999999</v>
      </c>
    </row>
    <row r="600" spans="1:12" x14ac:dyDescent="0.3">
      <c r="A600" s="3" t="s">
        <v>2355</v>
      </c>
      <c r="B600" s="5">
        <v>45236</v>
      </c>
      <c r="C600" s="3" t="s">
        <v>782</v>
      </c>
      <c r="D600" s="3" t="s">
        <v>1593</v>
      </c>
      <c r="E600" s="3" t="s">
        <v>1720</v>
      </c>
      <c r="F600" s="4">
        <v>3</v>
      </c>
      <c r="G600" s="18">
        <v>700.43</v>
      </c>
      <c r="H600" s="6">
        <v>0.01</v>
      </c>
      <c r="I600" s="6">
        <v>2101.29</v>
      </c>
      <c r="J600" s="18">
        <v>7.0042999999999997</v>
      </c>
      <c r="K600" s="3" t="s">
        <v>1760</v>
      </c>
      <c r="L600" s="6">
        <v>2080.2770999999998</v>
      </c>
    </row>
    <row r="601" spans="1:12" x14ac:dyDescent="0.3">
      <c r="A601" s="3" t="s">
        <v>2356</v>
      </c>
      <c r="B601" s="5">
        <v>45806</v>
      </c>
      <c r="C601" s="3" t="s">
        <v>1054</v>
      </c>
      <c r="D601" s="3" t="s">
        <v>1545</v>
      </c>
      <c r="E601" s="3" t="s">
        <v>1699</v>
      </c>
      <c r="F601" s="4">
        <v>2</v>
      </c>
      <c r="G601" s="18">
        <v>823.03</v>
      </c>
      <c r="H601" s="6">
        <v>0.18</v>
      </c>
      <c r="I601" s="6">
        <v>1646.06</v>
      </c>
      <c r="J601" s="18">
        <v>148.1454</v>
      </c>
      <c r="K601" s="3" t="s">
        <v>1757</v>
      </c>
      <c r="L601" s="6">
        <v>1349.7692</v>
      </c>
    </row>
    <row r="602" spans="1:12" x14ac:dyDescent="0.3">
      <c r="A602" s="3" t="s">
        <v>2357</v>
      </c>
      <c r="B602" s="5">
        <v>45401</v>
      </c>
      <c r="C602" s="3" t="s">
        <v>808</v>
      </c>
      <c r="D602" s="3" t="s">
        <v>1675</v>
      </c>
      <c r="E602" s="3" t="s">
        <v>1714</v>
      </c>
      <c r="F602" s="4">
        <v>1</v>
      </c>
      <c r="G602" s="18">
        <v>117.37</v>
      </c>
      <c r="H602" s="6">
        <v>0.21</v>
      </c>
      <c r="I602" s="6">
        <v>117.37</v>
      </c>
      <c r="J602" s="18">
        <v>24.6477</v>
      </c>
      <c r="K602" s="3" t="s">
        <v>1755</v>
      </c>
      <c r="L602" s="6">
        <v>92.722300000000004</v>
      </c>
    </row>
    <row r="603" spans="1:12" x14ac:dyDescent="0.3">
      <c r="A603" s="3" t="s">
        <v>2358</v>
      </c>
      <c r="B603" s="5">
        <v>45716</v>
      </c>
      <c r="C603" s="3" t="s">
        <v>364</v>
      </c>
      <c r="D603" s="3" t="s">
        <v>1617</v>
      </c>
      <c r="E603" s="3" t="s">
        <v>1696</v>
      </c>
      <c r="F603" s="4">
        <v>4</v>
      </c>
      <c r="G603" s="18">
        <v>165.37</v>
      </c>
      <c r="H603" s="6">
        <v>0.28999999999999998</v>
      </c>
      <c r="I603" s="6">
        <v>661.48</v>
      </c>
      <c r="J603" s="18">
        <v>47.957299999999996</v>
      </c>
      <c r="K603" s="3" t="s">
        <v>1755</v>
      </c>
      <c r="L603" s="6">
        <v>469.6508</v>
      </c>
    </row>
    <row r="604" spans="1:12" x14ac:dyDescent="0.3">
      <c r="A604" s="3" t="s">
        <v>2359</v>
      </c>
      <c r="B604" s="5">
        <v>45718</v>
      </c>
      <c r="C604" s="3" t="s">
        <v>1168</v>
      </c>
      <c r="D604" s="3" t="s">
        <v>1539</v>
      </c>
      <c r="E604" s="3" t="s">
        <v>1725</v>
      </c>
      <c r="F604" s="4">
        <v>3</v>
      </c>
      <c r="G604" s="18">
        <v>483.06</v>
      </c>
      <c r="H604" s="6">
        <v>0.05</v>
      </c>
      <c r="I604" s="6">
        <v>1449.18</v>
      </c>
      <c r="J604" s="18">
        <v>24.153000000000002</v>
      </c>
      <c r="K604" s="3" t="s">
        <v>1755</v>
      </c>
      <c r="L604" s="6">
        <v>1376.721</v>
      </c>
    </row>
    <row r="605" spans="1:12" x14ac:dyDescent="0.3">
      <c r="A605" s="3" t="s">
        <v>2360</v>
      </c>
      <c r="B605" s="5">
        <v>45379</v>
      </c>
      <c r="C605" s="3" t="s">
        <v>920</v>
      </c>
      <c r="D605" s="3" t="s">
        <v>1656</v>
      </c>
      <c r="E605" s="3" t="s">
        <v>1717</v>
      </c>
      <c r="F605" s="4">
        <v>4</v>
      </c>
      <c r="G605" s="18">
        <v>262.05</v>
      </c>
      <c r="H605" s="6">
        <v>0.24</v>
      </c>
      <c r="I605" s="6">
        <v>1048.2</v>
      </c>
      <c r="J605" s="18">
        <v>62.892000000000003</v>
      </c>
      <c r="K605" s="3" t="s">
        <v>1757</v>
      </c>
      <c r="L605" s="6">
        <v>796.63200000000006</v>
      </c>
    </row>
    <row r="606" spans="1:12" x14ac:dyDescent="0.3">
      <c r="A606" s="3" t="s">
        <v>2361</v>
      </c>
      <c r="B606" s="5">
        <v>45635</v>
      </c>
      <c r="C606" s="3" t="s">
        <v>1412</v>
      </c>
      <c r="D606" s="3" t="s">
        <v>1553</v>
      </c>
      <c r="E606" s="3" t="s">
        <v>1732</v>
      </c>
      <c r="F606" s="4">
        <v>3</v>
      </c>
      <c r="G606" s="18">
        <v>970.89</v>
      </c>
      <c r="H606" s="6">
        <v>0.11</v>
      </c>
      <c r="I606" s="6">
        <v>2912.67</v>
      </c>
      <c r="J606" s="18">
        <v>106.7979</v>
      </c>
      <c r="K606" s="3" t="s">
        <v>1760</v>
      </c>
      <c r="L606" s="6">
        <v>2592.2763</v>
      </c>
    </row>
    <row r="607" spans="1:12" x14ac:dyDescent="0.3">
      <c r="A607" s="3" t="s">
        <v>2362</v>
      </c>
      <c r="B607" s="5">
        <v>45222</v>
      </c>
      <c r="C607" s="3" t="s">
        <v>696</v>
      </c>
      <c r="D607" s="3" t="s">
        <v>1641</v>
      </c>
      <c r="E607" s="3" t="s">
        <v>1691</v>
      </c>
      <c r="F607" s="4">
        <v>1</v>
      </c>
      <c r="G607" s="18">
        <v>61.11</v>
      </c>
      <c r="H607" s="6">
        <v>0.1</v>
      </c>
      <c r="I607" s="6">
        <v>61.11</v>
      </c>
      <c r="J607" s="18">
        <v>6.1110000000000007</v>
      </c>
      <c r="K607" s="3" t="s">
        <v>1757</v>
      </c>
      <c r="L607" s="6">
        <v>54.999000000000002</v>
      </c>
    </row>
    <row r="608" spans="1:12" x14ac:dyDescent="0.3">
      <c r="A608" s="3" t="s">
        <v>2363</v>
      </c>
      <c r="B608" s="5">
        <v>45555</v>
      </c>
      <c r="C608" s="3" t="s">
        <v>121</v>
      </c>
      <c r="D608" s="3" t="s">
        <v>1573</v>
      </c>
      <c r="E608" s="3" t="s">
        <v>1720</v>
      </c>
      <c r="F608" s="4">
        <v>3</v>
      </c>
      <c r="G608" s="18">
        <v>827.88</v>
      </c>
      <c r="H608" s="6">
        <v>0.19</v>
      </c>
      <c r="I608" s="6">
        <v>2483.64</v>
      </c>
      <c r="J608" s="18">
        <v>157.2972</v>
      </c>
      <c r="K608" s="3" t="s">
        <v>1757</v>
      </c>
      <c r="L608" s="6">
        <v>2011.7483999999999</v>
      </c>
    </row>
    <row r="609" spans="1:12" x14ac:dyDescent="0.3">
      <c r="A609" s="3" t="s">
        <v>2364</v>
      </c>
      <c r="B609" s="5">
        <v>45583</v>
      </c>
      <c r="C609" s="3" t="s">
        <v>1318</v>
      </c>
      <c r="D609" s="3" t="s">
        <v>1667</v>
      </c>
      <c r="E609" s="3" t="s">
        <v>1731</v>
      </c>
      <c r="F609" s="4">
        <v>3</v>
      </c>
      <c r="G609" s="18">
        <v>926.85</v>
      </c>
      <c r="H609" s="6">
        <v>0.18</v>
      </c>
      <c r="I609" s="6">
        <v>2780.55</v>
      </c>
      <c r="J609" s="18">
        <v>166.833</v>
      </c>
      <c r="K609" s="3" t="s">
        <v>1760</v>
      </c>
      <c r="L609" s="6">
        <v>2280.0509999999999</v>
      </c>
    </row>
    <row r="610" spans="1:12" x14ac:dyDescent="0.3">
      <c r="A610" s="3" t="s">
        <v>2365</v>
      </c>
      <c r="B610" s="5">
        <v>45662</v>
      </c>
      <c r="C610" s="3" t="s">
        <v>989</v>
      </c>
      <c r="D610" s="3" t="s">
        <v>1547</v>
      </c>
      <c r="E610" s="3" t="s">
        <v>1732</v>
      </c>
      <c r="F610" s="4">
        <v>1</v>
      </c>
      <c r="G610" s="18">
        <v>874.59</v>
      </c>
      <c r="H610" s="6">
        <v>0.28999999999999998</v>
      </c>
      <c r="I610" s="6">
        <v>874.59</v>
      </c>
      <c r="J610" s="18">
        <v>253.6311</v>
      </c>
      <c r="K610" s="3" t="s">
        <v>1757</v>
      </c>
      <c r="L610" s="6">
        <v>620.95889999999997</v>
      </c>
    </row>
    <row r="611" spans="1:12" x14ac:dyDescent="0.3">
      <c r="A611" s="3" t="s">
        <v>2366</v>
      </c>
      <c r="B611" s="5">
        <v>45921</v>
      </c>
      <c r="C611" s="3" t="s">
        <v>1433</v>
      </c>
      <c r="D611" s="3" t="s">
        <v>1554</v>
      </c>
      <c r="E611" s="3" t="s">
        <v>1696</v>
      </c>
      <c r="F611" s="4">
        <v>4</v>
      </c>
      <c r="G611" s="18">
        <v>479.11</v>
      </c>
      <c r="H611" s="6">
        <v>0.24</v>
      </c>
      <c r="I611" s="6">
        <v>1916.44</v>
      </c>
      <c r="J611" s="18">
        <v>114.9864</v>
      </c>
      <c r="K611" s="3" t="s">
        <v>1757</v>
      </c>
      <c r="L611" s="6">
        <v>1456.4944</v>
      </c>
    </row>
    <row r="612" spans="1:12" x14ac:dyDescent="0.3">
      <c r="A612" s="3" t="s">
        <v>2367</v>
      </c>
      <c r="B612" s="5">
        <v>45490</v>
      </c>
      <c r="C612" s="3" t="s">
        <v>687</v>
      </c>
      <c r="D612" s="3" t="s">
        <v>1581</v>
      </c>
      <c r="E612" s="3" t="s">
        <v>1739</v>
      </c>
      <c r="F612" s="4">
        <v>3</v>
      </c>
      <c r="G612" s="18">
        <v>182.91</v>
      </c>
      <c r="H612" s="6">
        <v>0.28999999999999998</v>
      </c>
      <c r="I612" s="6">
        <v>548.73</v>
      </c>
      <c r="J612" s="18">
        <v>53.043899999999994</v>
      </c>
      <c r="K612" s="3" t="s">
        <v>1755</v>
      </c>
      <c r="L612" s="6">
        <v>389.59829999999999</v>
      </c>
    </row>
    <row r="613" spans="1:12" x14ac:dyDescent="0.3">
      <c r="A613" s="3" t="s">
        <v>2368</v>
      </c>
      <c r="B613" s="5">
        <v>45652</v>
      </c>
      <c r="C613" s="3" t="s">
        <v>858</v>
      </c>
      <c r="D613" s="3" t="s">
        <v>1585</v>
      </c>
      <c r="E613" s="3" t="s">
        <v>1711</v>
      </c>
      <c r="F613" s="4">
        <v>4</v>
      </c>
      <c r="G613" s="18">
        <v>745.51</v>
      </c>
      <c r="H613" s="6">
        <v>0.05</v>
      </c>
      <c r="I613" s="6">
        <v>2982.04</v>
      </c>
      <c r="J613" s="18">
        <v>37.275500000000001</v>
      </c>
      <c r="K613" s="3" t="s">
        <v>1755</v>
      </c>
      <c r="L613" s="6">
        <v>2832.9380000000001</v>
      </c>
    </row>
    <row r="614" spans="1:12" x14ac:dyDescent="0.3">
      <c r="A614" s="3" t="s">
        <v>2369</v>
      </c>
      <c r="B614" s="5">
        <v>45598</v>
      </c>
      <c r="C614" s="3" t="s">
        <v>1464</v>
      </c>
      <c r="D614" s="3" t="s">
        <v>1668</v>
      </c>
      <c r="E614" s="3" t="s">
        <v>1734</v>
      </c>
      <c r="F614" s="4">
        <v>3</v>
      </c>
      <c r="G614" s="18">
        <v>920.61</v>
      </c>
      <c r="H614" s="6">
        <v>0.04</v>
      </c>
      <c r="I614" s="6">
        <v>2761.83</v>
      </c>
      <c r="J614" s="18">
        <v>36.824400000000004</v>
      </c>
      <c r="K614" s="3" t="s">
        <v>1755</v>
      </c>
      <c r="L614" s="6">
        <v>2651.3568</v>
      </c>
    </row>
    <row r="615" spans="1:12" x14ac:dyDescent="0.3">
      <c r="A615" s="3" t="s">
        <v>2370</v>
      </c>
      <c r="B615" s="5">
        <v>45772</v>
      </c>
      <c r="C615" s="3" t="s">
        <v>1303</v>
      </c>
      <c r="D615" s="3" t="s">
        <v>1646</v>
      </c>
      <c r="E615" s="3" t="s">
        <v>1725</v>
      </c>
      <c r="F615" s="4">
        <v>4</v>
      </c>
      <c r="G615" s="18">
        <v>659.03</v>
      </c>
      <c r="H615" s="6">
        <v>0.15</v>
      </c>
      <c r="I615" s="6">
        <v>2636.12</v>
      </c>
      <c r="J615" s="18">
        <v>98.854499999999987</v>
      </c>
      <c r="K615" s="3" t="s">
        <v>1755</v>
      </c>
      <c r="L615" s="6">
        <v>2240.7020000000002</v>
      </c>
    </row>
    <row r="616" spans="1:12" x14ac:dyDescent="0.3">
      <c r="A616" s="3" t="s">
        <v>2371</v>
      </c>
      <c r="B616" s="5">
        <v>45338</v>
      </c>
      <c r="C616" s="3" t="s">
        <v>1493</v>
      </c>
      <c r="D616" s="3" t="s">
        <v>1545</v>
      </c>
      <c r="E616" s="3" t="s">
        <v>1699</v>
      </c>
      <c r="F616" s="4">
        <v>1</v>
      </c>
      <c r="G616" s="18">
        <v>312.91000000000003</v>
      </c>
      <c r="H616" s="6">
        <v>0.12</v>
      </c>
      <c r="I616" s="6">
        <v>312.91000000000003</v>
      </c>
      <c r="J616" s="18">
        <v>37.549199999999999</v>
      </c>
      <c r="K616" s="3" t="s">
        <v>1757</v>
      </c>
      <c r="L616" s="6">
        <v>275.36079999999998</v>
      </c>
    </row>
    <row r="617" spans="1:12" x14ac:dyDescent="0.3">
      <c r="A617" s="3" t="s">
        <v>2372</v>
      </c>
      <c r="B617" s="5">
        <v>45524</v>
      </c>
      <c r="C617" s="3" t="s">
        <v>729</v>
      </c>
      <c r="D617" s="3" t="s">
        <v>1550</v>
      </c>
      <c r="E617" s="3" t="s">
        <v>1742</v>
      </c>
      <c r="F617" s="4">
        <v>4</v>
      </c>
      <c r="G617" s="18">
        <v>705.64</v>
      </c>
      <c r="H617" s="6">
        <v>0.11</v>
      </c>
      <c r="I617" s="6">
        <v>2822.56</v>
      </c>
      <c r="J617" s="18">
        <v>77.620400000000004</v>
      </c>
      <c r="K617" s="3" t="s">
        <v>1757</v>
      </c>
      <c r="L617" s="6">
        <v>2512.0783999999999</v>
      </c>
    </row>
    <row r="618" spans="1:12" x14ac:dyDescent="0.3">
      <c r="A618" s="3" t="s">
        <v>2373</v>
      </c>
      <c r="B618" s="5">
        <v>45497</v>
      </c>
      <c r="C618" s="3" t="s">
        <v>482</v>
      </c>
      <c r="D618" s="3" t="s">
        <v>1545</v>
      </c>
      <c r="E618" s="3" t="s">
        <v>1725</v>
      </c>
      <c r="F618" s="4">
        <v>4</v>
      </c>
      <c r="G618" s="18">
        <v>386.41</v>
      </c>
      <c r="H618" s="6">
        <v>0.13</v>
      </c>
      <c r="I618" s="6">
        <v>1545.64</v>
      </c>
      <c r="J618" s="18">
        <v>50.233300000000007</v>
      </c>
      <c r="K618" s="3" t="s">
        <v>1760</v>
      </c>
      <c r="L618" s="6">
        <v>1344.7067999999999</v>
      </c>
    </row>
    <row r="619" spans="1:12" x14ac:dyDescent="0.3">
      <c r="A619" s="3" t="s">
        <v>2374</v>
      </c>
      <c r="B619" s="5">
        <v>45534</v>
      </c>
      <c r="C619" s="3" t="s">
        <v>121</v>
      </c>
      <c r="D619" s="3" t="s">
        <v>1677</v>
      </c>
      <c r="E619" s="3" t="s">
        <v>1727</v>
      </c>
      <c r="F619" s="4">
        <v>3</v>
      </c>
      <c r="G619" s="18">
        <v>265.89</v>
      </c>
      <c r="H619" s="6">
        <v>0.08</v>
      </c>
      <c r="I619" s="6">
        <v>797.67</v>
      </c>
      <c r="J619" s="18">
        <v>21.2712</v>
      </c>
      <c r="K619" s="3" t="s">
        <v>1760</v>
      </c>
      <c r="L619" s="6">
        <v>733.85640000000001</v>
      </c>
    </row>
    <row r="620" spans="1:12" x14ac:dyDescent="0.3">
      <c r="A620" s="3" t="s">
        <v>2375</v>
      </c>
      <c r="B620" s="5">
        <v>45925</v>
      </c>
      <c r="C620" s="3" t="s">
        <v>272</v>
      </c>
      <c r="D620" s="3" t="s">
        <v>1578</v>
      </c>
      <c r="E620" s="3" t="s">
        <v>1736</v>
      </c>
      <c r="F620" s="4">
        <v>1</v>
      </c>
      <c r="G620" s="18">
        <v>703.16</v>
      </c>
      <c r="H620" s="6">
        <v>0.28999999999999998</v>
      </c>
      <c r="I620" s="6">
        <v>703.16</v>
      </c>
      <c r="J620" s="18">
        <v>203.91639999999998</v>
      </c>
      <c r="K620" s="3" t="s">
        <v>1755</v>
      </c>
      <c r="L620" s="6">
        <v>499.24360000000001</v>
      </c>
    </row>
    <row r="621" spans="1:12" x14ac:dyDescent="0.3">
      <c r="A621" s="3" t="s">
        <v>2376</v>
      </c>
      <c r="B621" s="5">
        <v>45765</v>
      </c>
      <c r="C621" s="3" t="s">
        <v>1436</v>
      </c>
      <c r="D621" s="3" t="s">
        <v>1682</v>
      </c>
      <c r="E621" s="3" t="s">
        <v>1731</v>
      </c>
      <c r="F621" s="4">
        <v>2</v>
      </c>
      <c r="G621" s="18">
        <v>394.5</v>
      </c>
      <c r="H621" s="6">
        <v>0.28999999999999998</v>
      </c>
      <c r="I621" s="6">
        <v>789</v>
      </c>
      <c r="J621" s="18">
        <v>114.40499999999999</v>
      </c>
      <c r="K621" s="3" t="s">
        <v>1760</v>
      </c>
      <c r="L621" s="6">
        <v>560.18999999999994</v>
      </c>
    </row>
    <row r="622" spans="1:12" x14ac:dyDescent="0.3">
      <c r="A622" s="3" t="s">
        <v>2377</v>
      </c>
      <c r="B622" s="5">
        <v>45882</v>
      </c>
      <c r="C622" s="3" t="s">
        <v>403</v>
      </c>
      <c r="D622" s="3" t="s">
        <v>1682</v>
      </c>
      <c r="E622" s="3" t="s">
        <v>1717</v>
      </c>
      <c r="F622" s="4">
        <v>3</v>
      </c>
      <c r="G622" s="18">
        <v>411.25</v>
      </c>
      <c r="H622" s="6">
        <v>0.05</v>
      </c>
      <c r="I622" s="6">
        <v>1233.75</v>
      </c>
      <c r="J622" s="18">
        <v>20.5625</v>
      </c>
      <c r="K622" s="3" t="s">
        <v>1755</v>
      </c>
      <c r="L622" s="6">
        <v>1172.0625</v>
      </c>
    </row>
    <row r="623" spans="1:12" x14ac:dyDescent="0.3">
      <c r="A623" s="3" t="s">
        <v>2378</v>
      </c>
      <c r="B623" s="5">
        <v>45923</v>
      </c>
      <c r="C623" s="3" t="s">
        <v>1095</v>
      </c>
      <c r="D623" s="3" t="s">
        <v>1606</v>
      </c>
      <c r="E623" s="3" t="s">
        <v>1699</v>
      </c>
      <c r="F623" s="4">
        <v>4</v>
      </c>
      <c r="G623" s="18">
        <v>395.45</v>
      </c>
      <c r="H623" s="6">
        <v>0.01</v>
      </c>
      <c r="I623" s="6">
        <v>1581.8</v>
      </c>
      <c r="J623" s="18">
        <v>3.9544999999999999</v>
      </c>
      <c r="K623" s="3" t="s">
        <v>1755</v>
      </c>
      <c r="L623" s="6">
        <v>1565.982</v>
      </c>
    </row>
    <row r="624" spans="1:12" x14ac:dyDescent="0.3">
      <c r="A624" s="3" t="s">
        <v>2379</v>
      </c>
      <c r="B624" s="5">
        <v>45421</v>
      </c>
      <c r="C624" s="3" t="s">
        <v>143</v>
      </c>
      <c r="D624" s="3" t="s">
        <v>1672</v>
      </c>
      <c r="E624" s="3" t="s">
        <v>1711</v>
      </c>
      <c r="F624" s="4">
        <v>2</v>
      </c>
      <c r="G624" s="18">
        <v>678.98</v>
      </c>
      <c r="H624" s="6">
        <v>0.23</v>
      </c>
      <c r="I624" s="6">
        <v>1357.96</v>
      </c>
      <c r="J624" s="18">
        <v>156.16540000000001</v>
      </c>
      <c r="K624" s="3" t="s">
        <v>1755</v>
      </c>
      <c r="L624" s="6">
        <v>1045.6292000000001</v>
      </c>
    </row>
    <row r="625" spans="1:12" x14ac:dyDescent="0.3">
      <c r="A625" s="3" t="s">
        <v>2380</v>
      </c>
      <c r="B625" s="5">
        <v>45608</v>
      </c>
      <c r="C625" s="3" t="s">
        <v>261</v>
      </c>
      <c r="D625" s="3" t="s">
        <v>1573</v>
      </c>
      <c r="E625" s="3" t="s">
        <v>1732</v>
      </c>
      <c r="F625" s="4">
        <v>4</v>
      </c>
      <c r="G625" s="18">
        <v>757.71</v>
      </c>
      <c r="H625" s="6">
        <v>0.26</v>
      </c>
      <c r="I625" s="6">
        <v>3030.84</v>
      </c>
      <c r="J625" s="18">
        <v>197.00460000000001</v>
      </c>
      <c r="K625" s="3" t="s">
        <v>1760</v>
      </c>
      <c r="L625" s="6">
        <v>2242.8216000000002</v>
      </c>
    </row>
    <row r="626" spans="1:12" x14ac:dyDescent="0.3">
      <c r="A626" s="3" t="s">
        <v>2381</v>
      </c>
      <c r="B626" s="5">
        <v>45644</v>
      </c>
      <c r="C626" s="3" t="s">
        <v>218</v>
      </c>
      <c r="D626" s="3" t="s">
        <v>1677</v>
      </c>
      <c r="E626" s="3" t="s">
        <v>1707</v>
      </c>
      <c r="F626" s="4">
        <v>1</v>
      </c>
      <c r="G626" s="18">
        <v>647.86</v>
      </c>
      <c r="H626" s="6">
        <v>0.05</v>
      </c>
      <c r="I626" s="6">
        <v>647.86</v>
      </c>
      <c r="J626" s="18">
        <v>32.393000000000001</v>
      </c>
      <c r="K626" s="3" t="s">
        <v>1760</v>
      </c>
      <c r="L626" s="6">
        <v>615.46699999999998</v>
      </c>
    </row>
    <row r="627" spans="1:12" x14ac:dyDescent="0.3">
      <c r="A627" s="3" t="s">
        <v>2382</v>
      </c>
      <c r="B627" s="5">
        <v>45517</v>
      </c>
      <c r="C627" s="3" t="s">
        <v>456</v>
      </c>
      <c r="D627" s="3" t="s">
        <v>1550</v>
      </c>
      <c r="E627" s="3" t="s">
        <v>1714</v>
      </c>
      <c r="F627" s="4">
        <v>2</v>
      </c>
      <c r="G627" s="18">
        <v>179.64</v>
      </c>
      <c r="H627" s="6">
        <v>0.1</v>
      </c>
      <c r="I627" s="6">
        <v>359.28</v>
      </c>
      <c r="J627" s="18">
        <v>17.963999999999999</v>
      </c>
      <c r="K627" s="3" t="s">
        <v>1757</v>
      </c>
      <c r="L627" s="6">
        <v>323.35199999999998</v>
      </c>
    </row>
    <row r="628" spans="1:12" x14ac:dyDescent="0.3">
      <c r="A628" s="3" t="s">
        <v>2383</v>
      </c>
      <c r="B628" s="5">
        <v>45545</v>
      </c>
      <c r="C628" s="3" t="s">
        <v>1222</v>
      </c>
      <c r="D628" s="3" t="s">
        <v>1625</v>
      </c>
      <c r="E628" s="3" t="s">
        <v>1707</v>
      </c>
      <c r="F628" s="4">
        <v>3</v>
      </c>
      <c r="G628" s="18">
        <v>392.65</v>
      </c>
      <c r="H628" s="6">
        <v>0.17</v>
      </c>
      <c r="I628" s="6">
        <v>1177.9499999999998</v>
      </c>
      <c r="J628" s="18">
        <v>66.750500000000002</v>
      </c>
      <c r="K628" s="3" t="s">
        <v>1757</v>
      </c>
      <c r="L628" s="6">
        <v>977.69849999999985</v>
      </c>
    </row>
    <row r="629" spans="1:12" x14ac:dyDescent="0.3">
      <c r="A629" s="3" t="s">
        <v>2384</v>
      </c>
      <c r="B629" s="5">
        <v>45547</v>
      </c>
      <c r="C629" s="3" t="s">
        <v>576</v>
      </c>
      <c r="D629" s="3" t="s">
        <v>1673</v>
      </c>
      <c r="E629" s="3" t="s">
        <v>1736</v>
      </c>
      <c r="F629" s="4">
        <v>4</v>
      </c>
      <c r="G629" s="18">
        <v>969.55</v>
      </c>
      <c r="H629" s="6">
        <v>0.09</v>
      </c>
      <c r="I629" s="6">
        <v>3878.2</v>
      </c>
      <c r="J629" s="18">
        <v>87.259499999999989</v>
      </c>
      <c r="K629" s="3" t="s">
        <v>1760</v>
      </c>
      <c r="L629" s="6">
        <v>3529.1619999999998</v>
      </c>
    </row>
    <row r="630" spans="1:12" x14ac:dyDescent="0.3">
      <c r="A630" s="3" t="s">
        <v>2385</v>
      </c>
      <c r="B630" s="5">
        <v>45433</v>
      </c>
      <c r="C630" s="3" t="s">
        <v>1409</v>
      </c>
      <c r="D630" s="3" t="s">
        <v>1644</v>
      </c>
      <c r="E630" s="3" t="s">
        <v>1729</v>
      </c>
      <c r="F630" s="4">
        <v>3</v>
      </c>
      <c r="G630" s="18">
        <v>322.94</v>
      </c>
      <c r="H630" s="6">
        <v>0.01</v>
      </c>
      <c r="I630" s="6">
        <v>968.81999999999994</v>
      </c>
      <c r="J630" s="18">
        <v>3.2294</v>
      </c>
      <c r="K630" s="3" t="s">
        <v>1755</v>
      </c>
      <c r="L630" s="6">
        <v>959.13179999999988</v>
      </c>
    </row>
    <row r="631" spans="1:12" x14ac:dyDescent="0.3">
      <c r="A631" s="3" t="s">
        <v>2386</v>
      </c>
      <c r="B631" s="5">
        <v>45792</v>
      </c>
      <c r="C631" s="3" t="s">
        <v>1121</v>
      </c>
      <c r="D631" s="3" t="s">
        <v>1660</v>
      </c>
      <c r="E631" s="3" t="s">
        <v>1691</v>
      </c>
      <c r="F631" s="4">
        <v>1</v>
      </c>
      <c r="G631" s="18">
        <v>92.83</v>
      </c>
      <c r="H631" s="6">
        <v>0.26</v>
      </c>
      <c r="I631" s="6">
        <v>92.83</v>
      </c>
      <c r="J631" s="18">
        <v>24.1358</v>
      </c>
      <c r="K631" s="3" t="s">
        <v>1757</v>
      </c>
      <c r="L631" s="6">
        <v>68.694199999999995</v>
      </c>
    </row>
    <row r="632" spans="1:12" x14ac:dyDescent="0.3">
      <c r="A632" s="3" t="s">
        <v>2387</v>
      </c>
      <c r="B632" s="5">
        <v>45804</v>
      </c>
      <c r="C632" s="3" t="s">
        <v>1290</v>
      </c>
      <c r="D632" s="3" t="s">
        <v>1542</v>
      </c>
      <c r="E632" s="3" t="s">
        <v>1704</v>
      </c>
      <c r="F632" s="4">
        <v>4</v>
      </c>
      <c r="G632" s="18">
        <v>432.29</v>
      </c>
      <c r="H632" s="6">
        <v>0.16</v>
      </c>
      <c r="I632" s="6">
        <v>1729.16</v>
      </c>
      <c r="J632" s="18">
        <v>69.16640000000001</v>
      </c>
      <c r="K632" s="3" t="s">
        <v>1760</v>
      </c>
      <c r="L632" s="6">
        <v>1452.4944</v>
      </c>
    </row>
    <row r="633" spans="1:12" x14ac:dyDescent="0.3">
      <c r="A633" s="3" t="s">
        <v>2388</v>
      </c>
      <c r="B633" s="5">
        <v>45311</v>
      </c>
      <c r="C633" s="3" t="s">
        <v>289</v>
      </c>
      <c r="D633" s="3" t="s">
        <v>1593</v>
      </c>
      <c r="E633" s="3" t="s">
        <v>1731</v>
      </c>
      <c r="F633" s="4">
        <v>2</v>
      </c>
      <c r="G633" s="18">
        <v>925.78</v>
      </c>
      <c r="H633" s="6">
        <v>0.14000000000000001</v>
      </c>
      <c r="I633" s="6">
        <v>1851.56</v>
      </c>
      <c r="J633" s="18">
        <v>129.60920000000002</v>
      </c>
      <c r="K633" s="3" t="s">
        <v>1760</v>
      </c>
      <c r="L633" s="6">
        <v>1592.3416</v>
      </c>
    </row>
    <row r="634" spans="1:12" x14ac:dyDescent="0.3">
      <c r="A634" s="3" t="s">
        <v>2389</v>
      </c>
      <c r="B634" s="5">
        <v>45605</v>
      </c>
      <c r="C634" s="3" t="s">
        <v>1453</v>
      </c>
      <c r="D634" s="3" t="s">
        <v>1570</v>
      </c>
      <c r="E634" s="3" t="s">
        <v>1727</v>
      </c>
      <c r="F634" s="4">
        <v>2</v>
      </c>
      <c r="G634" s="18">
        <v>151.47</v>
      </c>
      <c r="H634" s="6">
        <v>0.21</v>
      </c>
      <c r="I634" s="6">
        <v>302.94</v>
      </c>
      <c r="J634" s="18">
        <v>31.808699999999998</v>
      </c>
      <c r="K634" s="3" t="s">
        <v>1757</v>
      </c>
      <c r="L634" s="6">
        <v>239.32259999999999</v>
      </c>
    </row>
    <row r="635" spans="1:12" x14ac:dyDescent="0.3">
      <c r="A635" s="3" t="s">
        <v>2390</v>
      </c>
      <c r="B635" s="5">
        <v>45338</v>
      </c>
      <c r="C635" s="3" t="s">
        <v>1373</v>
      </c>
      <c r="D635" s="3" t="s">
        <v>1660</v>
      </c>
      <c r="E635" s="3" t="s">
        <v>1725</v>
      </c>
      <c r="F635" s="4">
        <v>1</v>
      </c>
      <c r="G635" s="18">
        <v>343.05</v>
      </c>
      <c r="H635" s="6">
        <v>0.28000000000000003</v>
      </c>
      <c r="I635" s="6">
        <v>343.05</v>
      </c>
      <c r="J635" s="18">
        <v>96.054000000000016</v>
      </c>
      <c r="K635" s="3" t="s">
        <v>1757</v>
      </c>
      <c r="L635" s="6">
        <v>246.99600000000001</v>
      </c>
    </row>
    <row r="636" spans="1:12" x14ac:dyDescent="0.3">
      <c r="A636" s="3" t="s">
        <v>2391</v>
      </c>
      <c r="B636" s="5">
        <v>45642</v>
      </c>
      <c r="C636" s="3" t="s">
        <v>241</v>
      </c>
      <c r="D636" s="3" t="s">
        <v>1557</v>
      </c>
      <c r="E636" s="3" t="s">
        <v>1707</v>
      </c>
      <c r="F636" s="4">
        <v>1</v>
      </c>
      <c r="G636" s="18">
        <v>373.06</v>
      </c>
      <c r="H636" s="6">
        <v>0.11</v>
      </c>
      <c r="I636" s="6">
        <v>373.06</v>
      </c>
      <c r="J636" s="18">
        <v>41.0366</v>
      </c>
      <c r="K636" s="3" t="s">
        <v>1757</v>
      </c>
      <c r="L636" s="6">
        <v>332.02339999999998</v>
      </c>
    </row>
    <row r="637" spans="1:12" x14ac:dyDescent="0.3">
      <c r="A637" s="3" t="s">
        <v>2392</v>
      </c>
      <c r="B637" s="5">
        <v>45693</v>
      </c>
      <c r="C637" s="3" t="s">
        <v>1264</v>
      </c>
      <c r="D637" s="3" t="s">
        <v>1558</v>
      </c>
      <c r="E637" s="3" t="s">
        <v>1734</v>
      </c>
      <c r="F637" s="4">
        <v>1</v>
      </c>
      <c r="G637" s="18">
        <v>124.98</v>
      </c>
      <c r="H637" s="6">
        <v>7.0000000000000007E-2</v>
      </c>
      <c r="I637" s="6">
        <v>124.98</v>
      </c>
      <c r="J637" s="18">
        <v>8.7486000000000015</v>
      </c>
      <c r="K637" s="3" t="s">
        <v>1760</v>
      </c>
      <c r="L637" s="6">
        <v>116.23139999999999</v>
      </c>
    </row>
    <row r="638" spans="1:12" x14ac:dyDescent="0.3">
      <c r="A638" s="3" t="s">
        <v>2393</v>
      </c>
      <c r="B638" s="5">
        <v>45763</v>
      </c>
      <c r="C638" s="3" t="s">
        <v>858</v>
      </c>
      <c r="D638" s="3" t="s">
        <v>1642</v>
      </c>
      <c r="E638" s="3" t="s">
        <v>1745</v>
      </c>
      <c r="F638" s="4">
        <v>4</v>
      </c>
      <c r="G638" s="18">
        <v>221.49</v>
      </c>
      <c r="H638" s="6">
        <v>0.26</v>
      </c>
      <c r="I638" s="6">
        <v>885.96</v>
      </c>
      <c r="J638" s="18">
        <v>57.587400000000002</v>
      </c>
      <c r="K638" s="3" t="s">
        <v>1757</v>
      </c>
      <c r="L638" s="6">
        <v>655.61040000000003</v>
      </c>
    </row>
    <row r="639" spans="1:12" x14ac:dyDescent="0.3">
      <c r="A639" s="3" t="s">
        <v>2394</v>
      </c>
      <c r="B639" s="5">
        <v>45572</v>
      </c>
      <c r="C639" s="3" t="s">
        <v>560</v>
      </c>
      <c r="D639" s="3" t="s">
        <v>1567</v>
      </c>
      <c r="E639" s="3" t="s">
        <v>1734</v>
      </c>
      <c r="F639" s="4">
        <v>1</v>
      </c>
      <c r="G639" s="18">
        <v>563.32000000000005</v>
      </c>
      <c r="H639" s="6">
        <v>0.01</v>
      </c>
      <c r="I639" s="6">
        <v>563.32000000000005</v>
      </c>
      <c r="J639" s="18">
        <v>5.6332000000000004</v>
      </c>
      <c r="K639" s="3" t="s">
        <v>1757</v>
      </c>
      <c r="L639" s="6">
        <v>557.68680000000006</v>
      </c>
    </row>
    <row r="640" spans="1:12" x14ac:dyDescent="0.3">
      <c r="A640" s="3" t="s">
        <v>2395</v>
      </c>
      <c r="B640" s="5">
        <v>45338</v>
      </c>
      <c r="C640" s="3" t="s">
        <v>1204</v>
      </c>
      <c r="D640" s="3" t="s">
        <v>1549</v>
      </c>
      <c r="E640" s="3" t="s">
        <v>1691</v>
      </c>
      <c r="F640" s="4">
        <v>1</v>
      </c>
      <c r="G640" s="18">
        <v>362.93</v>
      </c>
      <c r="H640" s="6">
        <v>0.27</v>
      </c>
      <c r="I640" s="6">
        <v>362.93</v>
      </c>
      <c r="J640" s="18">
        <v>97.991100000000003</v>
      </c>
      <c r="K640" s="3" t="s">
        <v>1755</v>
      </c>
      <c r="L640" s="6">
        <v>264.93889999999999</v>
      </c>
    </row>
    <row r="641" spans="1:12" x14ac:dyDescent="0.3">
      <c r="A641" s="3" t="s">
        <v>2396</v>
      </c>
      <c r="B641" s="5">
        <v>45373</v>
      </c>
      <c r="C641" s="3" t="s">
        <v>1045</v>
      </c>
      <c r="D641" s="3" t="s">
        <v>1549</v>
      </c>
      <c r="E641" s="3" t="s">
        <v>1734</v>
      </c>
      <c r="F641" s="4">
        <v>4</v>
      </c>
      <c r="G641" s="18">
        <v>369.22</v>
      </c>
      <c r="H641" s="6">
        <v>0.18</v>
      </c>
      <c r="I641" s="6">
        <v>1476.88</v>
      </c>
      <c r="J641" s="18">
        <v>66.459600000000009</v>
      </c>
      <c r="K641" s="3" t="s">
        <v>1760</v>
      </c>
      <c r="L641" s="6">
        <v>1211.0416</v>
      </c>
    </row>
    <row r="642" spans="1:12" x14ac:dyDescent="0.3">
      <c r="A642" s="3" t="s">
        <v>2397</v>
      </c>
      <c r="B642" s="5">
        <v>45590</v>
      </c>
      <c r="C642" s="3" t="s">
        <v>1261</v>
      </c>
      <c r="D642" s="3" t="s">
        <v>1681</v>
      </c>
      <c r="E642" s="3" t="s">
        <v>1732</v>
      </c>
      <c r="F642" s="4">
        <v>3</v>
      </c>
      <c r="G642" s="18">
        <v>950.83</v>
      </c>
      <c r="H642" s="6">
        <v>0.06</v>
      </c>
      <c r="I642" s="6">
        <v>2852.4900000000002</v>
      </c>
      <c r="J642" s="18">
        <v>57.049799999999998</v>
      </c>
      <c r="K642" s="3" t="s">
        <v>1757</v>
      </c>
      <c r="L642" s="6">
        <v>2681.3406</v>
      </c>
    </row>
    <row r="643" spans="1:12" x14ac:dyDescent="0.3">
      <c r="A643" s="3" t="s">
        <v>2398</v>
      </c>
      <c r="B643" s="5">
        <v>45365</v>
      </c>
      <c r="C643" s="3" t="s">
        <v>479</v>
      </c>
      <c r="D643" s="3" t="s">
        <v>1589</v>
      </c>
      <c r="E643" s="3" t="s">
        <v>1731</v>
      </c>
      <c r="F643" s="4">
        <v>3</v>
      </c>
      <c r="G643" s="18">
        <v>338.79</v>
      </c>
      <c r="H643" s="6">
        <v>0.01</v>
      </c>
      <c r="I643" s="6">
        <v>1016.3700000000001</v>
      </c>
      <c r="J643" s="18">
        <v>3.3879000000000001</v>
      </c>
      <c r="K643" s="3" t="s">
        <v>1755</v>
      </c>
      <c r="L643" s="6">
        <v>1006.2063000000001</v>
      </c>
    </row>
    <row r="644" spans="1:12" x14ac:dyDescent="0.3">
      <c r="A644" s="3" t="s">
        <v>2399</v>
      </c>
      <c r="B644" s="5">
        <v>45711</v>
      </c>
      <c r="C644" s="3" t="s">
        <v>488</v>
      </c>
      <c r="D644" s="3" t="s">
        <v>1672</v>
      </c>
      <c r="E644" s="3" t="s">
        <v>1696</v>
      </c>
      <c r="F644" s="4">
        <v>3</v>
      </c>
      <c r="G644" s="18">
        <v>853.32</v>
      </c>
      <c r="H644" s="6">
        <v>7.0000000000000007E-2</v>
      </c>
      <c r="I644" s="6">
        <v>2559.96</v>
      </c>
      <c r="J644" s="18">
        <v>59.732400000000013</v>
      </c>
      <c r="K644" s="3" t="s">
        <v>1760</v>
      </c>
      <c r="L644" s="6">
        <v>2380.7628</v>
      </c>
    </row>
    <row r="645" spans="1:12" x14ac:dyDescent="0.3">
      <c r="A645" s="3" t="s">
        <v>2400</v>
      </c>
      <c r="B645" s="5">
        <v>45586</v>
      </c>
      <c r="C645" s="3" t="s">
        <v>497</v>
      </c>
      <c r="D645" s="3" t="s">
        <v>1647</v>
      </c>
      <c r="E645" s="3" t="s">
        <v>1714</v>
      </c>
      <c r="F645" s="4">
        <v>3</v>
      </c>
      <c r="G645" s="18">
        <v>89.78</v>
      </c>
      <c r="H645" s="6">
        <v>0.2</v>
      </c>
      <c r="I645" s="6">
        <v>269.34000000000003</v>
      </c>
      <c r="J645" s="18">
        <v>17.956</v>
      </c>
      <c r="K645" s="3" t="s">
        <v>1760</v>
      </c>
      <c r="L645" s="6">
        <v>215.47200000000001</v>
      </c>
    </row>
    <row r="646" spans="1:12" x14ac:dyDescent="0.3">
      <c r="A646" s="3" t="s">
        <v>2401</v>
      </c>
      <c r="B646" s="5">
        <v>45334</v>
      </c>
      <c r="C646" s="3" t="s">
        <v>622</v>
      </c>
      <c r="D646" s="3" t="s">
        <v>1616</v>
      </c>
      <c r="E646" s="3" t="s">
        <v>1696</v>
      </c>
      <c r="F646" s="4">
        <v>1</v>
      </c>
      <c r="G646" s="18">
        <v>172.04</v>
      </c>
      <c r="H646" s="6">
        <v>0.04</v>
      </c>
      <c r="I646" s="6">
        <v>172.04</v>
      </c>
      <c r="J646" s="18">
        <v>6.8815999999999997</v>
      </c>
      <c r="K646" s="3" t="s">
        <v>1757</v>
      </c>
      <c r="L646" s="6">
        <v>165.1584</v>
      </c>
    </row>
    <row r="647" spans="1:12" x14ac:dyDescent="0.3">
      <c r="A647" s="3" t="s">
        <v>2402</v>
      </c>
      <c r="B647" s="5">
        <v>45333</v>
      </c>
      <c r="C647" s="3" t="s">
        <v>1424</v>
      </c>
      <c r="D647" s="3" t="s">
        <v>1614</v>
      </c>
      <c r="E647" s="3" t="s">
        <v>1696</v>
      </c>
      <c r="F647" s="4">
        <v>1</v>
      </c>
      <c r="G647" s="18">
        <v>389.2</v>
      </c>
      <c r="H647" s="6">
        <v>0.05</v>
      </c>
      <c r="I647" s="6">
        <v>389.2</v>
      </c>
      <c r="J647" s="18">
        <v>19.46</v>
      </c>
      <c r="K647" s="3" t="s">
        <v>1755</v>
      </c>
      <c r="L647" s="6">
        <v>369.74</v>
      </c>
    </row>
    <row r="648" spans="1:12" x14ac:dyDescent="0.3">
      <c r="A648" s="3" t="s">
        <v>2403</v>
      </c>
      <c r="B648" s="5">
        <v>45778</v>
      </c>
      <c r="C648" s="3" t="s">
        <v>1406</v>
      </c>
      <c r="D648" s="3" t="s">
        <v>1649</v>
      </c>
      <c r="E648" s="3" t="s">
        <v>1731</v>
      </c>
      <c r="F648" s="4">
        <v>3</v>
      </c>
      <c r="G648" s="18">
        <v>865.96</v>
      </c>
      <c r="H648" s="6">
        <v>0.12</v>
      </c>
      <c r="I648" s="6">
        <v>2597.88</v>
      </c>
      <c r="J648" s="18">
        <v>103.9152</v>
      </c>
      <c r="K648" s="3" t="s">
        <v>1757</v>
      </c>
      <c r="L648" s="6">
        <v>2286.1343999999999</v>
      </c>
    </row>
    <row r="649" spans="1:12" x14ac:dyDescent="0.3">
      <c r="A649" s="3" t="s">
        <v>2404</v>
      </c>
      <c r="B649" s="5">
        <v>45592</v>
      </c>
      <c r="C649" s="3" t="s">
        <v>557</v>
      </c>
      <c r="D649" s="3" t="s">
        <v>1560</v>
      </c>
      <c r="E649" s="3" t="s">
        <v>1696</v>
      </c>
      <c r="F649" s="4">
        <v>3</v>
      </c>
      <c r="G649" s="18">
        <v>79.95</v>
      </c>
      <c r="H649" s="6">
        <v>0.2</v>
      </c>
      <c r="I649" s="6">
        <v>239.85000000000002</v>
      </c>
      <c r="J649" s="18">
        <v>15.990000000000002</v>
      </c>
      <c r="K649" s="3" t="s">
        <v>1760</v>
      </c>
      <c r="L649" s="6">
        <v>191.88</v>
      </c>
    </row>
    <row r="650" spans="1:12" x14ac:dyDescent="0.3">
      <c r="A650" s="3" t="s">
        <v>2405</v>
      </c>
      <c r="B650" s="5">
        <v>45259</v>
      </c>
      <c r="C650" s="3" t="s">
        <v>1177</v>
      </c>
      <c r="D650" s="3" t="s">
        <v>1571</v>
      </c>
      <c r="E650" s="3" t="s">
        <v>1717</v>
      </c>
      <c r="F650" s="4">
        <v>1</v>
      </c>
      <c r="G650" s="18">
        <v>566.5</v>
      </c>
      <c r="H650" s="6">
        <v>0.25</v>
      </c>
      <c r="I650" s="6">
        <v>566.5</v>
      </c>
      <c r="J650" s="18">
        <v>141.625</v>
      </c>
      <c r="K650" s="3" t="s">
        <v>1760</v>
      </c>
      <c r="L650" s="6">
        <v>424.875</v>
      </c>
    </row>
    <row r="651" spans="1:12" x14ac:dyDescent="0.3">
      <c r="A651" s="3" t="s">
        <v>2406</v>
      </c>
      <c r="B651" s="5">
        <v>45801</v>
      </c>
      <c r="C651" s="3" t="s">
        <v>1238</v>
      </c>
      <c r="D651" s="3" t="s">
        <v>1564</v>
      </c>
      <c r="E651" s="3" t="s">
        <v>1691</v>
      </c>
      <c r="F651" s="4">
        <v>2</v>
      </c>
      <c r="G651" s="18">
        <v>347.95</v>
      </c>
      <c r="H651" s="6">
        <v>0.13</v>
      </c>
      <c r="I651" s="6">
        <v>695.9</v>
      </c>
      <c r="J651" s="18">
        <v>45.233499999999999</v>
      </c>
      <c r="K651" s="3" t="s">
        <v>1760</v>
      </c>
      <c r="L651" s="6">
        <v>605.43299999999999</v>
      </c>
    </row>
    <row r="652" spans="1:12" x14ac:dyDescent="0.3">
      <c r="A652" s="3" t="s">
        <v>2407</v>
      </c>
      <c r="B652" s="5">
        <v>45347</v>
      </c>
      <c r="C652" s="3" t="s">
        <v>675</v>
      </c>
      <c r="D652" s="3" t="s">
        <v>1619</v>
      </c>
      <c r="E652" s="3" t="s">
        <v>1704</v>
      </c>
      <c r="F652" s="4">
        <v>2</v>
      </c>
      <c r="G652" s="18">
        <v>250.83</v>
      </c>
      <c r="H652" s="6">
        <v>0.15</v>
      </c>
      <c r="I652" s="6">
        <v>501.66</v>
      </c>
      <c r="J652" s="18">
        <v>37.624499999999998</v>
      </c>
      <c r="K652" s="3" t="s">
        <v>1757</v>
      </c>
      <c r="L652" s="6">
        <v>426.411</v>
      </c>
    </row>
    <row r="653" spans="1:12" x14ac:dyDescent="0.3">
      <c r="A653" s="3" t="s">
        <v>2408</v>
      </c>
      <c r="B653" s="5">
        <v>45721</v>
      </c>
      <c r="C653" s="3" t="s">
        <v>497</v>
      </c>
      <c r="D653" s="3" t="s">
        <v>1639</v>
      </c>
      <c r="E653" s="3" t="s">
        <v>1696</v>
      </c>
      <c r="F653" s="4">
        <v>1</v>
      </c>
      <c r="G653" s="18">
        <v>888.05</v>
      </c>
      <c r="H653" s="6">
        <v>0.2</v>
      </c>
      <c r="I653" s="6">
        <v>888.05</v>
      </c>
      <c r="J653" s="18">
        <v>177.61</v>
      </c>
      <c r="K653" s="3" t="s">
        <v>1757</v>
      </c>
      <c r="L653" s="6">
        <v>710.44</v>
      </c>
    </row>
    <row r="654" spans="1:12" x14ac:dyDescent="0.3">
      <c r="A654" s="3" t="s">
        <v>2409</v>
      </c>
      <c r="B654" s="5">
        <v>45531</v>
      </c>
      <c r="C654" s="3" t="s">
        <v>36</v>
      </c>
      <c r="D654" s="3" t="s">
        <v>1593</v>
      </c>
      <c r="E654" s="3" t="s">
        <v>1742</v>
      </c>
      <c r="F654" s="4">
        <v>2</v>
      </c>
      <c r="G654" s="18">
        <v>673.02</v>
      </c>
      <c r="H654" s="6">
        <v>0.11</v>
      </c>
      <c r="I654" s="6">
        <v>1346.04</v>
      </c>
      <c r="J654" s="18">
        <v>74.032200000000003</v>
      </c>
      <c r="K654" s="3" t="s">
        <v>1757</v>
      </c>
      <c r="L654" s="6">
        <v>1197.9756</v>
      </c>
    </row>
    <row r="655" spans="1:12" x14ac:dyDescent="0.3">
      <c r="A655" s="3" t="s">
        <v>2410</v>
      </c>
      <c r="B655" s="5">
        <v>45332</v>
      </c>
      <c r="C655" s="3" t="s">
        <v>1346</v>
      </c>
      <c r="D655" s="3" t="s">
        <v>1628</v>
      </c>
      <c r="E655" s="3" t="s">
        <v>1704</v>
      </c>
      <c r="F655" s="4">
        <v>2</v>
      </c>
      <c r="G655" s="18">
        <v>492.62</v>
      </c>
      <c r="H655" s="6">
        <v>0.26</v>
      </c>
      <c r="I655" s="6">
        <v>985.24</v>
      </c>
      <c r="J655" s="18">
        <v>128.0812</v>
      </c>
      <c r="K655" s="3" t="s">
        <v>1760</v>
      </c>
      <c r="L655" s="6">
        <v>729.07759999999996</v>
      </c>
    </row>
    <row r="656" spans="1:12" x14ac:dyDescent="0.3">
      <c r="A656" s="3" t="s">
        <v>2411</v>
      </c>
      <c r="B656" s="5">
        <v>45344</v>
      </c>
      <c r="C656" s="3" t="s">
        <v>1162</v>
      </c>
      <c r="D656" s="3" t="s">
        <v>1664</v>
      </c>
      <c r="E656" s="3" t="s">
        <v>1704</v>
      </c>
      <c r="F656" s="4">
        <v>4</v>
      </c>
      <c r="G656" s="18">
        <v>986.93</v>
      </c>
      <c r="H656" s="6">
        <v>0.01</v>
      </c>
      <c r="I656" s="6">
        <v>3947.72</v>
      </c>
      <c r="J656" s="18">
        <v>9.8692999999999991</v>
      </c>
      <c r="K656" s="3" t="s">
        <v>1755</v>
      </c>
      <c r="L656" s="6">
        <v>3908.2428</v>
      </c>
    </row>
    <row r="657" spans="1:12" x14ac:dyDescent="0.3">
      <c r="A657" s="3" t="s">
        <v>2412</v>
      </c>
      <c r="B657" s="5">
        <v>45388</v>
      </c>
      <c r="C657" s="3" t="s">
        <v>1458</v>
      </c>
      <c r="D657" s="3" t="s">
        <v>1566</v>
      </c>
      <c r="E657" s="3" t="s">
        <v>1729</v>
      </c>
      <c r="F657" s="4">
        <v>4</v>
      </c>
      <c r="G657" s="18">
        <v>411.68</v>
      </c>
      <c r="H657" s="6">
        <v>0.06</v>
      </c>
      <c r="I657" s="6">
        <v>1646.72</v>
      </c>
      <c r="J657" s="18">
        <v>24.700800000000001</v>
      </c>
      <c r="K657" s="3" t="s">
        <v>1757</v>
      </c>
      <c r="L657" s="6">
        <v>1547.9168</v>
      </c>
    </row>
    <row r="658" spans="1:12" x14ac:dyDescent="0.3">
      <c r="A658" s="3" t="s">
        <v>2413</v>
      </c>
      <c r="B658" s="5">
        <v>45397</v>
      </c>
      <c r="C658" s="3" t="s">
        <v>705</v>
      </c>
      <c r="D658" s="3" t="s">
        <v>1587</v>
      </c>
      <c r="E658" s="3" t="s">
        <v>1739</v>
      </c>
      <c r="F658" s="4">
        <v>2</v>
      </c>
      <c r="G658" s="18">
        <v>637.55999999999995</v>
      </c>
      <c r="H658" s="6">
        <v>0.05</v>
      </c>
      <c r="I658" s="6">
        <v>1275.1199999999999</v>
      </c>
      <c r="J658" s="18">
        <v>31.878</v>
      </c>
      <c r="K658" s="3" t="s">
        <v>1760</v>
      </c>
      <c r="L658" s="6">
        <v>1211.364</v>
      </c>
    </row>
    <row r="659" spans="1:12" x14ac:dyDescent="0.3">
      <c r="A659" s="3" t="s">
        <v>2414</v>
      </c>
      <c r="B659" s="5">
        <v>45633</v>
      </c>
      <c r="C659" s="3" t="s">
        <v>67</v>
      </c>
      <c r="D659" s="3" t="s">
        <v>1551</v>
      </c>
      <c r="E659" s="3" t="s">
        <v>1704</v>
      </c>
      <c r="F659" s="4">
        <v>3</v>
      </c>
      <c r="G659" s="18">
        <v>706.87</v>
      </c>
      <c r="H659" s="6">
        <v>0.27</v>
      </c>
      <c r="I659" s="6">
        <v>2120.61</v>
      </c>
      <c r="J659" s="18">
        <v>190.85490000000001</v>
      </c>
      <c r="K659" s="3" t="s">
        <v>1755</v>
      </c>
      <c r="L659" s="6">
        <v>1548.0453</v>
      </c>
    </row>
    <row r="660" spans="1:12" x14ac:dyDescent="0.3">
      <c r="A660" s="3" t="s">
        <v>2415</v>
      </c>
      <c r="B660" s="5">
        <v>45629</v>
      </c>
      <c r="C660" s="3" t="s">
        <v>205</v>
      </c>
      <c r="D660" s="3" t="s">
        <v>1554</v>
      </c>
      <c r="E660" s="3" t="s">
        <v>1714</v>
      </c>
      <c r="F660" s="4">
        <v>2</v>
      </c>
      <c r="G660" s="18">
        <v>884.48</v>
      </c>
      <c r="H660" s="6">
        <v>0</v>
      </c>
      <c r="I660" s="6">
        <v>1768.96</v>
      </c>
      <c r="J660" s="18">
        <v>0</v>
      </c>
      <c r="K660" s="3" t="s">
        <v>1760</v>
      </c>
      <c r="L660" s="6">
        <v>1768.96</v>
      </c>
    </row>
    <row r="661" spans="1:12" x14ac:dyDescent="0.3">
      <c r="A661" s="3" t="s">
        <v>2416</v>
      </c>
      <c r="B661" s="5">
        <v>45291</v>
      </c>
      <c r="C661" s="3" t="s">
        <v>178</v>
      </c>
      <c r="D661" s="3" t="s">
        <v>1675</v>
      </c>
      <c r="E661" s="3" t="s">
        <v>1707</v>
      </c>
      <c r="F661" s="4">
        <v>3</v>
      </c>
      <c r="G661" s="18">
        <v>718.23</v>
      </c>
      <c r="H661" s="6">
        <v>0.19</v>
      </c>
      <c r="I661" s="6">
        <v>2154.69</v>
      </c>
      <c r="J661" s="18">
        <v>136.46370000000002</v>
      </c>
      <c r="K661" s="3" t="s">
        <v>1757</v>
      </c>
      <c r="L661" s="6">
        <v>1745.2989</v>
      </c>
    </row>
    <row r="662" spans="1:12" x14ac:dyDescent="0.3">
      <c r="A662" s="3" t="s">
        <v>2417</v>
      </c>
      <c r="B662" s="5">
        <v>45914</v>
      </c>
      <c r="C662" s="3" t="s">
        <v>589</v>
      </c>
      <c r="D662" s="3" t="s">
        <v>1672</v>
      </c>
      <c r="E662" s="3" t="s">
        <v>1742</v>
      </c>
      <c r="F662" s="4">
        <v>3</v>
      </c>
      <c r="G662" s="18">
        <v>107.44</v>
      </c>
      <c r="H662" s="6">
        <v>0.27</v>
      </c>
      <c r="I662" s="6">
        <v>322.32</v>
      </c>
      <c r="J662" s="18">
        <v>29.008800000000001</v>
      </c>
      <c r="K662" s="3" t="s">
        <v>1757</v>
      </c>
      <c r="L662" s="6">
        <v>235.2936</v>
      </c>
    </row>
    <row r="663" spans="1:12" x14ac:dyDescent="0.3">
      <c r="A663" s="3" t="s">
        <v>2418</v>
      </c>
      <c r="B663" s="5">
        <v>45673</v>
      </c>
      <c r="C663" s="3" t="s">
        <v>208</v>
      </c>
      <c r="D663" s="3" t="s">
        <v>1603</v>
      </c>
      <c r="E663" s="3" t="s">
        <v>1704</v>
      </c>
      <c r="F663" s="4">
        <v>4</v>
      </c>
      <c r="G663" s="18">
        <v>608.97</v>
      </c>
      <c r="H663" s="6">
        <v>0.14000000000000001</v>
      </c>
      <c r="I663" s="6">
        <v>2435.88</v>
      </c>
      <c r="J663" s="18">
        <v>85.255800000000008</v>
      </c>
      <c r="K663" s="3" t="s">
        <v>1760</v>
      </c>
      <c r="L663" s="6">
        <v>2094.8568</v>
      </c>
    </row>
    <row r="664" spans="1:12" x14ac:dyDescent="0.3">
      <c r="A664" s="3" t="s">
        <v>2419</v>
      </c>
      <c r="B664" s="5">
        <v>45689</v>
      </c>
      <c r="C664" s="3" t="s">
        <v>1097</v>
      </c>
      <c r="D664" s="3" t="s">
        <v>1624</v>
      </c>
      <c r="E664" s="3" t="s">
        <v>1714</v>
      </c>
      <c r="F664" s="4">
        <v>3</v>
      </c>
      <c r="G664" s="18">
        <v>260.45999999999998</v>
      </c>
      <c r="H664" s="6">
        <v>0.09</v>
      </c>
      <c r="I664" s="6">
        <v>781.37999999999988</v>
      </c>
      <c r="J664" s="18">
        <v>23.441399999999998</v>
      </c>
      <c r="K664" s="3" t="s">
        <v>1755</v>
      </c>
      <c r="L664" s="6">
        <v>711.05579999999986</v>
      </c>
    </row>
    <row r="665" spans="1:12" x14ac:dyDescent="0.3">
      <c r="A665" s="3" t="s">
        <v>2420</v>
      </c>
      <c r="B665" s="5">
        <v>45646</v>
      </c>
      <c r="C665" s="3" t="s">
        <v>420</v>
      </c>
      <c r="D665" s="3" t="s">
        <v>1566</v>
      </c>
      <c r="E665" s="3" t="s">
        <v>1714</v>
      </c>
      <c r="F665" s="4">
        <v>1</v>
      </c>
      <c r="G665" s="18">
        <v>747.03</v>
      </c>
      <c r="H665" s="6">
        <v>0.01</v>
      </c>
      <c r="I665" s="6">
        <v>747.03</v>
      </c>
      <c r="J665" s="18">
        <v>7.4702999999999999</v>
      </c>
      <c r="K665" s="3" t="s">
        <v>1755</v>
      </c>
      <c r="L665" s="6">
        <v>739.55970000000002</v>
      </c>
    </row>
    <row r="666" spans="1:12" x14ac:dyDescent="0.3">
      <c r="A666" s="3" t="s">
        <v>2421</v>
      </c>
      <c r="B666" s="5">
        <v>45475</v>
      </c>
      <c r="C666" s="3" t="s">
        <v>1243</v>
      </c>
      <c r="D666" s="3" t="s">
        <v>1555</v>
      </c>
      <c r="E666" s="3" t="s">
        <v>1720</v>
      </c>
      <c r="F666" s="4">
        <v>4</v>
      </c>
      <c r="G666" s="18">
        <v>700.88</v>
      </c>
      <c r="H666" s="6">
        <v>0.23</v>
      </c>
      <c r="I666" s="6">
        <v>2803.52</v>
      </c>
      <c r="J666" s="18">
        <v>161.20240000000001</v>
      </c>
      <c r="K666" s="3" t="s">
        <v>1757</v>
      </c>
      <c r="L666" s="6">
        <v>2158.7103999999999</v>
      </c>
    </row>
    <row r="667" spans="1:12" x14ac:dyDescent="0.3">
      <c r="A667" s="3" t="s">
        <v>2422</v>
      </c>
      <c r="B667" s="5">
        <v>45781</v>
      </c>
      <c r="C667" s="3" t="s">
        <v>182</v>
      </c>
      <c r="D667" s="3" t="s">
        <v>1679</v>
      </c>
      <c r="E667" s="3" t="s">
        <v>1732</v>
      </c>
      <c r="F667" s="4">
        <v>4</v>
      </c>
      <c r="G667" s="18">
        <v>20.09</v>
      </c>
      <c r="H667" s="6">
        <v>0.16</v>
      </c>
      <c r="I667" s="6">
        <v>80.36</v>
      </c>
      <c r="J667" s="18">
        <v>3.2143999999999999</v>
      </c>
      <c r="K667" s="3" t="s">
        <v>1757</v>
      </c>
      <c r="L667" s="6">
        <v>67.502399999999994</v>
      </c>
    </row>
    <row r="668" spans="1:12" x14ac:dyDescent="0.3">
      <c r="A668" s="3" t="s">
        <v>2423</v>
      </c>
      <c r="B668" s="5">
        <v>45654</v>
      </c>
      <c r="C668" s="3" t="s">
        <v>227</v>
      </c>
      <c r="D668" s="3" t="s">
        <v>1589</v>
      </c>
      <c r="E668" s="3" t="s">
        <v>1727</v>
      </c>
      <c r="F668" s="4">
        <v>3</v>
      </c>
      <c r="G668" s="18">
        <v>917.64</v>
      </c>
      <c r="H668" s="6">
        <v>0.24</v>
      </c>
      <c r="I668" s="6">
        <v>2752.92</v>
      </c>
      <c r="J668" s="18">
        <v>220.2336</v>
      </c>
      <c r="K668" s="3" t="s">
        <v>1757</v>
      </c>
      <c r="L668" s="6">
        <v>2092.2192</v>
      </c>
    </row>
    <row r="669" spans="1:12" x14ac:dyDescent="0.3">
      <c r="A669" s="3" t="s">
        <v>2424</v>
      </c>
      <c r="B669" s="5">
        <v>45594</v>
      </c>
      <c r="C669" s="3" t="s">
        <v>192</v>
      </c>
      <c r="D669" s="3" t="s">
        <v>1564</v>
      </c>
      <c r="E669" s="3" t="s">
        <v>1691</v>
      </c>
      <c r="F669" s="4">
        <v>1</v>
      </c>
      <c r="G669" s="18">
        <v>242.08</v>
      </c>
      <c r="H669" s="6">
        <v>0.18</v>
      </c>
      <c r="I669" s="6">
        <v>242.08</v>
      </c>
      <c r="J669" s="18">
        <v>43.574399999999997</v>
      </c>
      <c r="K669" s="3" t="s">
        <v>1757</v>
      </c>
      <c r="L669" s="6">
        <v>198.50559999999999</v>
      </c>
    </row>
    <row r="670" spans="1:12" x14ac:dyDescent="0.3">
      <c r="A670" s="3" t="s">
        <v>2425</v>
      </c>
      <c r="B670" s="5">
        <v>45581</v>
      </c>
      <c r="C670" s="3" t="s">
        <v>211</v>
      </c>
      <c r="D670" s="3" t="s">
        <v>1626</v>
      </c>
      <c r="E670" s="3" t="s">
        <v>1717</v>
      </c>
      <c r="F670" s="4">
        <v>1</v>
      </c>
      <c r="G670" s="18">
        <v>536.67999999999995</v>
      </c>
      <c r="H670" s="6">
        <v>0.27</v>
      </c>
      <c r="I670" s="6">
        <v>536.67999999999995</v>
      </c>
      <c r="J670" s="18">
        <v>144.90359999999998</v>
      </c>
      <c r="K670" s="3" t="s">
        <v>1755</v>
      </c>
      <c r="L670" s="6">
        <v>391.77640000000002</v>
      </c>
    </row>
    <row r="671" spans="1:12" x14ac:dyDescent="0.3">
      <c r="A671" s="3" t="s">
        <v>2426</v>
      </c>
      <c r="B671" s="5">
        <v>45748</v>
      </c>
      <c r="C671" s="3" t="s">
        <v>333</v>
      </c>
      <c r="D671" s="3" t="s">
        <v>1576</v>
      </c>
      <c r="E671" s="3" t="s">
        <v>1707</v>
      </c>
      <c r="F671" s="4">
        <v>2</v>
      </c>
      <c r="G671" s="18">
        <v>145.18</v>
      </c>
      <c r="H671" s="6">
        <v>0.26</v>
      </c>
      <c r="I671" s="6">
        <v>290.36</v>
      </c>
      <c r="J671" s="18">
        <v>37.7468</v>
      </c>
      <c r="K671" s="3" t="s">
        <v>1757</v>
      </c>
      <c r="L671" s="6">
        <v>214.8664</v>
      </c>
    </row>
    <row r="672" spans="1:12" x14ac:dyDescent="0.3">
      <c r="A672" s="3" t="s">
        <v>2427</v>
      </c>
      <c r="B672" s="5">
        <v>45369</v>
      </c>
      <c r="C672" s="3" t="s">
        <v>710</v>
      </c>
      <c r="D672" s="3" t="s">
        <v>1632</v>
      </c>
      <c r="E672" s="3" t="s">
        <v>1707</v>
      </c>
      <c r="F672" s="4">
        <v>2</v>
      </c>
      <c r="G672" s="18">
        <v>132.77000000000001</v>
      </c>
      <c r="H672" s="6">
        <v>0.13</v>
      </c>
      <c r="I672" s="6">
        <v>265.54000000000002</v>
      </c>
      <c r="J672" s="18">
        <v>17.260100000000001</v>
      </c>
      <c r="K672" s="3" t="s">
        <v>1760</v>
      </c>
      <c r="L672" s="6">
        <v>231.0198</v>
      </c>
    </row>
    <row r="673" spans="1:12" x14ac:dyDescent="0.3">
      <c r="A673" s="3" t="s">
        <v>2428</v>
      </c>
      <c r="B673" s="5">
        <v>45701</v>
      </c>
      <c r="C673" s="3" t="s">
        <v>63</v>
      </c>
      <c r="D673" s="3" t="s">
        <v>1596</v>
      </c>
      <c r="E673" s="3" t="s">
        <v>1723</v>
      </c>
      <c r="F673" s="4">
        <v>4</v>
      </c>
      <c r="G673" s="18">
        <v>682.11</v>
      </c>
      <c r="H673" s="6">
        <v>0.14000000000000001</v>
      </c>
      <c r="I673" s="6">
        <v>2728.44</v>
      </c>
      <c r="J673" s="18">
        <v>95.495400000000018</v>
      </c>
      <c r="K673" s="3" t="s">
        <v>1755</v>
      </c>
      <c r="L673" s="6">
        <v>2346.4584</v>
      </c>
    </row>
    <row r="674" spans="1:12" x14ac:dyDescent="0.3">
      <c r="A674" s="3" t="s">
        <v>2429</v>
      </c>
      <c r="B674" s="5">
        <v>45510</v>
      </c>
      <c r="C674" s="3" t="s">
        <v>1478</v>
      </c>
      <c r="D674" s="3" t="s">
        <v>1594</v>
      </c>
      <c r="E674" s="3" t="s">
        <v>1739</v>
      </c>
      <c r="F674" s="4">
        <v>4</v>
      </c>
      <c r="G674" s="18">
        <v>502.95</v>
      </c>
      <c r="H674" s="6">
        <v>0.14000000000000001</v>
      </c>
      <c r="I674" s="6">
        <v>2011.8</v>
      </c>
      <c r="J674" s="18">
        <v>70.413000000000011</v>
      </c>
      <c r="K674" s="3" t="s">
        <v>1760</v>
      </c>
      <c r="L674" s="6">
        <v>1730.1479999999999</v>
      </c>
    </row>
    <row r="675" spans="1:12" x14ac:dyDescent="0.3">
      <c r="A675" s="3" t="s">
        <v>2430</v>
      </c>
      <c r="B675" s="5">
        <v>45538</v>
      </c>
      <c r="C675" s="3" t="s">
        <v>746</v>
      </c>
      <c r="D675" s="3" t="s">
        <v>1589</v>
      </c>
      <c r="E675" s="3" t="s">
        <v>1736</v>
      </c>
      <c r="F675" s="4">
        <v>2</v>
      </c>
      <c r="G675" s="18">
        <v>472.08</v>
      </c>
      <c r="H675" s="6">
        <v>7.0000000000000007E-2</v>
      </c>
      <c r="I675" s="6">
        <v>944.16</v>
      </c>
      <c r="J675" s="18">
        <v>33.0456</v>
      </c>
      <c r="K675" s="3" t="s">
        <v>1755</v>
      </c>
      <c r="L675" s="6">
        <v>878.0687999999999</v>
      </c>
    </row>
    <row r="676" spans="1:12" x14ac:dyDescent="0.3">
      <c r="A676" s="3" t="s">
        <v>2431</v>
      </c>
      <c r="B676" s="5">
        <v>45665</v>
      </c>
      <c r="C676" s="3" t="s">
        <v>1442</v>
      </c>
      <c r="D676" s="3" t="s">
        <v>1618</v>
      </c>
      <c r="E676" s="3" t="s">
        <v>1739</v>
      </c>
      <c r="F676" s="4">
        <v>2</v>
      </c>
      <c r="G676" s="18">
        <v>218.11</v>
      </c>
      <c r="H676" s="6">
        <v>0.02</v>
      </c>
      <c r="I676" s="6">
        <v>436.22</v>
      </c>
      <c r="J676" s="18">
        <v>4.3622000000000005</v>
      </c>
      <c r="K676" s="3" t="s">
        <v>1760</v>
      </c>
      <c r="L676" s="6">
        <v>427.49560000000002</v>
      </c>
    </row>
    <row r="677" spans="1:12" x14ac:dyDescent="0.3">
      <c r="A677" s="3" t="s">
        <v>2432</v>
      </c>
      <c r="B677" s="5">
        <v>45859</v>
      </c>
      <c r="C677" s="3" t="s">
        <v>211</v>
      </c>
      <c r="D677" s="3" t="s">
        <v>1529</v>
      </c>
      <c r="E677" s="3" t="s">
        <v>1714</v>
      </c>
      <c r="F677" s="4">
        <v>4</v>
      </c>
      <c r="G677" s="18">
        <v>845.58</v>
      </c>
      <c r="H677" s="6">
        <v>0.06</v>
      </c>
      <c r="I677" s="6">
        <v>3382.32</v>
      </c>
      <c r="J677" s="18">
        <v>50.7348</v>
      </c>
      <c r="K677" s="3" t="s">
        <v>1757</v>
      </c>
      <c r="L677" s="6">
        <v>3179.3807999999999</v>
      </c>
    </row>
    <row r="678" spans="1:12" x14ac:dyDescent="0.3">
      <c r="A678" s="3" t="s">
        <v>2433</v>
      </c>
      <c r="B678" s="5">
        <v>45255</v>
      </c>
      <c r="C678" s="3" t="s">
        <v>436</v>
      </c>
      <c r="D678" s="3" t="s">
        <v>1654</v>
      </c>
      <c r="E678" s="3" t="s">
        <v>1699</v>
      </c>
      <c r="F678" s="4">
        <v>2</v>
      </c>
      <c r="G678" s="18">
        <v>111.28</v>
      </c>
      <c r="H678" s="6">
        <v>0.14000000000000001</v>
      </c>
      <c r="I678" s="6">
        <v>222.56</v>
      </c>
      <c r="J678" s="18">
        <v>15.579200000000002</v>
      </c>
      <c r="K678" s="3" t="s">
        <v>1755</v>
      </c>
      <c r="L678" s="6">
        <v>191.4016</v>
      </c>
    </row>
    <row r="679" spans="1:12" x14ac:dyDescent="0.3">
      <c r="A679" s="3" t="s">
        <v>2434</v>
      </c>
      <c r="B679" s="5">
        <v>45842</v>
      </c>
      <c r="C679" s="3" t="s">
        <v>579</v>
      </c>
      <c r="D679" s="3" t="s">
        <v>1621</v>
      </c>
      <c r="E679" s="3" t="s">
        <v>1732</v>
      </c>
      <c r="F679" s="4">
        <v>2</v>
      </c>
      <c r="G679" s="18">
        <v>37.21</v>
      </c>
      <c r="H679" s="6">
        <v>0.19</v>
      </c>
      <c r="I679" s="6">
        <v>74.42</v>
      </c>
      <c r="J679" s="18">
        <v>7.0699000000000005</v>
      </c>
      <c r="K679" s="3" t="s">
        <v>1755</v>
      </c>
      <c r="L679" s="6">
        <v>60.280200000000008</v>
      </c>
    </row>
    <row r="680" spans="1:12" x14ac:dyDescent="0.3">
      <c r="A680" s="3" t="s">
        <v>2435</v>
      </c>
      <c r="B680" s="5">
        <v>45220</v>
      </c>
      <c r="C680" s="3" t="s">
        <v>1281</v>
      </c>
      <c r="D680" s="3" t="s">
        <v>1625</v>
      </c>
      <c r="E680" s="3" t="s">
        <v>1731</v>
      </c>
      <c r="F680" s="4">
        <v>1</v>
      </c>
      <c r="G680" s="18">
        <v>331.73</v>
      </c>
      <c r="H680" s="6">
        <v>0.04</v>
      </c>
      <c r="I680" s="6">
        <v>331.73</v>
      </c>
      <c r="J680" s="18">
        <v>13.269200000000001</v>
      </c>
      <c r="K680" s="3" t="s">
        <v>1755</v>
      </c>
      <c r="L680" s="6">
        <v>318.46080000000001</v>
      </c>
    </row>
    <row r="681" spans="1:12" x14ac:dyDescent="0.3">
      <c r="A681" s="3" t="s">
        <v>2436</v>
      </c>
      <c r="B681" s="5">
        <v>45273</v>
      </c>
      <c r="C681" s="3" t="s">
        <v>1126</v>
      </c>
      <c r="D681" s="3" t="s">
        <v>1637</v>
      </c>
      <c r="E681" s="3" t="s">
        <v>1729</v>
      </c>
      <c r="F681" s="4">
        <v>3</v>
      </c>
      <c r="G681" s="18">
        <v>306.70999999999998</v>
      </c>
      <c r="H681" s="6">
        <v>0.09</v>
      </c>
      <c r="I681" s="6">
        <v>920.12999999999988</v>
      </c>
      <c r="J681" s="18">
        <v>27.603899999999996</v>
      </c>
      <c r="K681" s="3" t="s">
        <v>1757</v>
      </c>
      <c r="L681" s="6">
        <v>837.31829999999991</v>
      </c>
    </row>
    <row r="682" spans="1:12" x14ac:dyDescent="0.3">
      <c r="A682" s="3" t="s">
        <v>2437</v>
      </c>
      <c r="B682" s="5">
        <v>45456</v>
      </c>
      <c r="C682" s="3" t="s">
        <v>853</v>
      </c>
      <c r="D682" s="3" t="s">
        <v>1570</v>
      </c>
      <c r="E682" s="3" t="s">
        <v>1714</v>
      </c>
      <c r="F682" s="4">
        <v>4</v>
      </c>
      <c r="G682" s="18">
        <v>484.92</v>
      </c>
      <c r="H682" s="6">
        <v>0.28000000000000003</v>
      </c>
      <c r="I682" s="6">
        <v>1939.68</v>
      </c>
      <c r="J682" s="18">
        <v>135.77760000000001</v>
      </c>
      <c r="K682" s="3" t="s">
        <v>1757</v>
      </c>
      <c r="L682" s="6">
        <v>1396.5696</v>
      </c>
    </row>
    <row r="683" spans="1:12" x14ac:dyDescent="0.3">
      <c r="A683" s="3" t="s">
        <v>2438</v>
      </c>
      <c r="B683" s="5">
        <v>45292</v>
      </c>
      <c r="C683" s="3" t="s">
        <v>167</v>
      </c>
      <c r="D683" s="3" t="s">
        <v>1608</v>
      </c>
      <c r="E683" s="3" t="s">
        <v>1711</v>
      </c>
      <c r="F683" s="4">
        <v>2</v>
      </c>
      <c r="G683" s="18">
        <v>42.04</v>
      </c>
      <c r="H683" s="6">
        <v>7.0000000000000007E-2</v>
      </c>
      <c r="I683" s="6">
        <v>84.08</v>
      </c>
      <c r="J683" s="18">
        <v>2.9428000000000001</v>
      </c>
      <c r="K683" s="3" t="s">
        <v>1755</v>
      </c>
      <c r="L683" s="6">
        <v>78.194399999999987</v>
      </c>
    </row>
    <row r="684" spans="1:12" x14ac:dyDescent="0.3">
      <c r="A684" s="3" t="s">
        <v>2439</v>
      </c>
      <c r="B684" s="5">
        <v>45278</v>
      </c>
      <c r="C684" s="3" t="s">
        <v>885</v>
      </c>
      <c r="D684" s="3" t="s">
        <v>1616</v>
      </c>
      <c r="E684" s="3" t="s">
        <v>1714</v>
      </c>
      <c r="F684" s="4">
        <v>3</v>
      </c>
      <c r="G684" s="18">
        <v>599.48</v>
      </c>
      <c r="H684" s="6">
        <v>0.22</v>
      </c>
      <c r="I684" s="6">
        <v>1798.44</v>
      </c>
      <c r="J684" s="18">
        <v>131.88560000000001</v>
      </c>
      <c r="K684" s="3" t="s">
        <v>1757</v>
      </c>
      <c r="L684" s="6">
        <v>1402.7832000000001</v>
      </c>
    </row>
    <row r="685" spans="1:12" x14ac:dyDescent="0.3">
      <c r="A685" s="3" t="s">
        <v>2440</v>
      </c>
      <c r="B685" s="5">
        <v>45232</v>
      </c>
      <c r="C685" s="3" t="s">
        <v>1106</v>
      </c>
      <c r="D685" s="3" t="s">
        <v>1557</v>
      </c>
      <c r="E685" s="3" t="s">
        <v>1696</v>
      </c>
      <c r="F685" s="4">
        <v>3</v>
      </c>
      <c r="G685" s="18">
        <v>401.42</v>
      </c>
      <c r="H685" s="6">
        <v>0.01</v>
      </c>
      <c r="I685" s="6">
        <v>1204.26</v>
      </c>
      <c r="J685" s="18">
        <v>4.0142000000000007</v>
      </c>
      <c r="K685" s="3" t="s">
        <v>1760</v>
      </c>
      <c r="L685" s="6">
        <v>1192.2174</v>
      </c>
    </row>
    <row r="686" spans="1:12" x14ac:dyDescent="0.3">
      <c r="A686" s="3" t="s">
        <v>2441</v>
      </c>
      <c r="B686" s="5">
        <v>45907</v>
      </c>
      <c r="C686" s="3" t="s">
        <v>625</v>
      </c>
      <c r="D686" s="3" t="s">
        <v>1603</v>
      </c>
      <c r="E686" s="3" t="s">
        <v>1720</v>
      </c>
      <c r="F686" s="4">
        <v>4</v>
      </c>
      <c r="G686" s="18">
        <v>442.54</v>
      </c>
      <c r="H686" s="6">
        <v>0.06</v>
      </c>
      <c r="I686" s="6">
        <v>1770.16</v>
      </c>
      <c r="J686" s="18">
        <v>26.552399999999999</v>
      </c>
      <c r="K686" s="3" t="s">
        <v>1755</v>
      </c>
      <c r="L686" s="6">
        <v>1663.9503999999999</v>
      </c>
    </row>
    <row r="687" spans="1:12" x14ac:dyDescent="0.3">
      <c r="A687" s="3" t="s">
        <v>2442</v>
      </c>
      <c r="B687" s="5">
        <v>45270</v>
      </c>
      <c r="C687" s="3" t="s">
        <v>1392</v>
      </c>
      <c r="D687" s="3" t="s">
        <v>1668</v>
      </c>
      <c r="E687" s="3" t="s">
        <v>1731</v>
      </c>
      <c r="F687" s="4">
        <v>4</v>
      </c>
      <c r="G687" s="18">
        <v>451.41</v>
      </c>
      <c r="H687" s="6">
        <v>0.06</v>
      </c>
      <c r="I687" s="6">
        <v>1805.64</v>
      </c>
      <c r="J687" s="18">
        <v>27.084600000000002</v>
      </c>
      <c r="K687" s="3" t="s">
        <v>1757</v>
      </c>
      <c r="L687" s="6">
        <v>1697.3016</v>
      </c>
    </row>
    <row r="688" spans="1:12" x14ac:dyDescent="0.3">
      <c r="A688" s="3" t="s">
        <v>2443</v>
      </c>
      <c r="B688" s="5">
        <v>45942</v>
      </c>
      <c r="C688" s="3" t="s">
        <v>839</v>
      </c>
      <c r="D688" s="3" t="s">
        <v>1673</v>
      </c>
      <c r="E688" s="3" t="s">
        <v>1723</v>
      </c>
      <c r="F688" s="4">
        <v>4</v>
      </c>
      <c r="G688" s="18">
        <v>547.21</v>
      </c>
      <c r="H688" s="6">
        <v>0.25</v>
      </c>
      <c r="I688" s="6">
        <v>2188.84</v>
      </c>
      <c r="J688" s="18">
        <v>136.80250000000001</v>
      </c>
      <c r="K688" s="3" t="s">
        <v>1755</v>
      </c>
      <c r="L688" s="6">
        <v>1641.63</v>
      </c>
    </row>
    <row r="689" spans="1:12" x14ac:dyDescent="0.3">
      <c r="A689" s="3" t="s">
        <v>2444</v>
      </c>
      <c r="B689" s="5">
        <v>45750</v>
      </c>
      <c r="C689" s="3" t="s">
        <v>657</v>
      </c>
      <c r="D689" s="3" t="s">
        <v>1667</v>
      </c>
      <c r="E689" s="3" t="s">
        <v>1707</v>
      </c>
      <c r="F689" s="4">
        <v>1</v>
      </c>
      <c r="G689" s="18">
        <v>979.28</v>
      </c>
      <c r="H689" s="6">
        <v>0.2</v>
      </c>
      <c r="I689" s="6">
        <v>979.28</v>
      </c>
      <c r="J689" s="18">
        <v>195.85599999999999</v>
      </c>
      <c r="K689" s="3" t="s">
        <v>1757</v>
      </c>
      <c r="L689" s="6">
        <v>783.42399999999998</v>
      </c>
    </row>
    <row r="690" spans="1:12" x14ac:dyDescent="0.3">
      <c r="A690" s="3" t="s">
        <v>2445</v>
      </c>
      <c r="B690" s="5">
        <v>45300</v>
      </c>
      <c r="C690" s="3" t="s">
        <v>1415</v>
      </c>
      <c r="D690" s="3" t="s">
        <v>1617</v>
      </c>
      <c r="E690" s="3" t="s">
        <v>1717</v>
      </c>
      <c r="F690" s="4">
        <v>4</v>
      </c>
      <c r="G690" s="18">
        <v>263.58999999999997</v>
      </c>
      <c r="H690" s="6">
        <v>0.04</v>
      </c>
      <c r="I690" s="6">
        <v>1054.3599999999999</v>
      </c>
      <c r="J690" s="18">
        <v>10.5436</v>
      </c>
      <c r="K690" s="3" t="s">
        <v>1755</v>
      </c>
      <c r="L690" s="6">
        <v>1012.1856</v>
      </c>
    </row>
    <row r="691" spans="1:12" x14ac:dyDescent="0.3">
      <c r="A691" s="3" t="s">
        <v>2446</v>
      </c>
      <c r="B691" s="5">
        <v>45876</v>
      </c>
      <c r="C691" s="3" t="s">
        <v>20</v>
      </c>
      <c r="D691" s="3" t="s">
        <v>1614</v>
      </c>
      <c r="E691" s="3" t="s">
        <v>1711</v>
      </c>
      <c r="F691" s="4">
        <v>1</v>
      </c>
      <c r="G691" s="18">
        <v>692.75</v>
      </c>
      <c r="H691" s="6">
        <v>0.11</v>
      </c>
      <c r="I691" s="6">
        <v>692.75</v>
      </c>
      <c r="J691" s="18">
        <v>76.202500000000001</v>
      </c>
      <c r="K691" s="3" t="s">
        <v>1760</v>
      </c>
      <c r="L691" s="6">
        <v>616.54750000000001</v>
      </c>
    </row>
    <row r="692" spans="1:12" x14ac:dyDescent="0.3">
      <c r="A692" s="3" t="s">
        <v>2447</v>
      </c>
      <c r="B692" s="5">
        <v>45301</v>
      </c>
      <c r="C692" s="3" t="s">
        <v>539</v>
      </c>
      <c r="D692" s="3" t="s">
        <v>1626</v>
      </c>
      <c r="E692" s="3" t="s">
        <v>1704</v>
      </c>
      <c r="F692" s="4">
        <v>3</v>
      </c>
      <c r="G692" s="18">
        <v>142.83000000000001</v>
      </c>
      <c r="H692" s="6">
        <v>0.01</v>
      </c>
      <c r="I692" s="6">
        <v>428.49</v>
      </c>
      <c r="J692" s="18">
        <v>1.4283000000000001</v>
      </c>
      <c r="K692" s="3" t="s">
        <v>1755</v>
      </c>
      <c r="L692" s="6">
        <v>424.20510000000002</v>
      </c>
    </row>
    <row r="693" spans="1:12" x14ac:dyDescent="0.3">
      <c r="A693" s="3" t="s">
        <v>2448</v>
      </c>
      <c r="B693" s="5">
        <v>45857</v>
      </c>
      <c r="C693" s="3" t="s">
        <v>423</v>
      </c>
      <c r="D693" s="3" t="s">
        <v>1566</v>
      </c>
      <c r="E693" s="3" t="s">
        <v>1699</v>
      </c>
      <c r="F693" s="4">
        <v>2</v>
      </c>
      <c r="G693" s="18">
        <v>419.25</v>
      </c>
      <c r="H693" s="6">
        <v>0.17</v>
      </c>
      <c r="I693" s="6">
        <v>838.5</v>
      </c>
      <c r="J693" s="18">
        <v>71.272500000000008</v>
      </c>
      <c r="K693" s="3" t="s">
        <v>1757</v>
      </c>
      <c r="L693" s="6">
        <v>695.95499999999993</v>
      </c>
    </row>
    <row r="694" spans="1:12" x14ac:dyDescent="0.3">
      <c r="A694" s="3" t="s">
        <v>2449</v>
      </c>
      <c r="B694" s="5">
        <v>45650</v>
      </c>
      <c r="C694" s="3" t="s">
        <v>764</v>
      </c>
      <c r="D694" s="3" t="s">
        <v>1571</v>
      </c>
      <c r="E694" s="3" t="s">
        <v>1745</v>
      </c>
      <c r="F694" s="4">
        <v>2</v>
      </c>
      <c r="G694" s="18">
        <v>800.84</v>
      </c>
      <c r="H694" s="6">
        <v>0.27</v>
      </c>
      <c r="I694" s="6">
        <v>1601.68</v>
      </c>
      <c r="J694" s="18">
        <v>216.22680000000003</v>
      </c>
      <c r="K694" s="3" t="s">
        <v>1760</v>
      </c>
      <c r="L694" s="6">
        <v>1169.2264</v>
      </c>
    </row>
    <row r="695" spans="1:12" x14ac:dyDescent="0.3">
      <c r="A695" s="3" t="s">
        <v>2450</v>
      </c>
      <c r="B695" s="5">
        <v>45520</v>
      </c>
      <c r="C695" s="3" t="s">
        <v>14</v>
      </c>
      <c r="D695" s="3" t="s">
        <v>1606</v>
      </c>
      <c r="E695" s="3" t="s">
        <v>1699</v>
      </c>
      <c r="F695" s="4">
        <v>1</v>
      </c>
      <c r="G695" s="18">
        <v>301.24</v>
      </c>
      <c r="H695" s="6">
        <v>0.11</v>
      </c>
      <c r="I695" s="6">
        <v>301.24</v>
      </c>
      <c r="J695" s="18">
        <v>33.136400000000002</v>
      </c>
      <c r="K695" s="3" t="s">
        <v>1757</v>
      </c>
      <c r="L695" s="6">
        <v>268.10359999999997</v>
      </c>
    </row>
    <row r="696" spans="1:12" x14ac:dyDescent="0.3">
      <c r="A696" s="3" t="s">
        <v>2451</v>
      </c>
      <c r="B696" s="5">
        <v>45497</v>
      </c>
      <c r="C696" s="3" t="s">
        <v>906</v>
      </c>
      <c r="D696" s="3" t="s">
        <v>1664</v>
      </c>
      <c r="E696" s="3" t="s">
        <v>1711</v>
      </c>
      <c r="F696" s="4">
        <v>2</v>
      </c>
      <c r="G696" s="18">
        <v>701.49</v>
      </c>
      <c r="H696" s="6">
        <v>0.09</v>
      </c>
      <c r="I696" s="6">
        <v>1402.98</v>
      </c>
      <c r="J696" s="18">
        <v>63.134099999999997</v>
      </c>
      <c r="K696" s="3" t="s">
        <v>1757</v>
      </c>
      <c r="L696" s="6">
        <v>1276.7118</v>
      </c>
    </row>
    <row r="697" spans="1:12" x14ac:dyDescent="0.3">
      <c r="A697" s="3" t="s">
        <v>2452</v>
      </c>
      <c r="B697" s="5">
        <v>45615</v>
      </c>
      <c r="C697" s="3" t="s">
        <v>1089</v>
      </c>
      <c r="D697" s="3" t="s">
        <v>1571</v>
      </c>
      <c r="E697" s="3" t="s">
        <v>1725</v>
      </c>
      <c r="F697" s="4">
        <v>4</v>
      </c>
      <c r="G697" s="18">
        <v>413.48</v>
      </c>
      <c r="H697" s="6">
        <v>0.02</v>
      </c>
      <c r="I697" s="6">
        <v>1653.92</v>
      </c>
      <c r="J697" s="18">
        <v>8.2696000000000005</v>
      </c>
      <c r="K697" s="3" t="s">
        <v>1757</v>
      </c>
      <c r="L697" s="6">
        <v>1620.8416</v>
      </c>
    </row>
    <row r="698" spans="1:12" x14ac:dyDescent="0.3">
      <c r="A698" s="3" t="s">
        <v>2453</v>
      </c>
      <c r="B698" s="5">
        <v>45365</v>
      </c>
      <c r="C698" s="3" t="s">
        <v>640</v>
      </c>
      <c r="D698" s="3" t="s">
        <v>1542</v>
      </c>
      <c r="E698" s="3" t="s">
        <v>1696</v>
      </c>
      <c r="F698" s="4">
        <v>4</v>
      </c>
      <c r="G698" s="18">
        <v>167.83</v>
      </c>
      <c r="H698" s="6">
        <v>0.15</v>
      </c>
      <c r="I698" s="6">
        <v>671.32</v>
      </c>
      <c r="J698" s="18">
        <v>25.174500000000002</v>
      </c>
      <c r="K698" s="3" t="s">
        <v>1755</v>
      </c>
      <c r="L698" s="6">
        <v>570.62200000000007</v>
      </c>
    </row>
    <row r="699" spans="1:12" x14ac:dyDescent="0.3">
      <c r="A699" s="3" t="s">
        <v>2454</v>
      </c>
      <c r="B699" s="5">
        <v>45832</v>
      </c>
      <c r="C699" s="3" t="s">
        <v>467</v>
      </c>
      <c r="D699" s="3" t="s">
        <v>1554</v>
      </c>
      <c r="E699" s="3" t="s">
        <v>1742</v>
      </c>
      <c r="F699" s="4">
        <v>2</v>
      </c>
      <c r="G699" s="18">
        <v>669.12</v>
      </c>
      <c r="H699" s="6">
        <v>0.22</v>
      </c>
      <c r="I699" s="6">
        <v>1338.24</v>
      </c>
      <c r="J699" s="18">
        <v>147.2064</v>
      </c>
      <c r="K699" s="3" t="s">
        <v>1755</v>
      </c>
      <c r="L699" s="6">
        <v>1043.8271999999999</v>
      </c>
    </row>
    <row r="700" spans="1:12" x14ac:dyDescent="0.3">
      <c r="A700" s="3" t="s">
        <v>2455</v>
      </c>
      <c r="B700" s="5">
        <v>45530</v>
      </c>
      <c r="C700" s="3" t="s">
        <v>152</v>
      </c>
      <c r="D700" s="3" t="s">
        <v>1589</v>
      </c>
      <c r="E700" s="3" t="s">
        <v>1717</v>
      </c>
      <c r="F700" s="4">
        <v>3</v>
      </c>
      <c r="G700" s="18">
        <v>346.77</v>
      </c>
      <c r="H700" s="6">
        <v>0.18</v>
      </c>
      <c r="I700" s="6">
        <v>1040.31</v>
      </c>
      <c r="J700" s="18">
        <v>62.418599999999998</v>
      </c>
      <c r="K700" s="3" t="s">
        <v>1757</v>
      </c>
      <c r="L700" s="6">
        <v>853.05420000000004</v>
      </c>
    </row>
    <row r="701" spans="1:12" x14ac:dyDescent="0.3">
      <c r="A701" s="3" t="s">
        <v>2456</v>
      </c>
      <c r="B701" s="5">
        <v>45939</v>
      </c>
      <c r="C701" s="3" t="s">
        <v>218</v>
      </c>
      <c r="D701" s="3" t="s">
        <v>1567</v>
      </c>
      <c r="E701" s="3" t="s">
        <v>1745</v>
      </c>
      <c r="F701" s="4">
        <v>3</v>
      </c>
      <c r="G701" s="18">
        <v>648.33000000000004</v>
      </c>
      <c r="H701" s="6">
        <v>0.2</v>
      </c>
      <c r="I701" s="6">
        <v>1944.9900000000002</v>
      </c>
      <c r="J701" s="18">
        <v>129.66600000000003</v>
      </c>
      <c r="K701" s="3" t="s">
        <v>1760</v>
      </c>
      <c r="L701" s="6">
        <v>1555.992</v>
      </c>
    </row>
    <row r="702" spans="1:12" x14ac:dyDescent="0.3">
      <c r="A702" s="3" t="s">
        <v>2457</v>
      </c>
      <c r="B702" s="5">
        <v>45401</v>
      </c>
      <c r="C702" s="3" t="s">
        <v>897</v>
      </c>
      <c r="D702" s="3" t="s">
        <v>1539</v>
      </c>
      <c r="E702" s="3" t="s">
        <v>1699</v>
      </c>
      <c r="F702" s="4">
        <v>4</v>
      </c>
      <c r="G702" s="18">
        <v>254.94</v>
      </c>
      <c r="H702" s="6">
        <v>0.06</v>
      </c>
      <c r="I702" s="6">
        <v>1019.76</v>
      </c>
      <c r="J702" s="18">
        <v>15.296399999999998</v>
      </c>
      <c r="K702" s="3" t="s">
        <v>1757</v>
      </c>
      <c r="L702" s="6">
        <v>958.57439999999997</v>
      </c>
    </row>
    <row r="703" spans="1:12" x14ac:dyDescent="0.3">
      <c r="A703" s="3" t="s">
        <v>2458</v>
      </c>
      <c r="B703" s="5">
        <v>45420</v>
      </c>
      <c r="C703" s="3" t="s">
        <v>1051</v>
      </c>
      <c r="D703" s="3" t="s">
        <v>1656</v>
      </c>
      <c r="E703" s="3" t="s">
        <v>1707</v>
      </c>
      <c r="F703" s="4">
        <v>1</v>
      </c>
      <c r="G703" s="18">
        <v>445.5</v>
      </c>
      <c r="H703" s="6">
        <v>0.28000000000000003</v>
      </c>
      <c r="I703" s="6">
        <v>445.5</v>
      </c>
      <c r="J703" s="18">
        <v>124.74000000000001</v>
      </c>
      <c r="K703" s="3" t="s">
        <v>1755</v>
      </c>
      <c r="L703" s="6">
        <v>320.76</v>
      </c>
    </row>
    <row r="704" spans="1:12" x14ac:dyDescent="0.3">
      <c r="A704" s="3" t="s">
        <v>2459</v>
      </c>
      <c r="B704" s="5">
        <v>45459</v>
      </c>
      <c r="C704" s="3" t="s">
        <v>710</v>
      </c>
      <c r="D704" s="3" t="s">
        <v>1672</v>
      </c>
      <c r="E704" s="3" t="s">
        <v>1707</v>
      </c>
      <c r="F704" s="4">
        <v>1</v>
      </c>
      <c r="G704" s="18">
        <v>900.94</v>
      </c>
      <c r="H704" s="6">
        <v>0.1</v>
      </c>
      <c r="I704" s="6">
        <v>900.94</v>
      </c>
      <c r="J704" s="18">
        <v>90.094000000000008</v>
      </c>
      <c r="K704" s="3" t="s">
        <v>1755</v>
      </c>
      <c r="L704" s="6">
        <v>810.84600000000012</v>
      </c>
    </row>
    <row r="705" spans="1:12" x14ac:dyDescent="0.3">
      <c r="A705" s="3" t="s">
        <v>2460</v>
      </c>
      <c r="B705" s="5">
        <v>45429</v>
      </c>
      <c r="C705" s="3" t="s">
        <v>637</v>
      </c>
      <c r="D705" s="3" t="s">
        <v>1554</v>
      </c>
      <c r="E705" s="3" t="s">
        <v>1736</v>
      </c>
      <c r="F705" s="4">
        <v>3</v>
      </c>
      <c r="G705" s="18">
        <v>262.69</v>
      </c>
      <c r="H705" s="6">
        <v>0.04</v>
      </c>
      <c r="I705" s="6">
        <v>788.06999999999994</v>
      </c>
      <c r="J705" s="18">
        <v>10.5076</v>
      </c>
      <c r="K705" s="3" t="s">
        <v>1757</v>
      </c>
      <c r="L705" s="6">
        <v>756.54719999999986</v>
      </c>
    </row>
    <row r="706" spans="1:12" x14ac:dyDescent="0.3">
      <c r="A706" s="3" t="s">
        <v>2461</v>
      </c>
      <c r="B706" s="5">
        <v>45386</v>
      </c>
      <c r="C706" s="3" t="s">
        <v>1467</v>
      </c>
      <c r="D706" s="3" t="s">
        <v>1634</v>
      </c>
      <c r="E706" s="3" t="s">
        <v>1699</v>
      </c>
      <c r="F706" s="4">
        <v>3</v>
      </c>
      <c r="G706" s="18">
        <v>212.72</v>
      </c>
      <c r="H706" s="6">
        <v>0.22</v>
      </c>
      <c r="I706" s="6">
        <v>638.16</v>
      </c>
      <c r="J706" s="18">
        <v>46.798400000000001</v>
      </c>
      <c r="K706" s="3" t="s">
        <v>1757</v>
      </c>
      <c r="L706" s="6">
        <v>497.76479999999998</v>
      </c>
    </row>
    <row r="707" spans="1:12" x14ac:dyDescent="0.3">
      <c r="A707" s="3" t="s">
        <v>2462</v>
      </c>
      <c r="B707" s="5">
        <v>45803</v>
      </c>
      <c r="C707" s="3" t="s">
        <v>503</v>
      </c>
      <c r="D707" s="3" t="s">
        <v>1568</v>
      </c>
      <c r="E707" s="3" t="s">
        <v>1742</v>
      </c>
      <c r="F707" s="4">
        <v>4</v>
      </c>
      <c r="G707" s="18">
        <v>757.9</v>
      </c>
      <c r="H707" s="6">
        <v>0.22</v>
      </c>
      <c r="I707" s="6">
        <v>3031.6</v>
      </c>
      <c r="J707" s="18">
        <v>166.738</v>
      </c>
      <c r="K707" s="3" t="s">
        <v>1757</v>
      </c>
      <c r="L707" s="6">
        <v>2364.6480000000001</v>
      </c>
    </row>
    <row r="708" spans="1:12" x14ac:dyDescent="0.3">
      <c r="A708" s="3" t="s">
        <v>2463</v>
      </c>
      <c r="B708" s="5">
        <v>45346</v>
      </c>
      <c r="C708" s="3" t="s">
        <v>78</v>
      </c>
      <c r="D708" s="3" t="s">
        <v>1654</v>
      </c>
      <c r="E708" s="3" t="s">
        <v>1739</v>
      </c>
      <c r="F708" s="4">
        <v>1</v>
      </c>
      <c r="G708" s="18">
        <v>846.04</v>
      </c>
      <c r="H708" s="6">
        <v>0.08</v>
      </c>
      <c r="I708" s="6">
        <v>846.04</v>
      </c>
      <c r="J708" s="18">
        <v>67.683199999999999</v>
      </c>
      <c r="K708" s="3" t="s">
        <v>1757</v>
      </c>
      <c r="L708" s="6">
        <v>778.35680000000002</v>
      </c>
    </row>
    <row r="709" spans="1:12" x14ac:dyDescent="0.3">
      <c r="A709" s="3" t="s">
        <v>2464</v>
      </c>
      <c r="B709" s="5">
        <v>45267</v>
      </c>
      <c r="C709" s="3" t="s">
        <v>527</v>
      </c>
      <c r="D709" s="3" t="s">
        <v>1591</v>
      </c>
      <c r="E709" s="3" t="s">
        <v>1717</v>
      </c>
      <c r="F709" s="4">
        <v>3</v>
      </c>
      <c r="G709" s="18">
        <v>179.7</v>
      </c>
      <c r="H709" s="6">
        <v>0.17</v>
      </c>
      <c r="I709" s="6">
        <v>539.09999999999991</v>
      </c>
      <c r="J709" s="18">
        <v>30.548999999999999</v>
      </c>
      <c r="K709" s="3" t="s">
        <v>1760</v>
      </c>
      <c r="L709" s="6">
        <v>447.45299999999992</v>
      </c>
    </row>
    <row r="710" spans="1:12" x14ac:dyDescent="0.3">
      <c r="A710" s="3" t="s">
        <v>2465</v>
      </c>
      <c r="B710" s="5">
        <v>45572</v>
      </c>
      <c r="C710" s="3" t="s">
        <v>1364</v>
      </c>
      <c r="D710" s="3" t="s">
        <v>1579</v>
      </c>
      <c r="E710" s="3" t="s">
        <v>1707</v>
      </c>
      <c r="F710" s="4">
        <v>4</v>
      </c>
      <c r="G710" s="18">
        <v>681.08</v>
      </c>
      <c r="H710" s="6">
        <v>0</v>
      </c>
      <c r="I710" s="6">
        <v>2724.32</v>
      </c>
      <c r="J710" s="18">
        <v>0</v>
      </c>
      <c r="K710" s="3" t="s">
        <v>1757</v>
      </c>
      <c r="L710" s="6">
        <v>2724.32</v>
      </c>
    </row>
    <row r="711" spans="1:12" x14ac:dyDescent="0.3">
      <c r="A711" s="3" t="s">
        <v>2466</v>
      </c>
      <c r="B711" s="5">
        <v>45252</v>
      </c>
      <c r="C711" s="3" t="s">
        <v>1240</v>
      </c>
      <c r="D711" s="3" t="s">
        <v>1536</v>
      </c>
      <c r="E711" s="3" t="s">
        <v>1717</v>
      </c>
      <c r="F711" s="4">
        <v>4</v>
      </c>
      <c r="G711" s="18">
        <v>723.44</v>
      </c>
      <c r="H711" s="6">
        <v>0.14000000000000001</v>
      </c>
      <c r="I711" s="6">
        <v>2893.76</v>
      </c>
      <c r="J711" s="18">
        <v>101.28160000000001</v>
      </c>
      <c r="K711" s="3" t="s">
        <v>1757</v>
      </c>
      <c r="L711" s="6">
        <v>2488.6336000000001</v>
      </c>
    </row>
    <row r="712" spans="1:12" x14ac:dyDescent="0.3">
      <c r="A712" s="3" t="s">
        <v>2467</v>
      </c>
      <c r="B712" s="5">
        <v>45939</v>
      </c>
      <c r="C712" s="3" t="s">
        <v>430</v>
      </c>
      <c r="D712" s="3" t="s">
        <v>1579</v>
      </c>
      <c r="E712" s="3" t="s">
        <v>1732</v>
      </c>
      <c r="F712" s="4">
        <v>4</v>
      </c>
      <c r="G712" s="18">
        <v>471.89</v>
      </c>
      <c r="H712" s="6">
        <v>0.12</v>
      </c>
      <c r="I712" s="6">
        <v>1887.56</v>
      </c>
      <c r="J712" s="18">
        <v>56.626799999999996</v>
      </c>
      <c r="K712" s="3" t="s">
        <v>1760</v>
      </c>
      <c r="L712" s="6">
        <v>1661.0527999999999</v>
      </c>
    </row>
    <row r="713" spans="1:12" x14ac:dyDescent="0.3">
      <c r="A713" s="3" t="s">
        <v>2468</v>
      </c>
      <c r="B713" s="5">
        <v>45559</v>
      </c>
      <c r="C713" s="3" t="s">
        <v>1132</v>
      </c>
      <c r="D713" s="3" t="s">
        <v>1639</v>
      </c>
      <c r="E713" s="3" t="s">
        <v>1739</v>
      </c>
      <c r="F713" s="4">
        <v>1</v>
      </c>
      <c r="G713" s="18">
        <v>613.17999999999995</v>
      </c>
      <c r="H713" s="6">
        <v>0.14000000000000001</v>
      </c>
      <c r="I713" s="6">
        <v>613.17999999999995</v>
      </c>
      <c r="J713" s="18">
        <v>85.845200000000006</v>
      </c>
      <c r="K713" s="3" t="s">
        <v>1760</v>
      </c>
      <c r="L713" s="6">
        <v>527.33479999999997</v>
      </c>
    </row>
    <row r="714" spans="1:12" x14ac:dyDescent="0.3">
      <c r="A714" s="3" t="s">
        <v>2469</v>
      </c>
      <c r="B714" s="5">
        <v>45229</v>
      </c>
      <c r="C714" s="3" t="s">
        <v>192</v>
      </c>
      <c r="D714" s="3" t="s">
        <v>1598</v>
      </c>
      <c r="E714" s="3" t="s">
        <v>1707</v>
      </c>
      <c r="F714" s="4">
        <v>1</v>
      </c>
      <c r="G714" s="18">
        <v>651.30999999999995</v>
      </c>
      <c r="H714" s="6">
        <v>0.24</v>
      </c>
      <c r="I714" s="6">
        <v>651.30999999999995</v>
      </c>
      <c r="J714" s="18">
        <v>156.31439999999998</v>
      </c>
      <c r="K714" s="3" t="s">
        <v>1757</v>
      </c>
      <c r="L714" s="6">
        <v>494.99560000000002</v>
      </c>
    </row>
    <row r="715" spans="1:12" x14ac:dyDescent="0.3">
      <c r="A715" s="3" t="s">
        <v>2470</v>
      </c>
      <c r="B715" s="5">
        <v>45333</v>
      </c>
      <c r="C715" s="3" t="s">
        <v>103</v>
      </c>
      <c r="D715" s="3" t="s">
        <v>1534</v>
      </c>
      <c r="E715" s="3" t="s">
        <v>1714</v>
      </c>
      <c r="F715" s="4">
        <v>2</v>
      </c>
      <c r="G715" s="18">
        <v>635.14</v>
      </c>
      <c r="H715" s="6">
        <v>0.1</v>
      </c>
      <c r="I715" s="6">
        <v>1270.28</v>
      </c>
      <c r="J715" s="18">
        <v>63.514000000000003</v>
      </c>
      <c r="K715" s="3" t="s">
        <v>1760</v>
      </c>
      <c r="L715" s="6">
        <v>1143.252</v>
      </c>
    </row>
    <row r="716" spans="1:12" x14ac:dyDescent="0.3">
      <c r="A716" s="3" t="s">
        <v>2471</v>
      </c>
      <c r="B716" s="5">
        <v>45752</v>
      </c>
      <c r="C716" s="3" t="s">
        <v>1174</v>
      </c>
      <c r="D716" s="3" t="s">
        <v>1683</v>
      </c>
      <c r="E716" s="3" t="s">
        <v>1732</v>
      </c>
      <c r="F716" s="4">
        <v>4</v>
      </c>
      <c r="G716" s="18">
        <v>912.61</v>
      </c>
      <c r="H716" s="6">
        <v>0.14000000000000001</v>
      </c>
      <c r="I716" s="6">
        <v>3650.44</v>
      </c>
      <c r="J716" s="18">
        <v>127.76540000000001</v>
      </c>
      <c r="K716" s="3" t="s">
        <v>1755</v>
      </c>
      <c r="L716" s="6">
        <v>3139.3784000000001</v>
      </c>
    </row>
    <row r="717" spans="1:12" x14ac:dyDescent="0.3">
      <c r="A717" s="3" t="s">
        <v>2472</v>
      </c>
      <c r="B717" s="5">
        <v>45795</v>
      </c>
      <c r="C717" s="3" t="s">
        <v>864</v>
      </c>
      <c r="D717" s="3" t="s">
        <v>1604</v>
      </c>
      <c r="E717" s="3" t="s">
        <v>1717</v>
      </c>
      <c r="F717" s="4">
        <v>3</v>
      </c>
      <c r="G717" s="18">
        <v>79.77</v>
      </c>
      <c r="H717" s="6">
        <v>0.09</v>
      </c>
      <c r="I717" s="6">
        <v>239.31</v>
      </c>
      <c r="J717" s="18">
        <v>7.1792999999999996</v>
      </c>
      <c r="K717" s="3" t="s">
        <v>1755</v>
      </c>
      <c r="L717" s="6">
        <v>217.77209999999999</v>
      </c>
    </row>
    <row r="718" spans="1:12" x14ac:dyDescent="0.3">
      <c r="A718" s="3" t="s">
        <v>2473</v>
      </c>
      <c r="B718" s="5">
        <v>45755</v>
      </c>
      <c r="C718" s="3" t="s">
        <v>873</v>
      </c>
      <c r="D718" s="3" t="s">
        <v>1677</v>
      </c>
      <c r="E718" s="3" t="s">
        <v>1734</v>
      </c>
      <c r="F718" s="4">
        <v>4</v>
      </c>
      <c r="G718" s="18">
        <v>603.52</v>
      </c>
      <c r="H718" s="6">
        <v>0.25</v>
      </c>
      <c r="I718" s="6">
        <v>2414.08</v>
      </c>
      <c r="J718" s="18">
        <v>150.88</v>
      </c>
      <c r="K718" s="3" t="s">
        <v>1755</v>
      </c>
      <c r="L718" s="6">
        <v>1810.56</v>
      </c>
    </row>
    <row r="719" spans="1:12" x14ac:dyDescent="0.3">
      <c r="A719" s="3" t="s">
        <v>2474</v>
      </c>
      <c r="B719" s="5">
        <v>45625</v>
      </c>
      <c r="C719" s="3" t="s">
        <v>278</v>
      </c>
      <c r="D719" s="3" t="s">
        <v>1649</v>
      </c>
      <c r="E719" s="3" t="s">
        <v>1729</v>
      </c>
      <c r="F719" s="4">
        <v>4</v>
      </c>
      <c r="G719" s="18">
        <v>453.12</v>
      </c>
      <c r="H719" s="6">
        <v>0.23</v>
      </c>
      <c r="I719" s="6">
        <v>1812.48</v>
      </c>
      <c r="J719" s="18">
        <v>104.2176</v>
      </c>
      <c r="K719" s="3" t="s">
        <v>1760</v>
      </c>
      <c r="L719" s="6">
        <v>1395.6096</v>
      </c>
    </row>
    <row r="720" spans="1:12" x14ac:dyDescent="0.3">
      <c r="A720" s="3" t="s">
        <v>2475</v>
      </c>
      <c r="B720" s="5">
        <v>45656</v>
      </c>
      <c r="C720" s="3" t="s">
        <v>1510</v>
      </c>
      <c r="D720" s="3" t="s">
        <v>1583</v>
      </c>
      <c r="E720" s="3" t="s">
        <v>1723</v>
      </c>
      <c r="F720" s="4">
        <v>2</v>
      </c>
      <c r="G720" s="18">
        <v>974.35</v>
      </c>
      <c r="H720" s="6">
        <v>0.15</v>
      </c>
      <c r="I720" s="6">
        <v>1948.7</v>
      </c>
      <c r="J720" s="18">
        <v>146.1525</v>
      </c>
      <c r="K720" s="3" t="s">
        <v>1755</v>
      </c>
      <c r="L720" s="6">
        <v>1656.395</v>
      </c>
    </row>
    <row r="721" spans="1:12" x14ac:dyDescent="0.3">
      <c r="A721" s="3" t="s">
        <v>2476</v>
      </c>
      <c r="B721" s="5">
        <v>45824</v>
      </c>
      <c r="C721" s="3" t="s">
        <v>1450</v>
      </c>
      <c r="D721" s="3" t="s">
        <v>1679</v>
      </c>
      <c r="E721" s="3" t="s">
        <v>1739</v>
      </c>
      <c r="F721" s="4">
        <v>4</v>
      </c>
      <c r="G721" s="18">
        <v>52.35</v>
      </c>
      <c r="H721" s="6">
        <v>0.23</v>
      </c>
      <c r="I721" s="6">
        <v>209.4</v>
      </c>
      <c r="J721" s="18">
        <v>12.040500000000002</v>
      </c>
      <c r="K721" s="3" t="s">
        <v>1760</v>
      </c>
      <c r="L721" s="6">
        <v>161.238</v>
      </c>
    </row>
    <row r="722" spans="1:12" x14ac:dyDescent="0.3">
      <c r="A722" s="3" t="s">
        <v>2477</v>
      </c>
      <c r="B722" s="5">
        <v>45824</v>
      </c>
      <c r="C722" s="3" t="s">
        <v>1144</v>
      </c>
      <c r="D722" s="3" t="s">
        <v>1630</v>
      </c>
      <c r="E722" s="3" t="s">
        <v>1739</v>
      </c>
      <c r="F722" s="4">
        <v>3</v>
      </c>
      <c r="G722" s="18">
        <v>681.58</v>
      </c>
      <c r="H722" s="6">
        <v>0.23</v>
      </c>
      <c r="I722" s="6">
        <v>2044.7400000000002</v>
      </c>
      <c r="J722" s="18">
        <v>156.76340000000002</v>
      </c>
      <c r="K722" s="3" t="s">
        <v>1755</v>
      </c>
      <c r="L722" s="6">
        <v>1574.4498000000001</v>
      </c>
    </row>
    <row r="723" spans="1:12" x14ac:dyDescent="0.3">
      <c r="A723" s="3" t="s">
        <v>2478</v>
      </c>
      <c r="B723" s="5">
        <v>45384</v>
      </c>
      <c r="C723" s="3" t="s">
        <v>579</v>
      </c>
      <c r="D723" s="3" t="s">
        <v>1660</v>
      </c>
      <c r="E723" s="3" t="s">
        <v>1734</v>
      </c>
      <c r="F723" s="4">
        <v>3</v>
      </c>
      <c r="G723" s="18">
        <v>71.23</v>
      </c>
      <c r="H723" s="6">
        <v>0.03</v>
      </c>
      <c r="I723" s="6">
        <v>213.69</v>
      </c>
      <c r="J723" s="18">
        <v>2.1369000000000002</v>
      </c>
      <c r="K723" s="3" t="s">
        <v>1755</v>
      </c>
      <c r="L723" s="6">
        <v>207.27930000000001</v>
      </c>
    </row>
    <row r="724" spans="1:12" x14ac:dyDescent="0.3">
      <c r="A724" s="3" t="s">
        <v>2479</v>
      </c>
      <c r="B724" s="5">
        <v>45379</v>
      </c>
      <c r="C724" s="3" t="s">
        <v>767</v>
      </c>
      <c r="D724" s="3" t="s">
        <v>1554</v>
      </c>
      <c r="E724" s="3" t="s">
        <v>1732</v>
      </c>
      <c r="F724" s="4">
        <v>1</v>
      </c>
      <c r="G724" s="18">
        <v>31.36</v>
      </c>
      <c r="H724" s="6">
        <v>0.21</v>
      </c>
      <c r="I724" s="6">
        <v>31.36</v>
      </c>
      <c r="J724" s="18">
        <v>6.5855999999999995</v>
      </c>
      <c r="K724" s="3" t="s">
        <v>1760</v>
      </c>
      <c r="L724" s="6">
        <v>24.7744</v>
      </c>
    </row>
    <row r="725" spans="1:12" x14ac:dyDescent="0.3">
      <c r="A725" s="3" t="s">
        <v>2480</v>
      </c>
      <c r="B725" s="5">
        <v>45674</v>
      </c>
      <c r="C725" s="3" t="s">
        <v>1060</v>
      </c>
      <c r="D725" s="3" t="s">
        <v>1596</v>
      </c>
      <c r="E725" s="3" t="s">
        <v>1731</v>
      </c>
      <c r="F725" s="4">
        <v>2</v>
      </c>
      <c r="G725" s="18">
        <v>555.54999999999995</v>
      </c>
      <c r="H725" s="6">
        <v>0.14000000000000001</v>
      </c>
      <c r="I725" s="6">
        <v>1111.0999999999999</v>
      </c>
      <c r="J725" s="18">
        <v>77.777000000000001</v>
      </c>
      <c r="K725" s="3" t="s">
        <v>1755</v>
      </c>
      <c r="L725" s="6">
        <v>955.54599999999994</v>
      </c>
    </row>
    <row r="726" spans="1:12" x14ac:dyDescent="0.3">
      <c r="A726" s="3" t="s">
        <v>2481</v>
      </c>
      <c r="B726" s="5">
        <v>45760</v>
      </c>
      <c r="C726" s="3" t="s">
        <v>797</v>
      </c>
      <c r="D726" s="3" t="s">
        <v>1631</v>
      </c>
      <c r="E726" s="3" t="s">
        <v>1736</v>
      </c>
      <c r="F726" s="4">
        <v>4</v>
      </c>
      <c r="G726" s="18">
        <v>805.99</v>
      </c>
      <c r="H726" s="6">
        <v>0.06</v>
      </c>
      <c r="I726" s="6">
        <v>3223.96</v>
      </c>
      <c r="J726" s="18">
        <v>48.359400000000001</v>
      </c>
      <c r="K726" s="3" t="s">
        <v>1755</v>
      </c>
      <c r="L726" s="6">
        <v>3030.5223999999998</v>
      </c>
    </row>
    <row r="727" spans="1:12" x14ac:dyDescent="0.3">
      <c r="A727" s="3" t="s">
        <v>2482</v>
      </c>
      <c r="B727" s="5">
        <v>45474</v>
      </c>
      <c r="C727" s="3" t="s">
        <v>1198</v>
      </c>
      <c r="D727" s="3" t="s">
        <v>1639</v>
      </c>
      <c r="E727" s="3" t="s">
        <v>1696</v>
      </c>
      <c r="F727" s="4">
        <v>1</v>
      </c>
      <c r="G727" s="18">
        <v>506.55</v>
      </c>
      <c r="H727" s="6">
        <v>0.28000000000000003</v>
      </c>
      <c r="I727" s="6">
        <v>506.55</v>
      </c>
      <c r="J727" s="18">
        <v>141.834</v>
      </c>
      <c r="K727" s="3" t="s">
        <v>1755</v>
      </c>
      <c r="L727" s="6">
        <v>364.71600000000001</v>
      </c>
    </row>
    <row r="728" spans="1:12" x14ac:dyDescent="0.3">
      <c r="A728" s="3" t="s">
        <v>2483</v>
      </c>
      <c r="B728" s="5">
        <v>45640</v>
      </c>
      <c r="C728" s="3" t="s">
        <v>442</v>
      </c>
      <c r="D728" s="3" t="s">
        <v>1596</v>
      </c>
      <c r="E728" s="3" t="s">
        <v>1727</v>
      </c>
      <c r="F728" s="4">
        <v>3</v>
      </c>
      <c r="G728" s="18">
        <v>28.69</v>
      </c>
      <c r="H728" s="6">
        <v>0.02</v>
      </c>
      <c r="I728" s="6">
        <v>86.070000000000007</v>
      </c>
      <c r="J728" s="18">
        <v>0.57380000000000009</v>
      </c>
      <c r="K728" s="3" t="s">
        <v>1755</v>
      </c>
      <c r="L728" s="6">
        <v>84.348600000000005</v>
      </c>
    </row>
    <row r="729" spans="1:12" x14ac:dyDescent="0.3">
      <c r="A729" s="3" t="s">
        <v>2484</v>
      </c>
      <c r="B729" s="5">
        <v>45253</v>
      </c>
      <c r="C729" s="3" t="s">
        <v>1195</v>
      </c>
      <c r="D729" s="3" t="s">
        <v>1647</v>
      </c>
      <c r="E729" s="3" t="s">
        <v>1707</v>
      </c>
      <c r="F729" s="4">
        <v>1</v>
      </c>
      <c r="G729" s="18">
        <v>106.07</v>
      </c>
      <c r="H729" s="6">
        <v>0.23</v>
      </c>
      <c r="I729" s="6">
        <v>106.07</v>
      </c>
      <c r="J729" s="18">
        <v>24.396100000000001</v>
      </c>
      <c r="K729" s="3" t="s">
        <v>1760</v>
      </c>
      <c r="L729" s="6">
        <v>81.673900000000003</v>
      </c>
    </row>
    <row r="730" spans="1:12" x14ac:dyDescent="0.3">
      <c r="A730" s="3" t="s">
        <v>2485</v>
      </c>
      <c r="B730" s="5">
        <v>45225</v>
      </c>
      <c r="C730" s="3" t="s">
        <v>823</v>
      </c>
      <c r="D730" s="3" t="s">
        <v>1673</v>
      </c>
      <c r="E730" s="3" t="s">
        <v>1691</v>
      </c>
      <c r="F730" s="4">
        <v>4</v>
      </c>
      <c r="G730" s="18">
        <v>289.77</v>
      </c>
      <c r="H730" s="6">
        <v>0.06</v>
      </c>
      <c r="I730" s="6">
        <v>1159.08</v>
      </c>
      <c r="J730" s="18">
        <v>17.386199999999999</v>
      </c>
      <c r="K730" s="3" t="s">
        <v>1757</v>
      </c>
      <c r="L730" s="6">
        <v>1089.5352</v>
      </c>
    </row>
    <row r="731" spans="1:12" x14ac:dyDescent="0.3">
      <c r="A731" s="3" t="s">
        <v>2486</v>
      </c>
      <c r="B731" s="5">
        <v>45263</v>
      </c>
      <c r="C731" s="3" t="s">
        <v>518</v>
      </c>
      <c r="D731" s="3" t="s">
        <v>1660</v>
      </c>
      <c r="E731" s="3" t="s">
        <v>1742</v>
      </c>
      <c r="F731" s="4">
        <v>2</v>
      </c>
      <c r="G731" s="18">
        <v>354.26</v>
      </c>
      <c r="H731" s="6">
        <v>0.01</v>
      </c>
      <c r="I731" s="6">
        <v>708.52</v>
      </c>
      <c r="J731" s="18">
        <v>3.5426000000000002</v>
      </c>
      <c r="K731" s="3" t="s">
        <v>1760</v>
      </c>
      <c r="L731" s="6">
        <v>701.4348</v>
      </c>
    </row>
    <row r="732" spans="1:12" x14ac:dyDescent="0.3">
      <c r="A732" s="3" t="s">
        <v>2487</v>
      </c>
      <c r="B732" s="5">
        <v>45554</v>
      </c>
      <c r="C732" s="3" t="s">
        <v>1189</v>
      </c>
      <c r="D732" s="3" t="s">
        <v>1634</v>
      </c>
      <c r="E732" s="3" t="s">
        <v>1732</v>
      </c>
      <c r="F732" s="4">
        <v>1</v>
      </c>
      <c r="G732" s="18">
        <v>522.72</v>
      </c>
      <c r="H732" s="6">
        <v>0.25</v>
      </c>
      <c r="I732" s="6">
        <v>522.72</v>
      </c>
      <c r="J732" s="18">
        <v>130.68</v>
      </c>
      <c r="K732" s="3" t="s">
        <v>1757</v>
      </c>
      <c r="L732" s="6">
        <v>392.04</v>
      </c>
    </row>
    <row r="733" spans="1:12" x14ac:dyDescent="0.3">
      <c r="A733" s="3" t="s">
        <v>2488</v>
      </c>
      <c r="B733" s="5">
        <v>45569</v>
      </c>
      <c r="C733" s="3" t="s">
        <v>211</v>
      </c>
      <c r="D733" s="3" t="s">
        <v>1538</v>
      </c>
      <c r="E733" s="3" t="s">
        <v>1723</v>
      </c>
      <c r="F733" s="4">
        <v>3</v>
      </c>
      <c r="G733" s="18">
        <v>966.02</v>
      </c>
      <c r="H733" s="6">
        <v>0.03</v>
      </c>
      <c r="I733" s="6">
        <v>2898.06</v>
      </c>
      <c r="J733" s="18">
        <v>28.980599999999999</v>
      </c>
      <c r="K733" s="3" t="s">
        <v>1760</v>
      </c>
      <c r="L733" s="6">
        <v>2811.1181999999999</v>
      </c>
    </row>
    <row r="734" spans="1:12" x14ac:dyDescent="0.3">
      <c r="A734" s="3" t="s">
        <v>2489</v>
      </c>
      <c r="B734" s="5">
        <v>45217</v>
      </c>
      <c r="C734" s="3" t="s">
        <v>718</v>
      </c>
      <c r="D734" s="3" t="s">
        <v>1608</v>
      </c>
      <c r="E734" s="3" t="s">
        <v>1739</v>
      </c>
      <c r="F734" s="4">
        <v>1</v>
      </c>
      <c r="G734" s="18">
        <v>498.61</v>
      </c>
      <c r="H734" s="6">
        <v>0.04</v>
      </c>
      <c r="I734" s="6">
        <v>498.61</v>
      </c>
      <c r="J734" s="18">
        <v>19.944400000000002</v>
      </c>
      <c r="K734" s="3" t="s">
        <v>1757</v>
      </c>
      <c r="L734" s="6">
        <v>478.66559999999998</v>
      </c>
    </row>
    <row r="735" spans="1:12" x14ac:dyDescent="0.3">
      <c r="A735" s="3" t="s">
        <v>2490</v>
      </c>
      <c r="B735" s="5">
        <v>45783</v>
      </c>
      <c r="C735" s="3" t="s">
        <v>1027</v>
      </c>
      <c r="D735" s="3" t="s">
        <v>1597</v>
      </c>
      <c r="E735" s="3" t="s">
        <v>1714</v>
      </c>
      <c r="F735" s="4">
        <v>4</v>
      </c>
      <c r="G735" s="18">
        <v>758.27</v>
      </c>
      <c r="H735" s="6">
        <v>0.05</v>
      </c>
      <c r="I735" s="6">
        <v>3033.08</v>
      </c>
      <c r="J735" s="18">
        <v>37.913499999999999</v>
      </c>
      <c r="K735" s="3" t="s">
        <v>1757</v>
      </c>
      <c r="L735" s="6">
        <v>2881.4259999999999</v>
      </c>
    </row>
    <row r="736" spans="1:12" x14ac:dyDescent="0.3">
      <c r="A736" s="3" t="s">
        <v>2491</v>
      </c>
      <c r="B736" s="5">
        <v>45371</v>
      </c>
      <c r="C736" s="3" t="s">
        <v>642</v>
      </c>
      <c r="D736" s="3" t="s">
        <v>1534</v>
      </c>
      <c r="E736" s="3" t="s">
        <v>1699</v>
      </c>
      <c r="F736" s="4">
        <v>2</v>
      </c>
      <c r="G736" s="18">
        <v>371.03</v>
      </c>
      <c r="H736" s="6">
        <v>0.23</v>
      </c>
      <c r="I736" s="6">
        <v>742.06</v>
      </c>
      <c r="J736" s="18">
        <v>85.3369</v>
      </c>
      <c r="K736" s="3" t="s">
        <v>1757</v>
      </c>
      <c r="L736" s="6">
        <v>571.38619999999992</v>
      </c>
    </row>
    <row r="737" spans="1:12" x14ac:dyDescent="0.3">
      <c r="A737" s="3" t="s">
        <v>2492</v>
      </c>
      <c r="B737" s="5">
        <v>45453</v>
      </c>
      <c r="C737" s="3" t="s">
        <v>1100</v>
      </c>
      <c r="D737" s="3" t="s">
        <v>1673</v>
      </c>
      <c r="E737" s="3" t="s">
        <v>1739</v>
      </c>
      <c r="F737" s="4">
        <v>1</v>
      </c>
      <c r="G737" s="18">
        <v>230.32</v>
      </c>
      <c r="H737" s="6">
        <v>0.05</v>
      </c>
      <c r="I737" s="6">
        <v>230.32</v>
      </c>
      <c r="J737" s="18">
        <v>11.516</v>
      </c>
      <c r="K737" s="3" t="s">
        <v>1760</v>
      </c>
      <c r="L737" s="6">
        <v>218.804</v>
      </c>
    </row>
    <row r="738" spans="1:12" x14ac:dyDescent="0.3">
      <c r="A738" s="3" t="s">
        <v>2493</v>
      </c>
      <c r="B738" s="5">
        <v>45526</v>
      </c>
      <c r="C738" s="3" t="s">
        <v>1063</v>
      </c>
      <c r="D738" s="3" t="s">
        <v>1624</v>
      </c>
      <c r="E738" s="3" t="s">
        <v>1714</v>
      </c>
      <c r="F738" s="4">
        <v>2</v>
      </c>
      <c r="G738" s="18">
        <v>985.43</v>
      </c>
      <c r="H738" s="6">
        <v>0.28000000000000003</v>
      </c>
      <c r="I738" s="6">
        <v>1970.86</v>
      </c>
      <c r="J738" s="18">
        <v>275.92040000000003</v>
      </c>
      <c r="K738" s="3" t="s">
        <v>1760</v>
      </c>
      <c r="L738" s="6">
        <v>1419.0192</v>
      </c>
    </row>
    <row r="739" spans="1:12" x14ac:dyDescent="0.3">
      <c r="A739" s="3" t="s">
        <v>2494</v>
      </c>
      <c r="B739" s="5">
        <v>45756</v>
      </c>
      <c r="C739" s="3" t="s">
        <v>1295</v>
      </c>
      <c r="D739" s="3" t="s">
        <v>1545</v>
      </c>
      <c r="E739" s="3" t="s">
        <v>1707</v>
      </c>
      <c r="F739" s="4">
        <v>2</v>
      </c>
      <c r="G739" s="18">
        <v>492.5</v>
      </c>
      <c r="H739" s="6">
        <v>0.3</v>
      </c>
      <c r="I739" s="6">
        <v>985</v>
      </c>
      <c r="J739" s="18">
        <v>147.75</v>
      </c>
      <c r="K739" s="3" t="s">
        <v>1757</v>
      </c>
      <c r="L739" s="6">
        <v>689.5</v>
      </c>
    </row>
    <row r="740" spans="1:12" x14ac:dyDescent="0.3">
      <c r="A740" s="3" t="s">
        <v>2495</v>
      </c>
      <c r="B740" s="5">
        <v>45657</v>
      </c>
      <c r="C740" s="3" t="s">
        <v>1126</v>
      </c>
      <c r="D740" s="3" t="s">
        <v>1603</v>
      </c>
      <c r="E740" s="3" t="s">
        <v>1727</v>
      </c>
      <c r="F740" s="4">
        <v>2</v>
      </c>
      <c r="G740" s="18">
        <v>213.69</v>
      </c>
      <c r="H740" s="6">
        <v>0.28000000000000003</v>
      </c>
      <c r="I740" s="6">
        <v>427.38</v>
      </c>
      <c r="J740" s="18">
        <v>59.833200000000005</v>
      </c>
      <c r="K740" s="3" t="s">
        <v>1757</v>
      </c>
      <c r="L740" s="6">
        <v>307.71359999999999</v>
      </c>
    </row>
    <row r="741" spans="1:12" x14ac:dyDescent="0.3">
      <c r="A741" s="3" t="s">
        <v>2496</v>
      </c>
      <c r="B741" s="5">
        <v>45716</v>
      </c>
      <c r="C741" s="3" t="s">
        <v>238</v>
      </c>
      <c r="D741" s="3" t="s">
        <v>1562</v>
      </c>
      <c r="E741" s="3" t="s">
        <v>1720</v>
      </c>
      <c r="F741" s="4">
        <v>4</v>
      </c>
      <c r="G741" s="18">
        <v>618.83000000000004</v>
      </c>
      <c r="H741" s="6">
        <v>0.08</v>
      </c>
      <c r="I741" s="6">
        <v>2475.3200000000002</v>
      </c>
      <c r="J741" s="18">
        <v>49.506400000000006</v>
      </c>
      <c r="K741" s="3" t="s">
        <v>1757</v>
      </c>
      <c r="L741" s="6">
        <v>2277.2944000000002</v>
      </c>
    </row>
    <row r="742" spans="1:12" x14ac:dyDescent="0.3">
      <c r="A742" s="3" t="s">
        <v>2497</v>
      </c>
      <c r="B742" s="5">
        <v>45313</v>
      </c>
      <c r="C742" s="3" t="s">
        <v>330</v>
      </c>
      <c r="D742" s="3" t="s">
        <v>1621</v>
      </c>
      <c r="E742" s="3" t="s">
        <v>1727</v>
      </c>
      <c r="F742" s="4">
        <v>2</v>
      </c>
      <c r="G742" s="18">
        <v>81.16</v>
      </c>
      <c r="H742" s="6">
        <v>0.16</v>
      </c>
      <c r="I742" s="6">
        <v>162.32</v>
      </c>
      <c r="J742" s="18">
        <v>12.9856</v>
      </c>
      <c r="K742" s="3" t="s">
        <v>1757</v>
      </c>
      <c r="L742" s="6">
        <v>136.34880000000001</v>
      </c>
    </row>
    <row r="743" spans="1:12" x14ac:dyDescent="0.3">
      <c r="A743" s="3" t="s">
        <v>2498</v>
      </c>
      <c r="B743" s="5">
        <v>45372</v>
      </c>
      <c r="C743" s="3" t="s">
        <v>20</v>
      </c>
      <c r="D743" s="3" t="s">
        <v>1666</v>
      </c>
      <c r="E743" s="3" t="s">
        <v>1723</v>
      </c>
      <c r="F743" s="4">
        <v>1</v>
      </c>
      <c r="G743" s="18">
        <v>431.69</v>
      </c>
      <c r="H743" s="6">
        <v>0.09</v>
      </c>
      <c r="I743" s="6">
        <v>431.69</v>
      </c>
      <c r="J743" s="18">
        <v>38.8521</v>
      </c>
      <c r="K743" s="3" t="s">
        <v>1755</v>
      </c>
      <c r="L743" s="6">
        <v>392.83789999999999</v>
      </c>
    </row>
    <row r="744" spans="1:12" x14ac:dyDescent="0.3">
      <c r="A744" s="3" t="s">
        <v>2499</v>
      </c>
      <c r="B744" s="5">
        <v>45648</v>
      </c>
      <c r="C744" s="3" t="s">
        <v>1246</v>
      </c>
      <c r="D744" s="3" t="s">
        <v>1558</v>
      </c>
      <c r="E744" s="3" t="s">
        <v>1711</v>
      </c>
      <c r="F744" s="4">
        <v>3</v>
      </c>
      <c r="G744" s="18">
        <v>438.65</v>
      </c>
      <c r="H744" s="6">
        <v>0.28999999999999998</v>
      </c>
      <c r="I744" s="6">
        <v>1315.9499999999998</v>
      </c>
      <c r="J744" s="18">
        <v>127.20849999999999</v>
      </c>
      <c r="K744" s="3" t="s">
        <v>1757</v>
      </c>
      <c r="L744" s="6">
        <v>934.32449999999983</v>
      </c>
    </row>
    <row r="745" spans="1:12" x14ac:dyDescent="0.3">
      <c r="A745" s="3" t="s">
        <v>2500</v>
      </c>
      <c r="B745" s="5">
        <v>45384</v>
      </c>
      <c r="C745" s="3" t="s">
        <v>565</v>
      </c>
      <c r="D745" s="3" t="s">
        <v>1652</v>
      </c>
      <c r="E745" s="3" t="s">
        <v>1704</v>
      </c>
      <c r="F745" s="4">
        <v>3</v>
      </c>
      <c r="G745" s="18">
        <v>339.41</v>
      </c>
      <c r="H745" s="6">
        <v>0.26</v>
      </c>
      <c r="I745" s="6">
        <v>1018.23</v>
      </c>
      <c r="J745" s="18">
        <v>88.246600000000015</v>
      </c>
      <c r="K745" s="3" t="s">
        <v>1755</v>
      </c>
      <c r="L745" s="6">
        <v>753.49019999999996</v>
      </c>
    </row>
    <row r="746" spans="1:12" x14ac:dyDescent="0.3">
      <c r="A746" s="3" t="s">
        <v>2501</v>
      </c>
      <c r="B746" s="5">
        <v>45687</v>
      </c>
      <c r="C746" s="3" t="s">
        <v>1433</v>
      </c>
      <c r="D746" s="3" t="s">
        <v>1652</v>
      </c>
      <c r="E746" s="3" t="s">
        <v>1723</v>
      </c>
      <c r="F746" s="4">
        <v>4</v>
      </c>
      <c r="G746" s="18">
        <v>848.47</v>
      </c>
      <c r="H746" s="6">
        <v>0.21</v>
      </c>
      <c r="I746" s="6">
        <v>3393.88</v>
      </c>
      <c r="J746" s="18">
        <v>178.17869999999999</v>
      </c>
      <c r="K746" s="3" t="s">
        <v>1760</v>
      </c>
      <c r="L746" s="6">
        <v>2681.1651999999999</v>
      </c>
    </row>
    <row r="747" spans="1:12" x14ac:dyDescent="0.3">
      <c r="A747" s="3" t="s">
        <v>2502</v>
      </c>
      <c r="B747" s="5">
        <v>45747</v>
      </c>
      <c r="C747" s="3" t="s">
        <v>625</v>
      </c>
      <c r="D747" s="3" t="s">
        <v>1632</v>
      </c>
      <c r="E747" s="3" t="s">
        <v>1720</v>
      </c>
      <c r="F747" s="4">
        <v>1</v>
      </c>
      <c r="G747" s="18">
        <v>664.87</v>
      </c>
      <c r="H747" s="6">
        <v>0.08</v>
      </c>
      <c r="I747" s="6">
        <v>664.87</v>
      </c>
      <c r="J747" s="18">
        <v>53.189599999999999</v>
      </c>
      <c r="K747" s="3" t="s">
        <v>1757</v>
      </c>
      <c r="L747" s="6">
        <v>611.68040000000008</v>
      </c>
    </row>
    <row r="748" spans="1:12" x14ac:dyDescent="0.3">
      <c r="A748" s="3" t="s">
        <v>2503</v>
      </c>
      <c r="B748" s="5">
        <v>45687</v>
      </c>
      <c r="C748" s="3" t="s">
        <v>348</v>
      </c>
      <c r="D748" s="3" t="s">
        <v>1568</v>
      </c>
      <c r="E748" s="3" t="s">
        <v>1717</v>
      </c>
      <c r="F748" s="4">
        <v>1</v>
      </c>
      <c r="G748" s="18">
        <v>412.11</v>
      </c>
      <c r="H748" s="6">
        <v>0.23</v>
      </c>
      <c r="I748" s="6">
        <v>412.11</v>
      </c>
      <c r="J748" s="18">
        <v>94.785300000000007</v>
      </c>
      <c r="K748" s="3" t="s">
        <v>1757</v>
      </c>
      <c r="L748" s="6">
        <v>317.32470000000001</v>
      </c>
    </row>
    <row r="749" spans="1:12" x14ac:dyDescent="0.3">
      <c r="A749" s="3" t="s">
        <v>2504</v>
      </c>
      <c r="B749" s="5">
        <v>45916</v>
      </c>
      <c r="C749" s="3" t="s">
        <v>417</v>
      </c>
      <c r="D749" s="3" t="s">
        <v>1677</v>
      </c>
      <c r="E749" s="3" t="s">
        <v>1696</v>
      </c>
      <c r="F749" s="4">
        <v>1</v>
      </c>
      <c r="G749" s="18">
        <v>126.09</v>
      </c>
      <c r="H749" s="6">
        <v>0.05</v>
      </c>
      <c r="I749" s="6">
        <v>126.09</v>
      </c>
      <c r="J749" s="18">
        <v>6.3045000000000009</v>
      </c>
      <c r="K749" s="3" t="s">
        <v>1760</v>
      </c>
      <c r="L749" s="6">
        <v>119.7855</v>
      </c>
    </row>
    <row r="750" spans="1:12" x14ac:dyDescent="0.3">
      <c r="A750" s="3" t="s">
        <v>2505</v>
      </c>
      <c r="B750" s="5">
        <v>45917</v>
      </c>
      <c r="C750" s="3" t="s">
        <v>642</v>
      </c>
      <c r="D750" s="3" t="s">
        <v>1632</v>
      </c>
      <c r="E750" s="3" t="s">
        <v>1725</v>
      </c>
      <c r="F750" s="4">
        <v>4</v>
      </c>
      <c r="G750" s="18">
        <v>602.39</v>
      </c>
      <c r="H750" s="6">
        <v>0.19</v>
      </c>
      <c r="I750" s="6">
        <v>2409.56</v>
      </c>
      <c r="J750" s="18">
        <v>114.4541</v>
      </c>
      <c r="K750" s="3" t="s">
        <v>1760</v>
      </c>
      <c r="L750" s="6">
        <v>1951.7436</v>
      </c>
    </row>
    <row r="751" spans="1:12" x14ac:dyDescent="0.3">
      <c r="A751" s="3" t="s">
        <v>2506</v>
      </c>
      <c r="B751" s="5">
        <v>45941</v>
      </c>
      <c r="C751" s="3" t="s">
        <v>1012</v>
      </c>
      <c r="D751" s="3" t="s">
        <v>1658</v>
      </c>
      <c r="E751" s="3" t="s">
        <v>1704</v>
      </c>
      <c r="F751" s="4">
        <v>3</v>
      </c>
      <c r="G751" s="18">
        <v>447.69</v>
      </c>
      <c r="H751" s="6">
        <v>0.02</v>
      </c>
      <c r="I751" s="6">
        <v>1343.07</v>
      </c>
      <c r="J751" s="18">
        <v>8.9537999999999993</v>
      </c>
      <c r="K751" s="3" t="s">
        <v>1760</v>
      </c>
      <c r="L751" s="6">
        <v>1316.2085999999999</v>
      </c>
    </row>
    <row r="752" spans="1:12" x14ac:dyDescent="0.3">
      <c r="A752" s="3" t="s">
        <v>2507</v>
      </c>
      <c r="B752" s="5">
        <v>45778</v>
      </c>
      <c r="C752" s="3" t="s">
        <v>788</v>
      </c>
      <c r="D752" s="3" t="s">
        <v>1585</v>
      </c>
      <c r="E752" s="3" t="s">
        <v>1704</v>
      </c>
      <c r="F752" s="4">
        <v>3</v>
      </c>
      <c r="G752" s="18">
        <v>35.159999999999997</v>
      </c>
      <c r="H752" s="6">
        <v>0.04</v>
      </c>
      <c r="I752" s="6">
        <v>105.47999999999999</v>
      </c>
      <c r="J752" s="18">
        <v>1.4063999999999999</v>
      </c>
      <c r="K752" s="3" t="s">
        <v>1760</v>
      </c>
      <c r="L752" s="6">
        <v>101.2608</v>
      </c>
    </row>
    <row r="753" spans="1:12" x14ac:dyDescent="0.3">
      <c r="A753" s="3" t="s">
        <v>2508</v>
      </c>
      <c r="B753" s="5">
        <v>45740</v>
      </c>
      <c r="C753" s="3" t="s">
        <v>1027</v>
      </c>
      <c r="D753" s="3" t="s">
        <v>1641</v>
      </c>
      <c r="E753" s="3" t="s">
        <v>1727</v>
      </c>
      <c r="F753" s="4">
        <v>2</v>
      </c>
      <c r="G753" s="18">
        <v>838.59</v>
      </c>
      <c r="H753" s="6">
        <v>0.18</v>
      </c>
      <c r="I753" s="6">
        <v>1677.18</v>
      </c>
      <c r="J753" s="18">
        <v>150.9462</v>
      </c>
      <c r="K753" s="3" t="s">
        <v>1760</v>
      </c>
      <c r="L753" s="6">
        <v>1375.2876000000001</v>
      </c>
    </row>
    <row r="754" spans="1:12" x14ac:dyDescent="0.3">
      <c r="A754" s="3" t="s">
        <v>2509</v>
      </c>
      <c r="B754" s="5">
        <v>45598</v>
      </c>
      <c r="C754" s="3" t="s">
        <v>316</v>
      </c>
      <c r="D754" s="3" t="s">
        <v>1621</v>
      </c>
      <c r="E754" s="3" t="s">
        <v>1714</v>
      </c>
      <c r="F754" s="4">
        <v>4</v>
      </c>
      <c r="G754" s="18">
        <v>867.94</v>
      </c>
      <c r="H754" s="6">
        <v>0.26</v>
      </c>
      <c r="I754" s="6">
        <v>3471.76</v>
      </c>
      <c r="J754" s="18">
        <v>225.66440000000003</v>
      </c>
      <c r="K754" s="3" t="s">
        <v>1757</v>
      </c>
      <c r="L754" s="6">
        <v>2569.1024000000002</v>
      </c>
    </row>
    <row r="755" spans="1:12" x14ac:dyDescent="0.3">
      <c r="A755" s="3" t="s">
        <v>2510</v>
      </c>
      <c r="B755" s="5">
        <v>45591</v>
      </c>
      <c r="C755" s="3" t="s">
        <v>637</v>
      </c>
      <c r="D755" s="3" t="s">
        <v>1593</v>
      </c>
      <c r="E755" s="3" t="s">
        <v>1739</v>
      </c>
      <c r="F755" s="4">
        <v>1</v>
      </c>
      <c r="G755" s="18">
        <v>623.88</v>
      </c>
      <c r="H755" s="6">
        <v>0.25</v>
      </c>
      <c r="I755" s="6">
        <v>623.88</v>
      </c>
      <c r="J755" s="18">
        <v>155.97</v>
      </c>
      <c r="K755" s="3" t="s">
        <v>1755</v>
      </c>
      <c r="L755" s="6">
        <v>467.91</v>
      </c>
    </row>
    <row r="756" spans="1:12" x14ac:dyDescent="0.3">
      <c r="A756" s="3" t="s">
        <v>2511</v>
      </c>
      <c r="B756" s="5">
        <v>45546</v>
      </c>
      <c r="C756" s="3" t="s">
        <v>579</v>
      </c>
      <c r="D756" s="3" t="s">
        <v>1597</v>
      </c>
      <c r="E756" s="3" t="s">
        <v>1732</v>
      </c>
      <c r="F756" s="4">
        <v>2</v>
      </c>
      <c r="G756" s="18">
        <v>567.95000000000005</v>
      </c>
      <c r="H756" s="6">
        <v>0.12</v>
      </c>
      <c r="I756" s="6">
        <v>1135.9000000000001</v>
      </c>
      <c r="J756" s="18">
        <v>68.153999999999996</v>
      </c>
      <c r="K756" s="3" t="s">
        <v>1757</v>
      </c>
      <c r="L756" s="6">
        <v>999.5920000000001</v>
      </c>
    </row>
    <row r="757" spans="1:12" x14ac:dyDescent="0.3">
      <c r="A757" s="3" t="s">
        <v>2512</v>
      </c>
      <c r="B757" s="5">
        <v>45483</v>
      </c>
      <c r="C757" s="3" t="s">
        <v>1007</v>
      </c>
      <c r="D757" s="3" t="s">
        <v>1579</v>
      </c>
      <c r="E757" s="3" t="s">
        <v>1742</v>
      </c>
      <c r="F757" s="4">
        <v>2</v>
      </c>
      <c r="G757" s="18">
        <v>671.69</v>
      </c>
      <c r="H757" s="6">
        <v>0.19</v>
      </c>
      <c r="I757" s="6">
        <v>1343.38</v>
      </c>
      <c r="J757" s="18">
        <v>127.62110000000001</v>
      </c>
      <c r="K757" s="3" t="s">
        <v>1755</v>
      </c>
      <c r="L757" s="6">
        <v>1088.1378</v>
      </c>
    </row>
    <row r="758" spans="1:12" x14ac:dyDescent="0.3">
      <c r="A758" s="3" t="s">
        <v>2513</v>
      </c>
      <c r="B758" s="5">
        <v>45786</v>
      </c>
      <c r="C758" s="3" t="s">
        <v>666</v>
      </c>
      <c r="D758" s="3" t="s">
        <v>1539</v>
      </c>
      <c r="E758" s="3" t="s">
        <v>1717</v>
      </c>
      <c r="F758" s="4">
        <v>2</v>
      </c>
      <c r="G758" s="18">
        <v>257.95999999999998</v>
      </c>
      <c r="H758" s="6">
        <v>0.21</v>
      </c>
      <c r="I758" s="6">
        <v>515.91999999999996</v>
      </c>
      <c r="J758" s="18">
        <v>54.171599999999991</v>
      </c>
      <c r="K758" s="3" t="s">
        <v>1757</v>
      </c>
      <c r="L758" s="6">
        <v>407.57679999999999</v>
      </c>
    </row>
    <row r="759" spans="1:12" x14ac:dyDescent="0.3">
      <c r="A759" s="3" t="s">
        <v>2514</v>
      </c>
      <c r="B759" s="5">
        <v>45475</v>
      </c>
      <c r="C759" s="3" t="s">
        <v>660</v>
      </c>
      <c r="D759" s="3" t="s">
        <v>1683</v>
      </c>
      <c r="E759" s="3" t="s">
        <v>1745</v>
      </c>
      <c r="F759" s="4">
        <v>4</v>
      </c>
      <c r="G759" s="18">
        <v>281.48</v>
      </c>
      <c r="H759" s="6">
        <v>0.27</v>
      </c>
      <c r="I759" s="6">
        <v>1125.92</v>
      </c>
      <c r="J759" s="18">
        <v>75.999600000000015</v>
      </c>
      <c r="K759" s="3" t="s">
        <v>1757</v>
      </c>
      <c r="L759" s="6">
        <v>821.92160000000001</v>
      </c>
    </row>
    <row r="760" spans="1:12" x14ac:dyDescent="0.3">
      <c r="A760" s="3" t="s">
        <v>2515</v>
      </c>
      <c r="B760" s="5">
        <v>45470</v>
      </c>
      <c r="C760" s="3" t="s">
        <v>986</v>
      </c>
      <c r="D760" s="3" t="s">
        <v>1562</v>
      </c>
      <c r="E760" s="3" t="s">
        <v>1727</v>
      </c>
      <c r="F760" s="4">
        <v>1</v>
      </c>
      <c r="G760" s="18">
        <v>202.13</v>
      </c>
      <c r="H760" s="6">
        <v>0.13</v>
      </c>
      <c r="I760" s="6">
        <v>202.13</v>
      </c>
      <c r="J760" s="18">
        <v>26.276900000000001</v>
      </c>
      <c r="K760" s="3" t="s">
        <v>1760</v>
      </c>
      <c r="L760" s="6">
        <v>175.85310000000001</v>
      </c>
    </row>
    <row r="761" spans="1:12" x14ac:dyDescent="0.3">
      <c r="A761" s="3" t="s">
        <v>2516</v>
      </c>
      <c r="B761" s="5">
        <v>45243</v>
      </c>
      <c r="C761" s="3" t="s">
        <v>856</v>
      </c>
      <c r="D761" s="3" t="s">
        <v>1644</v>
      </c>
      <c r="E761" s="3" t="s">
        <v>1711</v>
      </c>
      <c r="F761" s="4">
        <v>1</v>
      </c>
      <c r="G761" s="18">
        <v>370.66</v>
      </c>
      <c r="H761" s="6">
        <v>0.01</v>
      </c>
      <c r="I761" s="6">
        <v>370.66</v>
      </c>
      <c r="J761" s="18">
        <v>3.7066000000000003</v>
      </c>
      <c r="K761" s="3" t="s">
        <v>1757</v>
      </c>
      <c r="L761" s="6">
        <v>366.95339999999999</v>
      </c>
    </row>
    <row r="762" spans="1:12" x14ac:dyDescent="0.3">
      <c r="A762" s="3" t="s">
        <v>2517</v>
      </c>
      <c r="B762" s="5">
        <v>45341</v>
      </c>
      <c r="C762" s="3" t="s">
        <v>32</v>
      </c>
      <c r="D762" s="3" t="s">
        <v>1624</v>
      </c>
      <c r="E762" s="3" t="s">
        <v>1729</v>
      </c>
      <c r="F762" s="4">
        <v>4</v>
      </c>
      <c r="G762" s="18">
        <v>731.53</v>
      </c>
      <c r="H762" s="6">
        <v>0.12</v>
      </c>
      <c r="I762" s="6">
        <v>2926.12</v>
      </c>
      <c r="J762" s="18">
        <v>87.783599999999993</v>
      </c>
      <c r="K762" s="3" t="s">
        <v>1755</v>
      </c>
      <c r="L762" s="6">
        <v>2574.9856</v>
      </c>
    </row>
    <row r="763" spans="1:12" x14ac:dyDescent="0.3">
      <c r="A763" s="3" t="s">
        <v>2518</v>
      </c>
      <c r="B763" s="5">
        <v>45371</v>
      </c>
      <c r="C763" s="3" t="s">
        <v>545</v>
      </c>
      <c r="D763" s="3" t="s">
        <v>1650</v>
      </c>
      <c r="E763" s="3" t="s">
        <v>1696</v>
      </c>
      <c r="F763" s="4">
        <v>3</v>
      </c>
      <c r="G763" s="18">
        <v>468.25</v>
      </c>
      <c r="H763" s="6">
        <v>7.0000000000000007E-2</v>
      </c>
      <c r="I763" s="6">
        <v>1404.75</v>
      </c>
      <c r="J763" s="18">
        <v>32.777500000000003</v>
      </c>
      <c r="K763" s="3" t="s">
        <v>1757</v>
      </c>
      <c r="L763" s="6">
        <v>1306.4175</v>
      </c>
    </row>
    <row r="764" spans="1:12" x14ac:dyDescent="0.3">
      <c r="A764" s="3" t="s">
        <v>2519</v>
      </c>
      <c r="B764" s="5">
        <v>45360</v>
      </c>
      <c r="C764" s="3" t="s">
        <v>14</v>
      </c>
      <c r="D764" s="3" t="s">
        <v>1632</v>
      </c>
      <c r="E764" s="3" t="s">
        <v>1691</v>
      </c>
      <c r="F764" s="4">
        <v>1</v>
      </c>
      <c r="G764" s="18">
        <v>928.72</v>
      </c>
      <c r="H764" s="6">
        <v>0.1</v>
      </c>
      <c r="I764" s="6">
        <v>928.72</v>
      </c>
      <c r="J764" s="18">
        <v>92.872000000000014</v>
      </c>
      <c r="K764" s="3" t="s">
        <v>1760</v>
      </c>
      <c r="L764" s="6">
        <v>835.84800000000007</v>
      </c>
    </row>
    <row r="765" spans="1:12" x14ac:dyDescent="0.3">
      <c r="A765" s="3" t="s">
        <v>2520</v>
      </c>
      <c r="B765" s="5">
        <v>45499</v>
      </c>
      <c r="C765" s="3" t="s">
        <v>355</v>
      </c>
      <c r="D765" s="3" t="s">
        <v>1536</v>
      </c>
      <c r="E765" s="3" t="s">
        <v>1742</v>
      </c>
      <c r="F765" s="4">
        <v>3</v>
      </c>
      <c r="G765" s="18">
        <v>217.22</v>
      </c>
      <c r="H765" s="6">
        <v>0.06</v>
      </c>
      <c r="I765" s="6">
        <v>651.66</v>
      </c>
      <c r="J765" s="18">
        <v>13.033199999999999</v>
      </c>
      <c r="K765" s="3" t="s">
        <v>1757</v>
      </c>
      <c r="L765" s="6">
        <v>612.56039999999996</v>
      </c>
    </row>
    <row r="766" spans="1:12" x14ac:dyDescent="0.3">
      <c r="A766" s="3" t="s">
        <v>2521</v>
      </c>
      <c r="B766" s="5">
        <v>45745</v>
      </c>
      <c r="C766" s="3" t="s">
        <v>1246</v>
      </c>
      <c r="D766" s="3" t="s">
        <v>1568</v>
      </c>
      <c r="E766" s="3" t="s">
        <v>1704</v>
      </c>
      <c r="F766" s="4">
        <v>1</v>
      </c>
      <c r="G766" s="18">
        <v>387.99</v>
      </c>
      <c r="H766" s="6">
        <v>0.3</v>
      </c>
      <c r="I766" s="6">
        <v>387.99</v>
      </c>
      <c r="J766" s="18">
        <v>116.39699999999999</v>
      </c>
      <c r="K766" s="3" t="s">
        <v>1755</v>
      </c>
      <c r="L766" s="6">
        <v>271.59300000000002</v>
      </c>
    </row>
    <row r="767" spans="1:12" x14ac:dyDescent="0.3">
      <c r="A767" s="3" t="s">
        <v>2522</v>
      </c>
      <c r="B767" s="5">
        <v>45718</v>
      </c>
      <c r="C767" s="3" t="s">
        <v>1450</v>
      </c>
      <c r="D767" s="3" t="s">
        <v>1558</v>
      </c>
      <c r="E767" s="3" t="s">
        <v>1714</v>
      </c>
      <c r="F767" s="4">
        <v>4</v>
      </c>
      <c r="G767" s="18">
        <v>186.24</v>
      </c>
      <c r="H767" s="6">
        <v>0.23</v>
      </c>
      <c r="I767" s="6">
        <v>744.96</v>
      </c>
      <c r="J767" s="18">
        <v>42.835200000000007</v>
      </c>
      <c r="K767" s="3" t="s">
        <v>1755</v>
      </c>
      <c r="L767" s="6">
        <v>573.61920000000009</v>
      </c>
    </row>
    <row r="768" spans="1:12" x14ac:dyDescent="0.3">
      <c r="A768" s="3" t="s">
        <v>2523</v>
      </c>
      <c r="B768" s="5">
        <v>45454</v>
      </c>
      <c r="C768" s="3" t="s">
        <v>928</v>
      </c>
      <c r="D768" s="3" t="s">
        <v>1594</v>
      </c>
      <c r="E768" s="3" t="s">
        <v>1720</v>
      </c>
      <c r="F768" s="4">
        <v>4</v>
      </c>
      <c r="G768" s="18">
        <v>609.05999999999995</v>
      </c>
      <c r="H768" s="6">
        <v>0.22</v>
      </c>
      <c r="I768" s="6">
        <v>2436.2399999999998</v>
      </c>
      <c r="J768" s="18">
        <v>133.9932</v>
      </c>
      <c r="K768" s="3" t="s">
        <v>1760</v>
      </c>
      <c r="L768" s="6">
        <v>1900.2672</v>
      </c>
    </row>
    <row r="769" spans="1:12" x14ac:dyDescent="0.3">
      <c r="A769" s="3" t="s">
        <v>2524</v>
      </c>
      <c r="B769" s="5">
        <v>45434</v>
      </c>
      <c r="C769" s="3" t="s">
        <v>1339</v>
      </c>
      <c r="D769" s="3" t="s">
        <v>1583</v>
      </c>
      <c r="E769" s="3" t="s">
        <v>1727</v>
      </c>
      <c r="F769" s="4">
        <v>1</v>
      </c>
      <c r="G769" s="18">
        <v>827.91</v>
      </c>
      <c r="H769" s="6">
        <v>0.21</v>
      </c>
      <c r="I769" s="6">
        <v>827.91</v>
      </c>
      <c r="J769" s="18">
        <v>173.86109999999999</v>
      </c>
      <c r="K769" s="3" t="s">
        <v>1757</v>
      </c>
      <c r="L769" s="6">
        <v>654.0489</v>
      </c>
    </row>
    <row r="770" spans="1:12" x14ac:dyDescent="0.3">
      <c r="A770" s="3" t="s">
        <v>2525</v>
      </c>
      <c r="B770" s="5">
        <v>45486</v>
      </c>
      <c r="C770" s="3" t="s">
        <v>576</v>
      </c>
      <c r="D770" s="3" t="s">
        <v>1660</v>
      </c>
      <c r="E770" s="3" t="s">
        <v>1691</v>
      </c>
      <c r="F770" s="4">
        <v>1</v>
      </c>
      <c r="G770" s="18">
        <v>303.79000000000002</v>
      </c>
      <c r="H770" s="6">
        <v>0.24</v>
      </c>
      <c r="I770" s="6">
        <v>303.79000000000002</v>
      </c>
      <c r="J770" s="18">
        <v>72.909599999999998</v>
      </c>
      <c r="K770" s="3" t="s">
        <v>1757</v>
      </c>
      <c r="L770" s="6">
        <v>230.88040000000001</v>
      </c>
    </row>
    <row r="771" spans="1:12" x14ac:dyDescent="0.3">
      <c r="A771" s="3" t="s">
        <v>2526</v>
      </c>
      <c r="B771" s="5">
        <v>45902</v>
      </c>
      <c r="C771" s="3" t="s">
        <v>364</v>
      </c>
      <c r="D771" s="3" t="s">
        <v>1589</v>
      </c>
      <c r="E771" s="3" t="s">
        <v>1714</v>
      </c>
      <c r="F771" s="4">
        <v>2</v>
      </c>
      <c r="G771" s="18">
        <v>365.91</v>
      </c>
      <c r="H771" s="6">
        <v>0.14000000000000001</v>
      </c>
      <c r="I771" s="6">
        <v>731.82</v>
      </c>
      <c r="J771" s="18">
        <v>51.22740000000001</v>
      </c>
      <c r="K771" s="3" t="s">
        <v>1760</v>
      </c>
      <c r="L771" s="6">
        <v>629.36520000000007</v>
      </c>
    </row>
    <row r="772" spans="1:12" x14ac:dyDescent="0.3">
      <c r="A772" s="3" t="s">
        <v>2527</v>
      </c>
      <c r="B772" s="5">
        <v>45762</v>
      </c>
      <c r="C772" s="3" t="s">
        <v>252</v>
      </c>
      <c r="D772" s="3" t="s">
        <v>1570</v>
      </c>
      <c r="E772" s="3" t="s">
        <v>1739</v>
      </c>
      <c r="F772" s="4">
        <v>3</v>
      </c>
      <c r="G772" s="18">
        <v>852.72</v>
      </c>
      <c r="H772" s="6">
        <v>0.16</v>
      </c>
      <c r="I772" s="6">
        <v>2558.16</v>
      </c>
      <c r="J772" s="18">
        <v>136.43520000000001</v>
      </c>
      <c r="K772" s="3" t="s">
        <v>1755</v>
      </c>
      <c r="L772" s="6">
        <v>2148.8544000000002</v>
      </c>
    </row>
    <row r="773" spans="1:12" x14ac:dyDescent="0.3">
      <c r="A773" s="3" t="s">
        <v>2528</v>
      </c>
      <c r="B773" s="5">
        <v>45752</v>
      </c>
      <c r="C773" s="3" t="s">
        <v>785</v>
      </c>
      <c r="D773" s="3" t="s">
        <v>1547</v>
      </c>
      <c r="E773" s="3" t="s">
        <v>1707</v>
      </c>
      <c r="F773" s="4">
        <v>1</v>
      </c>
      <c r="G773" s="18">
        <v>768.25</v>
      </c>
      <c r="H773" s="6">
        <v>0.18</v>
      </c>
      <c r="I773" s="6">
        <v>768.25</v>
      </c>
      <c r="J773" s="18">
        <v>138.285</v>
      </c>
      <c r="K773" s="3" t="s">
        <v>1755</v>
      </c>
      <c r="L773" s="6">
        <v>629.96500000000003</v>
      </c>
    </row>
    <row r="774" spans="1:12" x14ac:dyDescent="0.3">
      <c r="A774" s="3" t="s">
        <v>2529</v>
      </c>
      <c r="B774" s="5">
        <v>45254</v>
      </c>
      <c r="C774" s="3" t="s">
        <v>1086</v>
      </c>
      <c r="D774" s="3" t="s">
        <v>1675</v>
      </c>
      <c r="E774" s="3" t="s">
        <v>1745</v>
      </c>
      <c r="F774" s="4">
        <v>2</v>
      </c>
      <c r="G774" s="18">
        <v>318.62</v>
      </c>
      <c r="H774" s="6">
        <v>0.02</v>
      </c>
      <c r="I774" s="6">
        <v>637.24</v>
      </c>
      <c r="J774" s="18">
        <v>6.3723999999999998</v>
      </c>
      <c r="K774" s="3" t="s">
        <v>1760</v>
      </c>
      <c r="L774" s="6">
        <v>624.49519999999995</v>
      </c>
    </row>
    <row r="775" spans="1:12" x14ac:dyDescent="0.3">
      <c r="A775" s="3" t="s">
        <v>2530</v>
      </c>
      <c r="B775" s="5">
        <v>45683</v>
      </c>
      <c r="C775" s="3" t="s">
        <v>185</v>
      </c>
      <c r="D775" s="3" t="s">
        <v>1647</v>
      </c>
      <c r="E775" s="3" t="s">
        <v>1699</v>
      </c>
      <c r="F775" s="4">
        <v>4</v>
      </c>
      <c r="G775" s="18">
        <v>402.11</v>
      </c>
      <c r="H775" s="6">
        <v>0.14000000000000001</v>
      </c>
      <c r="I775" s="6">
        <v>1608.44</v>
      </c>
      <c r="J775" s="18">
        <v>56.295400000000008</v>
      </c>
      <c r="K775" s="3" t="s">
        <v>1757</v>
      </c>
      <c r="L775" s="6">
        <v>1383.2583999999999</v>
      </c>
    </row>
    <row r="776" spans="1:12" x14ac:dyDescent="0.3">
      <c r="A776" s="3" t="s">
        <v>2531</v>
      </c>
      <c r="B776" s="5">
        <v>45804</v>
      </c>
      <c r="C776" s="3" t="s">
        <v>1255</v>
      </c>
      <c r="D776" s="3" t="s">
        <v>1662</v>
      </c>
      <c r="E776" s="3" t="s">
        <v>1739</v>
      </c>
      <c r="F776" s="4">
        <v>3</v>
      </c>
      <c r="G776" s="18">
        <v>846.31</v>
      </c>
      <c r="H776" s="6">
        <v>0.18</v>
      </c>
      <c r="I776" s="6">
        <v>2538.9299999999998</v>
      </c>
      <c r="J776" s="18">
        <v>152.33579999999998</v>
      </c>
      <c r="K776" s="3" t="s">
        <v>1760</v>
      </c>
      <c r="L776" s="6">
        <v>2081.9225999999999</v>
      </c>
    </row>
    <row r="777" spans="1:12" x14ac:dyDescent="0.3">
      <c r="A777" s="3" t="s">
        <v>2532</v>
      </c>
      <c r="B777" s="5">
        <v>45821</v>
      </c>
      <c r="C777" s="3" t="s">
        <v>554</v>
      </c>
      <c r="D777" s="3" t="s">
        <v>1677</v>
      </c>
      <c r="E777" s="3" t="s">
        <v>1732</v>
      </c>
      <c r="F777" s="4">
        <v>1</v>
      </c>
      <c r="G777" s="18">
        <v>269.94</v>
      </c>
      <c r="H777" s="6">
        <v>7.0000000000000007E-2</v>
      </c>
      <c r="I777" s="6">
        <v>269.94</v>
      </c>
      <c r="J777" s="18">
        <v>18.895800000000001</v>
      </c>
      <c r="K777" s="3" t="s">
        <v>1760</v>
      </c>
      <c r="L777" s="6">
        <v>251.04419999999999</v>
      </c>
    </row>
    <row r="778" spans="1:12" x14ac:dyDescent="0.3">
      <c r="A778" s="3" t="s">
        <v>2533</v>
      </c>
      <c r="B778" s="5">
        <v>45472</v>
      </c>
      <c r="C778" s="3" t="s">
        <v>767</v>
      </c>
      <c r="D778" s="3" t="s">
        <v>1562</v>
      </c>
      <c r="E778" s="3" t="s">
        <v>1707</v>
      </c>
      <c r="F778" s="4">
        <v>3</v>
      </c>
      <c r="G778" s="18">
        <v>909.25</v>
      </c>
      <c r="H778" s="6">
        <v>0.28999999999999998</v>
      </c>
      <c r="I778" s="6">
        <v>2727.75</v>
      </c>
      <c r="J778" s="18">
        <v>263.6825</v>
      </c>
      <c r="K778" s="3" t="s">
        <v>1760</v>
      </c>
      <c r="L778" s="6">
        <v>1936.7025000000001</v>
      </c>
    </row>
    <row r="779" spans="1:12" x14ac:dyDescent="0.3">
      <c r="A779" s="3" t="s">
        <v>2534</v>
      </c>
      <c r="B779" s="5">
        <v>45331</v>
      </c>
      <c r="C779" s="3" t="s">
        <v>1123</v>
      </c>
      <c r="D779" s="3" t="s">
        <v>1673</v>
      </c>
      <c r="E779" s="3" t="s">
        <v>1729</v>
      </c>
      <c r="F779" s="4">
        <v>2</v>
      </c>
      <c r="G779" s="18">
        <v>229.81</v>
      </c>
      <c r="H779" s="6">
        <v>0.21</v>
      </c>
      <c r="I779" s="6">
        <v>459.62</v>
      </c>
      <c r="J779" s="18">
        <v>48.260100000000001</v>
      </c>
      <c r="K779" s="3" t="s">
        <v>1760</v>
      </c>
      <c r="L779" s="6">
        <v>363.09980000000002</v>
      </c>
    </row>
    <row r="780" spans="1:12" x14ac:dyDescent="0.3">
      <c r="A780" s="3" t="s">
        <v>2535</v>
      </c>
      <c r="B780" s="5">
        <v>45451</v>
      </c>
      <c r="C780" s="3" t="s">
        <v>146</v>
      </c>
      <c r="D780" s="3" t="s">
        <v>1650</v>
      </c>
      <c r="E780" s="3" t="s">
        <v>1734</v>
      </c>
      <c r="F780" s="4">
        <v>3</v>
      </c>
      <c r="G780" s="18">
        <v>442.36</v>
      </c>
      <c r="H780" s="6">
        <v>0.06</v>
      </c>
      <c r="I780" s="6">
        <v>1327.08</v>
      </c>
      <c r="J780" s="18">
        <v>26.541599999999999</v>
      </c>
      <c r="K780" s="3" t="s">
        <v>1757</v>
      </c>
      <c r="L780" s="6">
        <v>1247.4552000000001</v>
      </c>
    </row>
    <row r="781" spans="1:12" x14ac:dyDescent="0.3">
      <c r="A781" s="3" t="s">
        <v>2536</v>
      </c>
      <c r="B781" s="5">
        <v>45386</v>
      </c>
      <c r="C781" s="3" t="s">
        <v>761</v>
      </c>
      <c r="D781" s="3" t="s">
        <v>1666</v>
      </c>
      <c r="E781" s="3" t="s">
        <v>1704</v>
      </c>
      <c r="F781" s="4">
        <v>3</v>
      </c>
      <c r="G781" s="18">
        <v>413.74</v>
      </c>
      <c r="H781" s="6">
        <v>0.01</v>
      </c>
      <c r="I781" s="6">
        <v>1241.22</v>
      </c>
      <c r="J781" s="18">
        <v>4.1374000000000004</v>
      </c>
      <c r="K781" s="3" t="s">
        <v>1755</v>
      </c>
      <c r="L781" s="6">
        <v>1228.8078</v>
      </c>
    </row>
    <row r="782" spans="1:12" x14ac:dyDescent="0.3">
      <c r="A782" s="3" t="s">
        <v>2537</v>
      </c>
      <c r="B782" s="5">
        <v>45477</v>
      </c>
      <c r="C782" s="3" t="s">
        <v>1507</v>
      </c>
      <c r="D782" s="3" t="s">
        <v>1670</v>
      </c>
      <c r="E782" s="3" t="s">
        <v>1732</v>
      </c>
      <c r="F782" s="4">
        <v>4</v>
      </c>
      <c r="G782" s="18">
        <v>79.75</v>
      </c>
      <c r="H782" s="6">
        <v>0.18</v>
      </c>
      <c r="I782" s="6">
        <v>319</v>
      </c>
      <c r="J782" s="18">
        <v>14.354999999999999</v>
      </c>
      <c r="K782" s="3" t="s">
        <v>1757</v>
      </c>
      <c r="L782" s="6">
        <v>261.58</v>
      </c>
    </row>
    <row r="783" spans="1:12" x14ac:dyDescent="0.3">
      <c r="A783" s="3" t="s">
        <v>2538</v>
      </c>
      <c r="B783" s="5">
        <v>45433</v>
      </c>
      <c r="C783" s="3" t="s">
        <v>1504</v>
      </c>
      <c r="D783" s="3" t="s">
        <v>1594</v>
      </c>
      <c r="E783" s="3" t="s">
        <v>1729</v>
      </c>
      <c r="F783" s="4">
        <v>4</v>
      </c>
      <c r="G783" s="18">
        <v>95.06</v>
      </c>
      <c r="H783" s="6">
        <v>0.03</v>
      </c>
      <c r="I783" s="6">
        <v>380.24</v>
      </c>
      <c r="J783" s="18">
        <v>2.8517999999999999</v>
      </c>
      <c r="K783" s="3" t="s">
        <v>1755</v>
      </c>
      <c r="L783" s="6">
        <v>368.83280000000002</v>
      </c>
    </row>
    <row r="784" spans="1:12" x14ac:dyDescent="0.3">
      <c r="A784" s="3" t="s">
        <v>2539</v>
      </c>
      <c r="B784" s="5">
        <v>45759</v>
      </c>
      <c r="C784" s="3" t="s">
        <v>1278</v>
      </c>
      <c r="D784" s="3" t="s">
        <v>1683</v>
      </c>
      <c r="E784" s="3" t="s">
        <v>1717</v>
      </c>
      <c r="F784" s="4">
        <v>4</v>
      </c>
      <c r="G784" s="18">
        <v>107.08</v>
      </c>
      <c r="H784" s="6">
        <v>0.27</v>
      </c>
      <c r="I784" s="6">
        <v>428.32</v>
      </c>
      <c r="J784" s="18">
        <v>28.9116</v>
      </c>
      <c r="K784" s="3" t="s">
        <v>1760</v>
      </c>
      <c r="L784" s="6">
        <v>312.67360000000002</v>
      </c>
    </row>
    <row r="785" spans="1:12" x14ac:dyDescent="0.3">
      <c r="A785" s="3" t="s">
        <v>2540</v>
      </c>
      <c r="B785" s="5">
        <v>45794</v>
      </c>
      <c r="C785" s="3" t="s">
        <v>1445</v>
      </c>
      <c r="D785" s="3" t="s">
        <v>1685</v>
      </c>
      <c r="E785" s="3" t="s">
        <v>1742</v>
      </c>
      <c r="F785" s="4">
        <v>1</v>
      </c>
      <c r="G785" s="18">
        <v>873.18</v>
      </c>
      <c r="H785" s="6">
        <v>0.03</v>
      </c>
      <c r="I785" s="6">
        <v>873.18</v>
      </c>
      <c r="J785" s="18">
        <v>26.195399999999996</v>
      </c>
      <c r="K785" s="3" t="s">
        <v>1760</v>
      </c>
      <c r="L785" s="6">
        <v>846.98459999999989</v>
      </c>
    </row>
    <row r="786" spans="1:12" x14ac:dyDescent="0.3">
      <c r="A786" s="3" t="s">
        <v>2541</v>
      </c>
      <c r="B786" s="5">
        <v>45764</v>
      </c>
      <c r="C786" s="3" t="s">
        <v>1165</v>
      </c>
      <c r="D786" s="3" t="s">
        <v>1637</v>
      </c>
      <c r="E786" s="3" t="s">
        <v>1742</v>
      </c>
      <c r="F786" s="4">
        <v>1</v>
      </c>
      <c r="G786" s="18">
        <v>914.75</v>
      </c>
      <c r="H786" s="6">
        <v>0.1</v>
      </c>
      <c r="I786" s="6">
        <v>914.75</v>
      </c>
      <c r="J786" s="18">
        <v>91.475000000000009</v>
      </c>
      <c r="K786" s="3" t="s">
        <v>1760</v>
      </c>
      <c r="L786" s="6">
        <v>823.27499999999998</v>
      </c>
    </row>
    <row r="787" spans="1:12" x14ac:dyDescent="0.3">
      <c r="A787" s="3" t="s">
        <v>2542</v>
      </c>
      <c r="B787" s="5">
        <v>45279</v>
      </c>
      <c r="C787" s="3" t="s">
        <v>185</v>
      </c>
      <c r="D787" s="3" t="s">
        <v>1642</v>
      </c>
      <c r="E787" s="3" t="s">
        <v>1731</v>
      </c>
      <c r="F787" s="4">
        <v>4</v>
      </c>
      <c r="G787" s="18">
        <v>457.33</v>
      </c>
      <c r="H787" s="6">
        <v>0.1</v>
      </c>
      <c r="I787" s="6">
        <v>1829.32</v>
      </c>
      <c r="J787" s="18">
        <v>45.733000000000004</v>
      </c>
      <c r="K787" s="3" t="s">
        <v>1755</v>
      </c>
      <c r="L787" s="6">
        <v>1646.3879999999999</v>
      </c>
    </row>
    <row r="788" spans="1:12" x14ac:dyDescent="0.3">
      <c r="A788" s="3" t="s">
        <v>2543</v>
      </c>
      <c r="B788" s="5">
        <v>45602</v>
      </c>
      <c r="C788" s="3" t="s">
        <v>917</v>
      </c>
      <c r="D788" s="3" t="s">
        <v>1685</v>
      </c>
      <c r="E788" s="3" t="s">
        <v>1704</v>
      </c>
      <c r="F788" s="4">
        <v>3</v>
      </c>
      <c r="G788" s="18">
        <v>761.88</v>
      </c>
      <c r="H788" s="6">
        <v>0.23</v>
      </c>
      <c r="I788" s="6">
        <v>2285.64</v>
      </c>
      <c r="J788" s="18">
        <v>175.23240000000001</v>
      </c>
      <c r="K788" s="3" t="s">
        <v>1757</v>
      </c>
      <c r="L788" s="6">
        <v>1759.9428</v>
      </c>
    </row>
    <row r="789" spans="1:12" x14ac:dyDescent="0.3">
      <c r="A789" s="3" t="s">
        <v>2544</v>
      </c>
      <c r="B789" s="5">
        <v>45793</v>
      </c>
      <c r="C789" s="3" t="s">
        <v>579</v>
      </c>
      <c r="D789" s="3" t="s">
        <v>1589</v>
      </c>
      <c r="E789" s="3" t="s">
        <v>1745</v>
      </c>
      <c r="F789" s="4">
        <v>4</v>
      </c>
      <c r="G789" s="18">
        <v>122.87</v>
      </c>
      <c r="H789" s="6">
        <v>0.13</v>
      </c>
      <c r="I789" s="6">
        <v>491.48</v>
      </c>
      <c r="J789" s="18">
        <v>15.973100000000001</v>
      </c>
      <c r="K789" s="3" t="s">
        <v>1755</v>
      </c>
      <c r="L789" s="6">
        <v>427.58760000000001</v>
      </c>
    </row>
    <row r="790" spans="1:12" x14ac:dyDescent="0.3">
      <c r="A790" s="3" t="s">
        <v>2545</v>
      </c>
      <c r="B790" s="5">
        <v>45778</v>
      </c>
      <c r="C790" s="3" t="s">
        <v>1448</v>
      </c>
      <c r="D790" s="3" t="s">
        <v>1642</v>
      </c>
      <c r="E790" s="3" t="s">
        <v>1707</v>
      </c>
      <c r="F790" s="4">
        <v>4</v>
      </c>
      <c r="G790" s="18">
        <v>753</v>
      </c>
      <c r="H790" s="6">
        <v>0.28000000000000003</v>
      </c>
      <c r="I790" s="6">
        <v>3012</v>
      </c>
      <c r="J790" s="18">
        <v>210.84000000000003</v>
      </c>
      <c r="K790" s="3" t="s">
        <v>1760</v>
      </c>
      <c r="L790" s="6">
        <v>2168.64</v>
      </c>
    </row>
    <row r="791" spans="1:12" x14ac:dyDescent="0.3">
      <c r="A791" s="3" t="s">
        <v>2546</v>
      </c>
      <c r="B791" s="5">
        <v>45325</v>
      </c>
      <c r="C791" s="3" t="s">
        <v>1144</v>
      </c>
      <c r="D791" s="3" t="s">
        <v>1538</v>
      </c>
      <c r="E791" s="3" t="s">
        <v>1711</v>
      </c>
      <c r="F791" s="4">
        <v>2</v>
      </c>
      <c r="G791" s="18">
        <v>788.05</v>
      </c>
      <c r="H791" s="6">
        <v>0.21</v>
      </c>
      <c r="I791" s="6">
        <v>1576.1</v>
      </c>
      <c r="J791" s="18">
        <v>165.4905</v>
      </c>
      <c r="K791" s="3" t="s">
        <v>1755</v>
      </c>
      <c r="L791" s="6">
        <v>1245.1189999999999</v>
      </c>
    </row>
    <row r="792" spans="1:12" x14ac:dyDescent="0.3">
      <c r="A792" s="3" t="s">
        <v>2547</v>
      </c>
      <c r="B792" s="5">
        <v>45875</v>
      </c>
      <c r="C792" s="3" t="s">
        <v>1409</v>
      </c>
      <c r="D792" s="3" t="s">
        <v>1658</v>
      </c>
      <c r="E792" s="3" t="s">
        <v>1725</v>
      </c>
      <c r="F792" s="4">
        <v>2</v>
      </c>
      <c r="G792" s="18">
        <v>807.1</v>
      </c>
      <c r="H792" s="6">
        <v>0.28999999999999998</v>
      </c>
      <c r="I792" s="6">
        <v>1614.2</v>
      </c>
      <c r="J792" s="18">
        <v>234.059</v>
      </c>
      <c r="K792" s="3" t="s">
        <v>1755</v>
      </c>
      <c r="L792" s="6">
        <v>1146.0820000000001</v>
      </c>
    </row>
    <row r="793" spans="1:12" x14ac:dyDescent="0.3">
      <c r="A793" s="3" t="s">
        <v>2548</v>
      </c>
      <c r="B793" s="5">
        <v>45320</v>
      </c>
      <c r="C793" s="3" t="s">
        <v>453</v>
      </c>
      <c r="D793" s="3" t="s">
        <v>1542</v>
      </c>
      <c r="E793" s="3" t="s">
        <v>1696</v>
      </c>
      <c r="F793" s="4">
        <v>2</v>
      </c>
      <c r="G793" s="18">
        <v>443.09</v>
      </c>
      <c r="H793" s="6">
        <v>0.02</v>
      </c>
      <c r="I793" s="6">
        <v>886.18</v>
      </c>
      <c r="J793" s="18">
        <v>8.8618000000000006</v>
      </c>
      <c r="K793" s="3" t="s">
        <v>1757</v>
      </c>
      <c r="L793" s="6">
        <v>868.45639999999992</v>
      </c>
    </row>
    <row r="794" spans="1:12" x14ac:dyDescent="0.3">
      <c r="A794" s="3" t="s">
        <v>2549</v>
      </c>
      <c r="B794" s="5">
        <v>45870</v>
      </c>
      <c r="C794" s="3" t="s">
        <v>1427</v>
      </c>
      <c r="D794" s="3" t="s">
        <v>1560</v>
      </c>
      <c r="E794" s="3" t="s">
        <v>1734</v>
      </c>
      <c r="F794" s="4">
        <v>1</v>
      </c>
      <c r="G794" s="18">
        <v>512.16</v>
      </c>
      <c r="H794" s="6">
        <v>0.02</v>
      </c>
      <c r="I794" s="6">
        <v>512.16</v>
      </c>
      <c r="J794" s="18">
        <v>10.2432</v>
      </c>
      <c r="K794" s="3" t="s">
        <v>1760</v>
      </c>
      <c r="L794" s="6">
        <v>501.91680000000002</v>
      </c>
    </row>
    <row r="795" spans="1:12" x14ac:dyDescent="0.3">
      <c r="A795" s="3" t="s">
        <v>2550</v>
      </c>
      <c r="B795" s="5">
        <v>45577</v>
      </c>
      <c r="C795" s="3" t="s">
        <v>672</v>
      </c>
      <c r="D795" s="3" t="s">
        <v>1596</v>
      </c>
      <c r="E795" s="3" t="s">
        <v>1742</v>
      </c>
      <c r="F795" s="4">
        <v>2</v>
      </c>
      <c r="G795" s="18">
        <v>602.54999999999995</v>
      </c>
      <c r="H795" s="6">
        <v>0.23</v>
      </c>
      <c r="I795" s="6">
        <v>1205.0999999999999</v>
      </c>
      <c r="J795" s="18">
        <v>138.5865</v>
      </c>
      <c r="K795" s="3" t="s">
        <v>1760</v>
      </c>
      <c r="L795" s="6">
        <v>927.92699999999991</v>
      </c>
    </row>
    <row r="796" spans="1:12" x14ac:dyDescent="0.3">
      <c r="A796" s="3" t="s">
        <v>2551</v>
      </c>
      <c r="B796" s="5">
        <v>45745</v>
      </c>
      <c r="C796" s="3" t="s">
        <v>542</v>
      </c>
      <c r="D796" s="3" t="s">
        <v>1597</v>
      </c>
      <c r="E796" s="3" t="s">
        <v>1691</v>
      </c>
      <c r="F796" s="4">
        <v>3</v>
      </c>
      <c r="G796" s="18">
        <v>846.19</v>
      </c>
      <c r="H796" s="6">
        <v>0.09</v>
      </c>
      <c r="I796" s="6">
        <v>2538.5700000000002</v>
      </c>
      <c r="J796" s="18">
        <v>76.1571</v>
      </c>
      <c r="K796" s="3" t="s">
        <v>1760</v>
      </c>
      <c r="L796" s="6">
        <v>2310.0987</v>
      </c>
    </row>
    <row r="797" spans="1:12" x14ac:dyDescent="0.3">
      <c r="A797" s="3" t="s">
        <v>2552</v>
      </c>
      <c r="B797" s="5">
        <v>45772</v>
      </c>
      <c r="C797" s="3" t="s">
        <v>1015</v>
      </c>
      <c r="D797" s="3" t="s">
        <v>1635</v>
      </c>
      <c r="E797" s="3" t="s">
        <v>1720</v>
      </c>
      <c r="F797" s="4">
        <v>1</v>
      </c>
      <c r="G797" s="18">
        <v>506.73</v>
      </c>
      <c r="H797" s="6">
        <v>0.28999999999999998</v>
      </c>
      <c r="I797" s="6">
        <v>506.73</v>
      </c>
      <c r="J797" s="18">
        <v>146.95169999999999</v>
      </c>
      <c r="K797" s="3" t="s">
        <v>1755</v>
      </c>
      <c r="L797" s="6">
        <v>359.7783</v>
      </c>
    </row>
    <row r="798" spans="1:12" x14ac:dyDescent="0.3">
      <c r="A798" s="3" t="s">
        <v>2553</v>
      </c>
      <c r="B798" s="5">
        <v>45299</v>
      </c>
      <c r="C798" s="3" t="s">
        <v>195</v>
      </c>
      <c r="D798" s="3" t="s">
        <v>1610</v>
      </c>
      <c r="E798" s="3" t="s">
        <v>1736</v>
      </c>
      <c r="F798" s="4">
        <v>1</v>
      </c>
      <c r="G798" s="18">
        <v>408.66</v>
      </c>
      <c r="H798" s="6">
        <v>0.13</v>
      </c>
      <c r="I798" s="6">
        <v>408.66</v>
      </c>
      <c r="J798" s="18">
        <v>53.125800000000005</v>
      </c>
      <c r="K798" s="3" t="s">
        <v>1760</v>
      </c>
      <c r="L798" s="6">
        <v>355.5342</v>
      </c>
    </row>
    <row r="799" spans="1:12" x14ac:dyDescent="0.3">
      <c r="A799" s="3" t="s">
        <v>2554</v>
      </c>
      <c r="B799" s="5">
        <v>45447</v>
      </c>
      <c r="C799" s="3" t="s">
        <v>382</v>
      </c>
      <c r="D799" s="3" t="s">
        <v>1542</v>
      </c>
      <c r="E799" s="3" t="s">
        <v>1739</v>
      </c>
      <c r="F799" s="4">
        <v>3</v>
      </c>
      <c r="G799" s="18">
        <v>170.48</v>
      </c>
      <c r="H799" s="6">
        <v>0.06</v>
      </c>
      <c r="I799" s="6">
        <v>511.43999999999994</v>
      </c>
      <c r="J799" s="18">
        <v>10.2288</v>
      </c>
      <c r="K799" s="3" t="s">
        <v>1760</v>
      </c>
      <c r="L799" s="6">
        <v>480.75359999999989</v>
      </c>
    </row>
    <row r="800" spans="1:12" x14ac:dyDescent="0.3">
      <c r="A800" s="3" t="s">
        <v>2555</v>
      </c>
      <c r="B800" s="5">
        <v>45717</v>
      </c>
      <c r="C800" s="3" t="s">
        <v>342</v>
      </c>
      <c r="D800" s="3" t="s">
        <v>1558</v>
      </c>
      <c r="E800" s="3" t="s">
        <v>1723</v>
      </c>
      <c r="F800" s="4">
        <v>1</v>
      </c>
      <c r="G800" s="18">
        <v>423.48</v>
      </c>
      <c r="H800" s="6">
        <v>0.18</v>
      </c>
      <c r="I800" s="6">
        <v>423.48</v>
      </c>
      <c r="J800" s="18">
        <v>76.226399999999998</v>
      </c>
      <c r="K800" s="3" t="s">
        <v>1757</v>
      </c>
      <c r="L800" s="6">
        <v>347.25360000000012</v>
      </c>
    </row>
    <row r="801" spans="1:12" x14ac:dyDescent="0.3">
      <c r="A801" s="3" t="s">
        <v>2556</v>
      </c>
      <c r="B801" s="5">
        <v>45213</v>
      </c>
      <c r="C801" s="3" t="s">
        <v>749</v>
      </c>
      <c r="D801" s="3" t="s">
        <v>1675</v>
      </c>
      <c r="E801" s="3" t="s">
        <v>1727</v>
      </c>
      <c r="F801" s="4">
        <v>4</v>
      </c>
      <c r="G801" s="18">
        <v>23.57</v>
      </c>
      <c r="H801" s="6">
        <v>0.1</v>
      </c>
      <c r="I801" s="6">
        <v>94.28</v>
      </c>
      <c r="J801" s="18">
        <v>2.3570000000000002</v>
      </c>
      <c r="K801" s="3" t="s">
        <v>1755</v>
      </c>
      <c r="L801" s="6">
        <v>84.852000000000004</v>
      </c>
    </row>
    <row r="802" spans="1:12" x14ac:dyDescent="0.3">
      <c r="A802" s="3" t="s">
        <v>2557</v>
      </c>
      <c r="B802" s="5">
        <v>45837</v>
      </c>
      <c r="C802" s="3" t="s">
        <v>1177</v>
      </c>
      <c r="D802" s="3" t="s">
        <v>1597</v>
      </c>
      <c r="E802" s="3" t="s">
        <v>1742</v>
      </c>
      <c r="F802" s="4">
        <v>2</v>
      </c>
      <c r="G802" s="18">
        <v>953.26</v>
      </c>
      <c r="H802" s="6">
        <v>0.1</v>
      </c>
      <c r="I802" s="6">
        <v>1906.52</v>
      </c>
      <c r="J802" s="18">
        <v>95.326000000000008</v>
      </c>
      <c r="K802" s="3" t="s">
        <v>1760</v>
      </c>
      <c r="L802" s="6">
        <v>1715.8679999999999</v>
      </c>
    </row>
    <row r="803" spans="1:12" x14ac:dyDescent="0.3">
      <c r="A803" s="3" t="s">
        <v>2558</v>
      </c>
      <c r="B803" s="5">
        <v>45277</v>
      </c>
      <c r="C803" s="3" t="s">
        <v>1078</v>
      </c>
      <c r="D803" s="3" t="s">
        <v>1642</v>
      </c>
      <c r="E803" s="3" t="s">
        <v>1717</v>
      </c>
      <c r="F803" s="4">
        <v>3</v>
      </c>
      <c r="G803" s="18">
        <v>405.13</v>
      </c>
      <c r="H803" s="6">
        <v>0.14000000000000001</v>
      </c>
      <c r="I803" s="6">
        <v>1215.3899999999999</v>
      </c>
      <c r="J803" s="18">
        <v>56.718200000000003</v>
      </c>
      <c r="K803" s="3" t="s">
        <v>1760</v>
      </c>
      <c r="L803" s="6">
        <v>1045.2354</v>
      </c>
    </row>
    <row r="804" spans="1:12" x14ac:dyDescent="0.3">
      <c r="A804" s="3" t="s">
        <v>2559</v>
      </c>
      <c r="B804" s="5">
        <v>45248</v>
      </c>
      <c r="C804" s="3" t="s">
        <v>1054</v>
      </c>
      <c r="D804" s="3" t="s">
        <v>1532</v>
      </c>
      <c r="E804" s="3" t="s">
        <v>1707</v>
      </c>
      <c r="F804" s="4">
        <v>2</v>
      </c>
      <c r="G804" s="18">
        <v>333.83</v>
      </c>
      <c r="H804" s="6">
        <v>0.26</v>
      </c>
      <c r="I804" s="6">
        <v>667.66</v>
      </c>
      <c r="J804" s="18">
        <v>86.7958</v>
      </c>
      <c r="K804" s="3" t="s">
        <v>1757</v>
      </c>
      <c r="L804" s="6">
        <v>494.0684</v>
      </c>
    </row>
    <row r="805" spans="1:12" x14ac:dyDescent="0.3">
      <c r="A805" s="3" t="s">
        <v>2560</v>
      </c>
      <c r="B805" s="5">
        <v>45741</v>
      </c>
      <c r="C805" s="3" t="s">
        <v>1036</v>
      </c>
      <c r="D805" s="3" t="s">
        <v>1673</v>
      </c>
      <c r="E805" s="3" t="s">
        <v>1704</v>
      </c>
      <c r="F805" s="4">
        <v>2</v>
      </c>
      <c r="G805" s="18">
        <v>727.18</v>
      </c>
      <c r="H805" s="6">
        <v>0.22</v>
      </c>
      <c r="I805" s="6">
        <v>1454.36</v>
      </c>
      <c r="J805" s="18">
        <v>159.97959999999998</v>
      </c>
      <c r="K805" s="3" t="s">
        <v>1757</v>
      </c>
      <c r="L805" s="6">
        <v>1134.4007999999999</v>
      </c>
    </row>
    <row r="806" spans="1:12" x14ac:dyDescent="0.3">
      <c r="A806" s="3" t="s">
        <v>2561</v>
      </c>
      <c r="B806" s="5">
        <v>45778</v>
      </c>
      <c r="C806" s="3" t="s">
        <v>956</v>
      </c>
      <c r="D806" s="3" t="s">
        <v>1538</v>
      </c>
      <c r="E806" s="3" t="s">
        <v>1725</v>
      </c>
      <c r="F806" s="4">
        <v>2</v>
      </c>
      <c r="G806" s="18">
        <v>516.02</v>
      </c>
      <c r="H806" s="6">
        <v>0.19</v>
      </c>
      <c r="I806" s="6">
        <v>1032.04</v>
      </c>
      <c r="J806" s="18">
        <v>98.043800000000005</v>
      </c>
      <c r="K806" s="3" t="s">
        <v>1760</v>
      </c>
      <c r="L806" s="6">
        <v>835.95240000000001</v>
      </c>
    </row>
    <row r="807" spans="1:12" x14ac:dyDescent="0.3">
      <c r="A807" s="3" t="s">
        <v>2562</v>
      </c>
      <c r="B807" s="5">
        <v>45361</v>
      </c>
      <c r="C807" s="3" t="s">
        <v>923</v>
      </c>
      <c r="D807" s="3" t="s">
        <v>1597</v>
      </c>
      <c r="E807" s="3" t="s">
        <v>1727</v>
      </c>
      <c r="F807" s="4">
        <v>2</v>
      </c>
      <c r="G807" s="18">
        <v>705.61</v>
      </c>
      <c r="H807" s="6">
        <v>0.28000000000000003</v>
      </c>
      <c r="I807" s="6">
        <v>1411.22</v>
      </c>
      <c r="J807" s="18">
        <v>197.57080000000002</v>
      </c>
      <c r="K807" s="3" t="s">
        <v>1755</v>
      </c>
      <c r="L807" s="6">
        <v>1016.0784</v>
      </c>
    </row>
    <row r="808" spans="1:12" x14ac:dyDescent="0.3">
      <c r="A808" s="3" t="s">
        <v>2563</v>
      </c>
      <c r="B808" s="5">
        <v>45414</v>
      </c>
      <c r="C808" s="3" t="s">
        <v>867</v>
      </c>
      <c r="D808" s="3" t="s">
        <v>1662</v>
      </c>
      <c r="E808" s="3" t="s">
        <v>1720</v>
      </c>
      <c r="F808" s="4">
        <v>3</v>
      </c>
      <c r="G808" s="18">
        <v>654.47</v>
      </c>
      <c r="H808" s="6">
        <v>0.18</v>
      </c>
      <c r="I808" s="6">
        <v>1963.41</v>
      </c>
      <c r="J808" s="18">
        <v>117.80459999999999</v>
      </c>
      <c r="K808" s="3" t="s">
        <v>1760</v>
      </c>
      <c r="L808" s="6">
        <v>1609.9962</v>
      </c>
    </row>
    <row r="809" spans="1:12" x14ac:dyDescent="0.3">
      <c r="A809" s="3" t="s">
        <v>2564</v>
      </c>
      <c r="B809" s="5">
        <v>45734</v>
      </c>
      <c r="C809" s="3" t="s">
        <v>562</v>
      </c>
      <c r="D809" s="3" t="s">
        <v>1668</v>
      </c>
      <c r="E809" s="3" t="s">
        <v>1734</v>
      </c>
      <c r="F809" s="4">
        <v>2</v>
      </c>
      <c r="G809" s="18">
        <v>315.27</v>
      </c>
      <c r="H809" s="6">
        <v>0.23</v>
      </c>
      <c r="I809" s="6">
        <v>630.54</v>
      </c>
      <c r="J809" s="18">
        <v>72.512100000000004</v>
      </c>
      <c r="K809" s="3" t="s">
        <v>1755</v>
      </c>
      <c r="L809" s="6">
        <v>485.51580000000001</v>
      </c>
    </row>
    <row r="810" spans="1:12" x14ac:dyDescent="0.3">
      <c r="A810" s="3" t="s">
        <v>2565</v>
      </c>
      <c r="B810" s="5">
        <v>45623</v>
      </c>
      <c r="C810" s="3" t="s">
        <v>713</v>
      </c>
      <c r="D810" s="3" t="s">
        <v>1574</v>
      </c>
      <c r="E810" s="3" t="s">
        <v>1699</v>
      </c>
      <c r="F810" s="4">
        <v>1</v>
      </c>
      <c r="G810" s="18">
        <v>974.47</v>
      </c>
      <c r="H810" s="6">
        <v>0.05</v>
      </c>
      <c r="I810" s="6">
        <v>974.47</v>
      </c>
      <c r="J810" s="18">
        <v>48.723500000000001</v>
      </c>
      <c r="K810" s="3" t="s">
        <v>1755</v>
      </c>
      <c r="L810" s="6">
        <v>925.74649999999997</v>
      </c>
    </row>
    <row r="811" spans="1:12" x14ac:dyDescent="0.3">
      <c r="A811" s="3" t="s">
        <v>2566</v>
      </c>
      <c r="B811" s="5">
        <v>45340</v>
      </c>
      <c r="C811" s="3" t="s">
        <v>244</v>
      </c>
      <c r="D811" s="3" t="s">
        <v>1532</v>
      </c>
      <c r="E811" s="3" t="s">
        <v>1707</v>
      </c>
      <c r="F811" s="4">
        <v>2</v>
      </c>
      <c r="G811" s="18">
        <v>803.3</v>
      </c>
      <c r="H811" s="6">
        <v>0.17</v>
      </c>
      <c r="I811" s="6">
        <v>1606.6</v>
      </c>
      <c r="J811" s="18">
        <v>136.56100000000001</v>
      </c>
      <c r="K811" s="3" t="s">
        <v>1755</v>
      </c>
      <c r="L811" s="6">
        <v>1333.4780000000001</v>
      </c>
    </row>
    <row r="812" spans="1:12" x14ac:dyDescent="0.3">
      <c r="A812" s="3" t="s">
        <v>2567</v>
      </c>
      <c r="B812" s="5">
        <v>45447</v>
      </c>
      <c r="C812" s="3" t="s">
        <v>63</v>
      </c>
      <c r="D812" s="3" t="s">
        <v>1532</v>
      </c>
      <c r="E812" s="3" t="s">
        <v>1725</v>
      </c>
      <c r="F812" s="4">
        <v>4</v>
      </c>
      <c r="G812" s="18">
        <v>863.87</v>
      </c>
      <c r="H812" s="6">
        <v>0.21</v>
      </c>
      <c r="I812" s="6">
        <v>3455.48</v>
      </c>
      <c r="J812" s="18">
        <v>181.4127</v>
      </c>
      <c r="K812" s="3" t="s">
        <v>1760</v>
      </c>
      <c r="L812" s="6">
        <v>2729.8292000000001</v>
      </c>
    </row>
    <row r="813" spans="1:12" x14ac:dyDescent="0.3">
      <c r="A813" s="3" t="s">
        <v>2568</v>
      </c>
      <c r="B813" s="5">
        <v>45513</v>
      </c>
      <c r="C813" s="3" t="s">
        <v>1430</v>
      </c>
      <c r="D813" s="3" t="s">
        <v>1654</v>
      </c>
      <c r="E813" s="3" t="s">
        <v>1742</v>
      </c>
      <c r="F813" s="4">
        <v>1</v>
      </c>
      <c r="G813" s="18">
        <v>450.11</v>
      </c>
      <c r="H813" s="6">
        <v>0.17</v>
      </c>
      <c r="I813" s="6">
        <v>450.11</v>
      </c>
      <c r="J813" s="18">
        <v>76.51870000000001</v>
      </c>
      <c r="K813" s="3" t="s">
        <v>1755</v>
      </c>
      <c r="L813" s="6">
        <v>373.59129999999999</v>
      </c>
    </row>
    <row r="814" spans="1:12" x14ac:dyDescent="0.3">
      <c r="A814" s="3" t="s">
        <v>2569</v>
      </c>
      <c r="B814" s="5">
        <v>45486</v>
      </c>
      <c r="C814" s="3" t="s">
        <v>734</v>
      </c>
      <c r="D814" s="3" t="s">
        <v>1634</v>
      </c>
      <c r="E814" s="3" t="s">
        <v>1731</v>
      </c>
      <c r="F814" s="4">
        <v>1</v>
      </c>
      <c r="G814" s="18">
        <v>289.82</v>
      </c>
      <c r="H814" s="6">
        <v>0.18</v>
      </c>
      <c r="I814" s="6">
        <v>289.82</v>
      </c>
      <c r="J814" s="18">
        <v>52.1676</v>
      </c>
      <c r="K814" s="3" t="s">
        <v>1760</v>
      </c>
      <c r="L814" s="6">
        <v>237.6524</v>
      </c>
    </row>
    <row r="815" spans="1:12" x14ac:dyDescent="0.3">
      <c r="A815" s="3" t="s">
        <v>2570</v>
      </c>
      <c r="B815" s="5">
        <v>45890</v>
      </c>
      <c r="C815" s="3" t="s">
        <v>1039</v>
      </c>
      <c r="D815" s="3" t="s">
        <v>1614</v>
      </c>
      <c r="E815" s="3" t="s">
        <v>1725</v>
      </c>
      <c r="F815" s="4">
        <v>4</v>
      </c>
      <c r="G815" s="18">
        <v>250.64</v>
      </c>
      <c r="H815" s="6">
        <v>0.1</v>
      </c>
      <c r="I815" s="6">
        <v>1002.56</v>
      </c>
      <c r="J815" s="18">
        <v>25.064</v>
      </c>
      <c r="K815" s="3" t="s">
        <v>1757</v>
      </c>
      <c r="L815" s="6">
        <v>902.30399999999997</v>
      </c>
    </row>
    <row r="816" spans="1:12" x14ac:dyDescent="0.3">
      <c r="A816" s="3" t="s">
        <v>2571</v>
      </c>
      <c r="B816" s="5">
        <v>45876</v>
      </c>
      <c r="C816" s="3" t="s">
        <v>903</v>
      </c>
      <c r="D816" s="3" t="s">
        <v>1635</v>
      </c>
      <c r="E816" s="3" t="s">
        <v>1745</v>
      </c>
      <c r="F816" s="4">
        <v>4</v>
      </c>
      <c r="G816" s="18">
        <v>373.49</v>
      </c>
      <c r="H816" s="6">
        <v>0.16</v>
      </c>
      <c r="I816" s="6">
        <v>1493.96</v>
      </c>
      <c r="J816" s="18">
        <v>59.758400000000002</v>
      </c>
      <c r="K816" s="3" t="s">
        <v>1760</v>
      </c>
      <c r="L816" s="6">
        <v>1254.9264000000001</v>
      </c>
    </row>
    <row r="817" spans="1:12" x14ac:dyDescent="0.3">
      <c r="A817" s="3" t="s">
        <v>2572</v>
      </c>
      <c r="B817" s="5">
        <v>45398</v>
      </c>
      <c r="C817" s="3" t="s">
        <v>241</v>
      </c>
      <c r="D817" s="3" t="s">
        <v>1534</v>
      </c>
      <c r="E817" s="3" t="s">
        <v>1723</v>
      </c>
      <c r="F817" s="4">
        <v>4</v>
      </c>
      <c r="G817" s="18">
        <v>348.91</v>
      </c>
      <c r="H817" s="6">
        <v>0.18</v>
      </c>
      <c r="I817" s="6">
        <v>1395.64</v>
      </c>
      <c r="J817" s="18">
        <v>62.803800000000003</v>
      </c>
      <c r="K817" s="3" t="s">
        <v>1757</v>
      </c>
      <c r="L817" s="6">
        <v>1144.4248</v>
      </c>
    </row>
    <row r="818" spans="1:12" x14ac:dyDescent="0.3">
      <c r="A818" s="3" t="s">
        <v>2573</v>
      </c>
      <c r="B818" s="5">
        <v>45390</v>
      </c>
      <c r="C818" s="3" t="s">
        <v>382</v>
      </c>
      <c r="D818" s="3" t="s">
        <v>1677</v>
      </c>
      <c r="E818" s="3" t="s">
        <v>1739</v>
      </c>
      <c r="F818" s="4">
        <v>4</v>
      </c>
      <c r="G818" s="18">
        <v>212.96</v>
      </c>
      <c r="H818" s="6">
        <v>0.17</v>
      </c>
      <c r="I818" s="6">
        <v>851.84</v>
      </c>
      <c r="J818" s="18">
        <v>36.203200000000002</v>
      </c>
      <c r="K818" s="3" t="s">
        <v>1755</v>
      </c>
      <c r="L818" s="6">
        <v>707.02719999999999</v>
      </c>
    </row>
    <row r="819" spans="1:12" x14ac:dyDescent="0.3">
      <c r="A819" s="3" t="s">
        <v>2574</v>
      </c>
      <c r="B819" s="5">
        <v>45406</v>
      </c>
      <c r="C819" s="3" t="s">
        <v>619</v>
      </c>
      <c r="D819" s="3" t="s">
        <v>1573</v>
      </c>
      <c r="E819" s="3" t="s">
        <v>1745</v>
      </c>
      <c r="F819" s="4">
        <v>3</v>
      </c>
      <c r="G819" s="18">
        <v>871.34</v>
      </c>
      <c r="H819" s="6">
        <v>0.11</v>
      </c>
      <c r="I819" s="6">
        <v>2614.02</v>
      </c>
      <c r="J819" s="18">
        <v>95.847400000000007</v>
      </c>
      <c r="K819" s="3" t="s">
        <v>1760</v>
      </c>
      <c r="L819" s="6">
        <v>2326.4778000000001</v>
      </c>
    </row>
    <row r="820" spans="1:12" x14ac:dyDescent="0.3">
      <c r="A820" s="3" t="s">
        <v>2575</v>
      </c>
      <c r="B820" s="5">
        <v>45844</v>
      </c>
      <c r="C820" s="3" t="s">
        <v>351</v>
      </c>
      <c r="D820" s="3" t="s">
        <v>1677</v>
      </c>
      <c r="E820" s="3" t="s">
        <v>1691</v>
      </c>
      <c r="F820" s="4">
        <v>2</v>
      </c>
      <c r="G820" s="18">
        <v>698.94</v>
      </c>
      <c r="H820" s="6">
        <v>0.06</v>
      </c>
      <c r="I820" s="6">
        <v>1397.88</v>
      </c>
      <c r="J820" s="18">
        <v>41.936399999999999</v>
      </c>
      <c r="K820" s="3" t="s">
        <v>1755</v>
      </c>
      <c r="L820" s="6">
        <v>1314.0072</v>
      </c>
    </row>
    <row r="821" spans="1:12" x14ac:dyDescent="0.3">
      <c r="A821" s="3" t="s">
        <v>2576</v>
      </c>
      <c r="B821" s="5">
        <v>45697</v>
      </c>
      <c r="C821" s="3" t="s">
        <v>986</v>
      </c>
      <c r="D821" s="3" t="s">
        <v>1644</v>
      </c>
      <c r="E821" s="3" t="s">
        <v>1691</v>
      </c>
      <c r="F821" s="4">
        <v>1</v>
      </c>
      <c r="G821" s="18">
        <v>719.94</v>
      </c>
      <c r="H821" s="6">
        <v>0.23</v>
      </c>
      <c r="I821" s="6">
        <v>719.94</v>
      </c>
      <c r="J821" s="18">
        <v>165.58620000000002</v>
      </c>
      <c r="K821" s="3" t="s">
        <v>1760</v>
      </c>
      <c r="L821" s="6">
        <v>554.35380000000009</v>
      </c>
    </row>
    <row r="822" spans="1:12" x14ac:dyDescent="0.3">
      <c r="A822" s="3" t="s">
        <v>2577</v>
      </c>
      <c r="B822" s="5">
        <v>45607</v>
      </c>
      <c r="C822" s="3" t="s">
        <v>36</v>
      </c>
      <c r="D822" s="3" t="s">
        <v>1574</v>
      </c>
      <c r="E822" s="3" t="s">
        <v>1707</v>
      </c>
      <c r="F822" s="4">
        <v>2</v>
      </c>
      <c r="G822" s="18">
        <v>278.16000000000003</v>
      </c>
      <c r="H822" s="6">
        <v>0.22</v>
      </c>
      <c r="I822" s="6">
        <v>556.32000000000005</v>
      </c>
      <c r="J822" s="18">
        <v>61.195200000000007</v>
      </c>
      <c r="K822" s="3" t="s">
        <v>1757</v>
      </c>
      <c r="L822" s="6">
        <v>433.92960000000011</v>
      </c>
    </row>
    <row r="823" spans="1:12" x14ac:dyDescent="0.3">
      <c r="A823" s="3" t="s">
        <v>2578</v>
      </c>
      <c r="B823" s="5">
        <v>45307</v>
      </c>
      <c r="C823" s="3" t="s">
        <v>199</v>
      </c>
      <c r="D823" s="3" t="s">
        <v>1607</v>
      </c>
      <c r="E823" s="3" t="s">
        <v>1711</v>
      </c>
      <c r="F823" s="4">
        <v>1</v>
      </c>
      <c r="G823" s="18">
        <v>678.9</v>
      </c>
      <c r="H823" s="6">
        <v>0.17</v>
      </c>
      <c r="I823" s="6">
        <v>678.9</v>
      </c>
      <c r="J823" s="18">
        <v>115.41300000000001</v>
      </c>
      <c r="K823" s="3" t="s">
        <v>1755</v>
      </c>
      <c r="L823" s="6">
        <v>563.48699999999997</v>
      </c>
    </row>
    <row r="824" spans="1:12" x14ac:dyDescent="0.3">
      <c r="A824" s="3" t="s">
        <v>2579</v>
      </c>
      <c r="B824" s="5">
        <v>45520</v>
      </c>
      <c r="C824" s="3" t="s">
        <v>71</v>
      </c>
      <c r="D824" s="3" t="s">
        <v>1570</v>
      </c>
      <c r="E824" s="3" t="s">
        <v>1734</v>
      </c>
      <c r="F824" s="4">
        <v>4</v>
      </c>
      <c r="G824" s="18">
        <v>94.13</v>
      </c>
      <c r="H824" s="6">
        <v>0.15</v>
      </c>
      <c r="I824" s="6">
        <v>376.52</v>
      </c>
      <c r="J824" s="18">
        <v>14.119499999999999</v>
      </c>
      <c r="K824" s="3" t="s">
        <v>1755</v>
      </c>
      <c r="L824" s="6">
        <v>320.04199999999997</v>
      </c>
    </row>
    <row r="825" spans="1:12" x14ac:dyDescent="0.3">
      <c r="A825" s="3" t="s">
        <v>2580</v>
      </c>
      <c r="B825" s="5">
        <v>45933</v>
      </c>
      <c r="C825" s="3" t="s">
        <v>1349</v>
      </c>
      <c r="D825" s="3" t="s">
        <v>1600</v>
      </c>
      <c r="E825" s="3" t="s">
        <v>1696</v>
      </c>
      <c r="F825" s="4">
        <v>4</v>
      </c>
      <c r="G825" s="18">
        <v>415.02</v>
      </c>
      <c r="H825" s="6">
        <v>0.01</v>
      </c>
      <c r="I825" s="6">
        <v>1660.08</v>
      </c>
      <c r="J825" s="18">
        <v>4.1501999999999999</v>
      </c>
      <c r="K825" s="3" t="s">
        <v>1757</v>
      </c>
      <c r="L825" s="6">
        <v>1643.4792</v>
      </c>
    </row>
    <row r="826" spans="1:12" x14ac:dyDescent="0.3">
      <c r="A826" s="3" t="s">
        <v>2581</v>
      </c>
      <c r="B826" s="5">
        <v>45841</v>
      </c>
      <c r="C826" s="3" t="s">
        <v>192</v>
      </c>
      <c r="D826" s="3" t="s">
        <v>1549</v>
      </c>
      <c r="E826" s="3" t="s">
        <v>1707</v>
      </c>
      <c r="F826" s="4">
        <v>4</v>
      </c>
      <c r="G826" s="18">
        <v>780.07</v>
      </c>
      <c r="H826" s="6">
        <v>0.03</v>
      </c>
      <c r="I826" s="6">
        <v>3120.28</v>
      </c>
      <c r="J826" s="18">
        <v>23.402100000000001</v>
      </c>
      <c r="K826" s="3" t="s">
        <v>1755</v>
      </c>
      <c r="L826" s="6">
        <v>3026.6716000000001</v>
      </c>
    </row>
    <row r="827" spans="1:12" x14ac:dyDescent="0.3">
      <c r="A827" s="3" t="s">
        <v>2582</v>
      </c>
      <c r="B827" s="5">
        <v>45877</v>
      </c>
      <c r="C827" s="3" t="s">
        <v>1312</v>
      </c>
      <c r="D827" s="3" t="s">
        <v>1589</v>
      </c>
      <c r="E827" s="3" t="s">
        <v>1734</v>
      </c>
      <c r="F827" s="4">
        <v>4</v>
      </c>
      <c r="G827" s="18">
        <v>184.57</v>
      </c>
      <c r="H827" s="6">
        <v>0.28000000000000003</v>
      </c>
      <c r="I827" s="6">
        <v>738.28</v>
      </c>
      <c r="J827" s="18">
        <v>51.679600000000001</v>
      </c>
      <c r="K827" s="3" t="s">
        <v>1755</v>
      </c>
      <c r="L827" s="6">
        <v>531.5616</v>
      </c>
    </row>
    <row r="828" spans="1:12" x14ac:dyDescent="0.3">
      <c r="A828" s="3" t="s">
        <v>2583</v>
      </c>
      <c r="B828" s="5">
        <v>45532</v>
      </c>
      <c r="C828" s="3" t="s">
        <v>903</v>
      </c>
      <c r="D828" s="3" t="s">
        <v>1630</v>
      </c>
      <c r="E828" s="3" t="s">
        <v>1707</v>
      </c>
      <c r="F828" s="4">
        <v>4</v>
      </c>
      <c r="G828" s="18">
        <v>277.58</v>
      </c>
      <c r="H828" s="6">
        <v>0.22</v>
      </c>
      <c r="I828" s="6">
        <v>1110.32</v>
      </c>
      <c r="J828" s="18">
        <v>61.067599999999999</v>
      </c>
      <c r="K828" s="3" t="s">
        <v>1757</v>
      </c>
      <c r="L828" s="6">
        <v>866.04959999999994</v>
      </c>
    </row>
    <row r="829" spans="1:12" x14ac:dyDescent="0.3">
      <c r="A829" s="3" t="s">
        <v>2584</v>
      </c>
      <c r="B829" s="5">
        <v>45734</v>
      </c>
      <c r="C829" s="3" t="s">
        <v>364</v>
      </c>
      <c r="D829" s="3" t="s">
        <v>1579</v>
      </c>
      <c r="E829" s="3" t="s">
        <v>1704</v>
      </c>
      <c r="F829" s="4">
        <v>1</v>
      </c>
      <c r="G829" s="18">
        <v>36.799999999999997</v>
      </c>
      <c r="H829" s="6">
        <v>0.18</v>
      </c>
      <c r="I829" s="6">
        <v>36.799999999999997</v>
      </c>
      <c r="J829" s="18">
        <v>6.6239999999999997</v>
      </c>
      <c r="K829" s="3" t="s">
        <v>1755</v>
      </c>
      <c r="L829" s="6">
        <v>30.175999999999998</v>
      </c>
    </row>
    <row r="830" spans="1:12" x14ac:dyDescent="0.3">
      <c r="A830" s="3" t="s">
        <v>2585</v>
      </c>
      <c r="B830" s="5">
        <v>45809</v>
      </c>
      <c r="C830" s="3" t="s">
        <v>1103</v>
      </c>
      <c r="D830" s="3" t="s">
        <v>1668</v>
      </c>
      <c r="E830" s="3" t="s">
        <v>1714</v>
      </c>
      <c r="F830" s="4">
        <v>1</v>
      </c>
      <c r="G830" s="18">
        <v>539.37</v>
      </c>
      <c r="H830" s="6">
        <v>0.14000000000000001</v>
      </c>
      <c r="I830" s="6">
        <v>539.37</v>
      </c>
      <c r="J830" s="18">
        <v>75.511800000000008</v>
      </c>
      <c r="K830" s="3" t="s">
        <v>1755</v>
      </c>
      <c r="L830" s="6">
        <v>463.85820000000001</v>
      </c>
    </row>
    <row r="831" spans="1:12" x14ac:dyDescent="0.3">
      <c r="A831" s="3" t="s">
        <v>2586</v>
      </c>
      <c r="B831" s="5">
        <v>45760</v>
      </c>
      <c r="C831" s="3" t="s">
        <v>316</v>
      </c>
      <c r="D831" s="3" t="s">
        <v>1562</v>
      </c>
      <c r="E831" s="3" t="s">
        <v>1742</v>
      </c>
      <c r="F831" s="4">
        <v>1</v>
      </c>
      <c r="G831" s="18">
        <v>27.83</v>
      </c>
      <c r="H831" s="6">
        <v>0.3</v>
      </c>
      <c r="I831" s="6">
        <v>27.83</v>
      </c>
      <c r="J831" s="18">
        <v>8.3489999999999984</v>
      </c>
      <c r="K831" s="3" t="s">
        <v>1757</v>
      </c>
      <c r="L831" s="6">
        <v>19.481000000000002</v>
      </c>
    </row>
    <row r="832" spans="1:12" x14ac:dyDescent="0.3">
      <c r="A832" s="3" t="s">
        <v>2587</v>
      </c>
      <c r="B832" s="5">
        <v>45456</v>
      </c>
      <c r="C832" s="3" t="s">
        <v>891</v>
      </c>
      <c r="D832" s="3" t="s">
        <v>1637</v>
      </c>
      <c r="E832" s="3" t="s">
        <v>1707</v>
      </c>
      <c r="F832" s="4">
        <v>3</v>
      </c>
      <c r="G832" s="18">
        <v>698.72</v>
      </c>
      <c r="H832" s="6">
        <v>0.28000000000000003</v>
      </c>
      <c r="I832" s="6">
        <v>2096.16</v>
      </c>
      <c r="J832" s="18">
        <v>195.64160000000004</v>
      </c>
      <c r="K832" s="3" t="s">
        <v>1760</v>
      </c>
      <c r="L832" s="6">
        <v>1509.2352000000001</v>
      </c>
    </row>
    <row r="833" spans="1:12" x14ac:dyDescent="0.3">
      <c r="A833" s="3" t="s">
        <v>2588</v>
      </c>
      <c r="B833" s="5">
        <v>45698</v>
      </c>
      <c r="C833" s="3" t="s">
        <v>59</v>
      </c>
      <c r="D833" s="3" t="s">
        <v>1647</v>
      </c>
      <c r="E833" s="3" t="s">
        <v>1731</v>
      </c>
      <c r="F833" s="4">
        <v>4</v>
      </c>
      <c r="G833" s="18">
        <v>528.23</v>
      </c>
      <c r="H833" s="6">
        <v>0.15</v>
      </c>
      <c r="I833" s="6">
        <v>2112.92</v>
      </c>
      <c r="J833" s="18">
        <v>79.234499999999997</v>
      </c>
      <c r="K833" s="3" t="s">
        <v>1760</v>
      </c>
      <c r="L833" s="6">
        <v>1795.982</v>
      </c>
    </row>
    <row r="834" spans="1:12" x14ac:dyDescent="0.3">
      <c r="A834" s="3" t="s">
        <v>2589</v>
      </c>
      <c r="B834" s="5">
        <v>45548</v>
      </c>
      <c r="C834" s="3" t="s">
        <v>1496</v>
      </c>
      <c r="D834" s="3" t="s">
        <v>1603</v>
      </c>
      <c r="E834" s="3" t="s">
        <v>1736</v>
      </c>
      <c r="F834" s="4">
        <v>2</v>
      </c>
      <c r="G834" s="18">
        <v>780.9</v>
      </c>
      <c r="H834" s="6">
        <v>0.24</v>
      </c>
      <c r="I834" s="6">
        <v>1561.8</v>
      </c>
      <c r="J834" s="18">
        <v>187.416</v>
      </c>
      <c r="K834" s="3" t="s">
        <v>1757</v>
      </c>
      <c r="L834" s="6">
        <v>1186.9680000000001</v>
      </c>
    </row>
    <row r="835" spans="1:12" x14ac:dyDescent="0.3">
      <c r="A835" s="3" t="s">
        <v>2590</v>
      </c>
      <c r="B835" s="5">
        <v>45236</v>
      </c>
      <c r="C835" s="3" t="s">
        <v>589</v>
      </c>
      <c r="D835" s="3" t="s">
        <v>1564</v>
      </c>
      <c r="E835" s="3" t="s">
        <v>1732</v>
      </c>
      <c r="F835" s="4">
        <v>1</v>
      </c>
      <c r="G835" s="18">
        <v>977.97</v>
      </c>
      <c r="H835" s="6">
        <v>0.06</v>
      </c>
      <c r="I835" s="6">
        <v>977.97</v>
      </c>
      <c r="J835" s="18">
        <v>58.678199999999997</v>
      </c>
      <c r="K835" s="3" t="s">
        <v>1760</v>
      </c>
      <c r="L835" s="6">
        <v>919.29179999999997</v>
      </c>
    </row>
    <row r="836" spans="1:12" x14ac:dyDescent="0.3">
      <c r="A836" s="3" t="s">
        <v>2591</v>
      </c>
      <c r="B836" s="5">
        <v>45310</v>
      </c>
      <c r="C836" s="3" t="s">
        <v>1141</v>
      </c>
      <c r="D836" s="3" t="s">
        <v>1660</v>
      </c>
      <c r="E836" s="3" t="s">
        <v>1729</v>
      </c>
      <c r="F836" s="4">
        <v>4</v>
      </c>
      <c r="G836" s="18">
        <v>354.65</v>
      </c>
      <c r="H836" s="6">
        <v>0.19</v>
      </c>
      <c r="I836" s="6">
        <v>1418.6</v>
      </c>
      <c r="J836" s="18">
        <v>67.383499999999998</v>
      </c>
      <c r="K836" s="3" t="s">
        <v>1755</v>
      </c>
      <c r="L836" s="6">
        <v>1149.066</v>
      </c>
    </row>
    <row r="837" spans="1:12" x14ac:dyDescent="0.3">
      <c r="A837" s="3" t="s">
        <v>2592</v>
      </c>
      <c r="B837" s="5">
        <v>45376</v>
      </c>
      <c r="C837" s="3" t="s">
        <v>891</v>
      </c>
      <c r="D837" s="3" t="s">
        <v>1634</v>
      </c>
      <c r="E837" s="3" t="s">
        <v>1745</v>
      </c>
      <c r="F837" s="4">
        <v>1</v>
      </c>
      <c r="G837" s="18">
        <v>671.62</v>
      </c>
      <c r="H837" s="6">
        <v>0.09</v>
      </c>
      <c r="I837" s="6">
        <v>671.62</v>
      </c>
      <c r="J837" s="18">
        <v>60.445799999999998</v>
      </c>
      <c r="K837" s="3" t="s">
        <v>1760</v>
      </c>
      <c r="L837" s="6">
        <v>611.17420000000004</v>
      </c>
    </row>
    <row r="838" spans="1:12" x14ac:dyDescent="0.3">
      <c r="A838" s="3" t="s">
        <v>2593</v>
      </c>
      <c r="B838" s="5">
        <v>45914</v>
      </c>
      <c r="C838" s="3" t="s">
        <v>989</v>
      </c>
      <c r="D838" s="3" t="s">
        <v>1658</v>
      </c>
      <c r="E838" s="3" t="s">
        <v>1704</v>
      </c>
      <c r="F838" s="4">
        <v>1</v>
      </c>
      <c r="G838" s="18">
        <v>867.32</v>
      </c>
      <c r="H838" s="6">
        <v>0.28999999999999998</v>
      </c>
      <c r="I838" s="6">
        <v>867.32</v>
      </c>
      <c r="J838" s="18">
        <v>251.52279999999999</v>
      </c>
      <c r="K838" s="3" t="s">
        <v>1757</v>
      </c>
      <c r="L838" s="6">
        <v>615.79719999999998</v>
      </c>
    </row>
    <row r="839" spans="1:12" x14ac:dyDescent="0.3">
      <c r="A839" s="3" t="s">
        <v>2594</v>
      </c>
      <c r="B839" s="5">
        <v>45336</v>
      </c>
      <c r="C839" s="3" t="s">
        <v>292</v>
      </c>
      <c r="D839" s="3" t="s">
        <v>1547</v>
      </c>
      <c r="E839" s="3" t="s">
        <v>1729</v>
      </c>
      <c r="F839" s="4">
        <v>3</v>
      </c>
      <c r="G839" s="18">
        <v>240.27</v>
      </c>
      <c r="H839" s="6">
        <v>0.15</v>
      </c>
      <c r="I839" s="6">
        <v>720.81000000000006</v>
      </c>
      <c r="J839" s="18">
        <v>36.040500000000002</v>
      </c>
      <c r="K839" s="3" t="s">
        <v>1757</v>
      </c>
      <c r="L839" s="6">
        <v>612.68850000000009</v>
      </c>
    </row>
    <row r="840" spans="1:12" x14ac:dyDescent="0.3">
      <c r="A840" s="3" t="s">
        <v>2595</v>
      </c>
      <c r="B840" s="5">
        <v>45728</v>
      </c>
      <c r="C840" s="3" t="s">
        <v>272</v>
      </c>
      <c r="D840" s="3" t="s">
        <v>1574</v>
      </c>
      <c r="E840" s="3" t="s">
        <v>1736</v>
      </c>
      <c r="F840" s="4">
        <v>2</v>
      </c>
      <c r="G840" s="18">
        <v>619.12</v>
      </c>
      <c r="H840" s="6">
        <v>0.28000000000000003</v>
      </c>
      <c r="I840" s="6">
        <v>1238.24</v>
      </c>
      <c r="J840" s="18">
        <v>173.35360000000003</v>
      </c>
      <c r="K840" s="3" t="s">
        <v>1760</v>
      </c>
      <c r="L840" s="6">
        <v>891.53279999999995</v>
      </c>
    </row>
    <row r="841" spans="1:12" x14ac:dyDescent="0.3">
      <c r="A841" s="3" t="s">
        <v>2596</v>
      </c>
      <c r="B841" s="5">
        <v>45755</v>
      </c>
      <c r="C841" s="3" t="s">
        <v>687</v>
      </c>
      <c r="D841" s="3" t="s">
        <v>1667</v>
      </c>
      <c r="E841" s="3" t="s">
        <v>1691</v>
      </c>
      <c r="F841" s="4">
        <v>3</v>
      </c>
      <c r="G841" s="18">
        <v>693.42</v>
      </c>
      <c r="H841" s="6">
        <v>0.08</v>
      </c>
      <c r="I841" s="6">
        <v>2080.2599999999998</v>
      </c>
      <c r="J841" s="18">
        <v>55.473599999999998</v>
      </c>
      <c r="K841" s="3" t="s">
        <v>1757</v>
      </c>
      <c r="L841" s="6">
        <v>1913.8391999999999</v>
      </c>
    </row>
    <row r="842" spans="1:12" x14ac:dyDescent="0.3">
      <c r="A842" s="3" t="s">
        <v>2597</v>
      </c>
      <c r="B842" s="5">
        <v>45695</v>
      </c>
      <c r="C842" s="3" t="s">
        <v>376</v>
      </c>
      <c r="D842" s="3" t="s">
        <v>1606</v>
      </c>
      <c r="E842" s="3" t="s">
        <v>1725</v>
      </c>
      <c r="F842" s="4">
        <v>4</v>
      </c>
      <c r="G842" s="18">
        <v>751.63</v>
      </c>
      <c r="H842" s="6">
        <v>0.28000000000000003</v>
      </c>
      <c r="I842" s="6">
        <v>3006.52</v>
      </c>
      <c r="J842" s="18">
        <v>210.45640000000003</v>
      </c>
      <c r="K842" s="3" t="s">
        <v>1760</v>
      </c>
      <c r="L842" s="6">
        <v>2164.6943999999999</v>
      </c>
    </row>
    <row r="843" spans="1:12" x14ac:dyDescent="0.3">
      <c r="A843" s="3" t="s">
        <v>2598</v>
      </c>
      <c r="B843" s="5">
        <v>45380</v>
      </c>
      <c r="C843" s="3" t="s">
        <v>382</v>
      </c>
      <c r="D843" s="3" t="s">
        <v>1579</v>
      </c>
      <c r="E843" s="3" t="s">
        <v>1734</v>
      </c>
      <c r="F843" s="4">
        <v>3</v>
      </c>
      <c r="G843" s="18">
        <v>108.14</v>
      </c>
      <c r="H843" s="6">
        <v>0.19</v>
      </c>
      <c r="I843" s="6">
        <v>324.42</v>
      </c>
      <c r="J843" s="18">
        <v>20.546600000000002</v>
      </c>
      <c r="K843" s="3" t="s">
        <v>1760</v>
      </c>
      <c r="L843" s="6">
        <v>262.78019999999998</v>
      </c>
    </row>
    <row r="844" spans="1:12" x14ac:dyDescent="0.3">
      <c r="A844" s="3" t="s">
        <v>2599</v>
      </c>
      <c r="B844" s="5">
        <v>45446</v>
      </c>
      <c r="C844" s="3" t="s">
        <v>811</v>
      </c>
      <c r="D844" s="3" t="s">
        <v>1573</v>
      </c>
      <c r="E844" s="3" t="s">
        <v>1707</v>
      </c>
      <c r="F844" s="4">
        <v>1</v>
      </c>
      <c r="G844" s="18">
        <v>964.11</v>
      </c>
      <c r="H844" s="6">
        <v>0.17</v>
      </c>
      <c r="I844" s="6">
        <v>964.11</v>
      </c>
      <c r="J844" s="18">
        <v>163.89870000000002</v>
      </c>
      <c r="K844" s="3" t="s">
        <v>1760</v>
      </c>
      <c r="L844" s="6">
        <v>800.21129999999994</v>
      </c>
    </row>
    <row r="845" spans="1:12" x14ac:dyDescent="0.3">
      <c r="A845" s="3" t="s">
        <v>2600</v>
      </c>
      <c r="B845" s="5">
        <v>45525</v>
      </c>
      <c r="C845" s="3" t="s">
        <v>444</v>
      </c>
      <c r="D845" s="3" t="s">
        <v>1560</v>
      </c>
      <c r="E845" s="3" t="s">
        <v>1691</v>
      </c>
      <c r="F845" s="4">
        <v>1</v>
      </c>
      <c r="G845" s="18">
        <v>346.2</v>
      </c>
      <c r="H845" s="6">
        <v>0.28999999999999998</v>
      </c>
      <c r="I845" s="6">
        <v>346.2</v>
      </c>
      <c r="J845" s="18">
        <v>100.398</v>
      </c>
      <c r="K845" s="3" t="s">
        <v>1755</v>
      </c>
      <c r="L845" s="6">
        <v>245.80199999999999</v>
      </c>
    </row>
    <row r="846" spans="1:12" x14ac:dyDescent="0.3">
      <c r="A846" s="3" t="s">
        <v>2601</v>
      </c>
      <c r="B846" s="5">
        <v>45527</v>
      </c>
      <c r="C846" s="3" t="s">
        <v>1395</v>
      </c>
      <c r="D846" s="3" t="s">
        <v>1598</v>
      </c>
      <c r="E846" s="3" t="s">
        <v>1734</v>
      </c>
      <c r="F846" s="4">
        <v>3</v>
      </c>
      <c r="G846" s="18">
        <v>791.75</v>
      </c>
      <c r="H846" s="6">
        <v>0.28999999999999998</v>
      </c>
      <c r="I846" s="6">
        <v>2375.25</v>
      </c>
      <c r="J846" s="18">
        <v>229.60749999999999</v>
      </c>
      <c r="K846" s="3" t="s">
        <v>1755</v>
      </c>
      <c r="L846" s="6">
        <v>1686.4275</v>
      </c>
    </row>
    <row r="847" spans="1:12" x14ac:dyDescent="0.3">
      <c r="A847" s="3" t="s">
        <v>2602</v>
      </c>
      <c r="B847" s="5">
        <v>45265</v>
      </c>
      <c r="C847" s="3" t="s">
        <v>995</v>
      </c>
      <c r="D847" s="3" t="s">
        <v>1593</v>
      </c>
      <c r="E847" s="3" t="s">
        <v>1731</v>
      </c>
      <c r="F847" s="4">
        <v>1</v>
      </c>
      <c r="G847" s="18">
        <v>529.84</v>
      </c>
      <c r="H847" s="6">
        <v>0.13</v>
      </c>
      <c r="I847" s="6">
        <v>529.84</v>
      </c>
      <c r="J847" s="18">
        <v>68.879200000000012</v>
      </c>
      <c r="K847" s="3" t="s">
        <v>1757</v>
      </c>
      <c r="L847" s="6">
        <v>460.96080000000001</v>
      </c>
    </row>
    <row r="848" spans="1:12" x14ac:dyDescent="0.3">
      <c r="A848" s="3" t="s">
        <v>2603</v>
      </c>
      <c r="B848" s="5">
        <v>45936</v>
      </c>
      <c r="C848" s="3" t="s">
        <v>1436</v>
      </c>
      <c r="D848" s="3" t="s">
        <v>1614</v>
      </c>
      <c r="E848" s="3" t="s">
        <v>1704</v>
      </c>
      <c r="F848" s="4">
        <v>3</v>
      </c>
      <c r="G848" s="18">
        <v>582.57000000000005</v>
      </c>
      <c r="H848" s="6">
        <v>0.11</v>
      </c>
      <c r="I848" s="6">
        <v>1747.71</v>
      </c>
      <c r="J848" s="18">
        <v>64.082700000000003</v>
      </c>
      <c r="K848" s="3" t="s">
        <v>1757</v>
      </c>
      <c r="L848" s="6">
        <v>1555.4619</v>
      </c>
    </row>
    <row r="849" spans="1:12" x14ac:dyDescent="0.3">
      <c r="A849" s="3" t="s">
        <v>2604</v>
      </c>
      <c r="B849" s="5">
        <v>45242</v>
      </c>
      <c r="C849" s="3" t="s">
        <v>681</v>
      </c>
      <c r="D849" s="3" t="s">
        <v>1679</v>
      </c>
      <c r="E849" s="3" t="s">
        <v>1739</v>
      </c>
      <c r="F849" s="4">
        <v>1</v>
      </c>
      <c r="G849" s="18">
        <v>219.81</v>
      </c>
      <c r="H849" s="6">
        <v>0.22</v>
      </c>
      <c r="I849" s="6">
        <v>219.81</v>
      </c>
      <c r="J849" s="18">
        <v>48.358200000000004</v>
      </c>
      <c r="K849" s="3" t="s">
        <v>1760</v>
      </c>
      <c r="L849" s="6">
        <v>171.45179999999999</v>
      </c>
    </row>
    <row r="850" spans="1:12" x14ac:dyDescent="0.3">
      <c r="A850" s="3" t="s">
        <v>2605</v>
      </c>
      <c r="B850" s="5">
        <v>45437</v>
      </c>
      <c r="C850" s="3" t="s">
        <v>1510</v>
      </c>
      <c r="D850" s="3" t="s">
        <v>1637</v>
      </c>
      <c r="E850" s="3" t="s">
        <v>1742</v>
      </c>
      <c r="F850" s="4">
        <v>4</v>
      </c>
      <c r="G850" s="18">
        <v>883.31</v>
      </c>
      <c r="H850" s="6">
        <v>0.27</v>
      </c>
      <c r="I850" s="6">
        <v>3533.24</v>
      </c>
      <c r="J850" s="18">
        <v>238.49369999999999</v>
      </c>
      <c r="K850" s="3" t="s">
        <v>1755</v>
      </c>
      <c r="L850" s="6">
        <v>2579.2651999999998</v>
      </c>
    </row>
    <row r="851" spans="1:12" x14ac:dyDescent="0.3">
      <c r="A851" s="3" t="s">
        <v>2606</v>
      </c>
      <c r="B851" s="5">
        <v>45627</v>
      </c>
      <c r="C851" s="3" t="s">
        <v>746</v>
      </c>
      <c r="D851" s="3" t="s">
        <v>1557</v>
      </c>
      <c r="E851" s="3" t="s">
        <v>1732</v>
      </c>
      <c r="F851" s="4">
        <v>4</v>
      </c>
      <c r="G851" s="18">
        <v>329.06</v>
      </c>
      <c r="H851" s="6">
        <v>0.04</v>
      </c>
      <c r="I851" s="6">
        <v>1316.24</v>
      </c>
      <c r="J851" s="18">
        <v>13.1624</v>
      </c>
      <c r="K851" s="3" t="s">
        <v>1760</v>
      </c>
      <c r="L851" s="6">
        <v>1263.5904</v>
      </c>
    </row>
    <row r="852" spans="1:12" x14ac:dyDescent="0.3">
      <c r="A852" s="3" t="s">
        <v>2607</v>
      </c>
      <c r="B852" s="5">
        <v>45678</v>
      </c>
      <c r="C852" s="3" t="s">
        <v>367</v>
      </c>
      <c r="D852" s="3" t="s">
        <v>1634</v>
      </c>
      <c r="E852" s="3" t="s">
        <v>1727</v>
      </c>
      <c r="F852" s="4">
        <v>1</v>
      </c>
      <c r="G852" s="18">
        <v>935.78</v>
      </c>
      <c r="H852" s="6">
        <v>0.03</v>
      </c>
      <c r="I852" s="6">
        <v>935.78</v>
      </c>
      <c r="J852" s="18">
        <v>28.073399999999999</v>
      </c>
      <c r="K852" s="3" t="s">
        <v>1757</v>
      </c>
      <c r="L852" s="6">
        <v>907.70659999999998</v>
      </c>
    </row>
    <row r="853" spans="1:12" x14ac:dyDescent="0.3">
      <c r="A853" s="3" t="s">
        <v>2608</v>
      </c>
      <c r="B853" s="5">
        <v>45484</v>
      </c>
      <c r="C853" s="3" t="s">
        <v>998</v>
      </c>
      <c r="D853" s="3" t="s">
        <v>1623</v>
      </c>
      <c r="E853" s="3" t="s">
        <v>1725</v>
      </c>
      <c r="F853" s="4">
        <v>4</v>
      </c>
      <c r="G853" s="18">
        <v>597.79999999999995</v>
      </c>
      <c r="H853" s="6">
        <v>0.2</v>
      </c>
      <c r="I853" s="6">
        <v>2391.1999999999998</v>
      </c>
      <c r="J853" s="18">
        <v>119.56</v>
      </c>
      <c r="K853" s="3" t="s">
        <v>1755</v>
      </c>
      <c r="L853" s="6">
        <v>1912.96</v>
      </c>
    </row>
    <row r="854" spans="1:12" x14ac:dyDescent="0.3">
      <c r="A854" s="3" t="s">
        <v>2609</v>
      </c>
      <c r="B854" s="5">
        <v>45700</v>
      </c>
      <c r="C854" s="3" t="s">
        <v>820</v>
      </c>
      <c r="D854" s="3" t="s">
        <v>1551</v>
      </c>
      <c r="E854" s="3" t="s">
        <v>1742</v>
      </c>
      <c r="F854" s="4">
        <v>4</v>
      </c>
      <c r="G854" s="18">
        <v>266.98</v>
      </c>
      <c r="H854" s="6">
        <v>0.16</v>
      </c>
      <c r="I854" s="6">
        <v>1067.92</v>
      </c>
      <c r="J854" s="18">
        <v>42.716800000000006</v>
      </c>
      <c r="K854" s="3" t="s">
        <v>1755</v>
      </c>
      <c r="L854" s="6">
        <v>897.05280000000005</v>
      </c>
    </row>
    <row r="855" spans="1:12" x14ac:dyDescent="0.3">
      <c r="A855" s="3" t="s">
        <v>2610</v>
      </c>
      <c r="B855" s="5">
        <v>45873</v>
      </c>
      <c r="C855" s="3" t="s">
        <v>1252</v>
      </c>
      <c r="D855" s="3" t="s">
        <v>1637</v>
      </c>
      <c r="E855" s="3" t="s">
        <v>1734</v>
      </c>
      <c r="F855" s="4">
        <v>3</v>
      </c>
      <c r="G855" s="18">
        <v>360.18</v>
      </c>
      <c r="H855" s="6">
        <v>0.03</v>
      </c>
      <c r="I855" s="6">
        <v>1080.54</v>
      </c>
      <c r="J855" s="18">
        <v>10.805400000000001</v>
      </c>
      <c r="K855" s="3" t="s">
        <v>1755</v>
      </c>
      <c r="L855" s="6">
        <v>1048.1238000000001</v>
      </c>
    </row>
    <row r="856" spans="1:12" x14ac:dyDescent="0.3">
      <c r="A856" s="3" t="s">
        <v>2611</v>
      </c>
      <c r="B856" s="5">
        <v>45860</v>
      </c>
      <c r="C856" s="3" t="s">
        <v>1123</v>
      </c>
      <c r="D856" s="3" t="s">
        <v>1617</v>
      </c>
      <c r="E856" s="3" t="s">
        <v>1691</v>
      </c>
      <c r="F856" s="4">
        <v>3</v>
      </c>
      <c r="G856" s="18">
        <v>247.41</v>
      </c>
      <c r="H856" s="6">
        <v>0.05</v>
      </c>
      <c r="I856" s="6">
        <v>742.23</v>
      </c>
      <c r="J856" s="18">
        <v>12.3705</v>
      </c>
      <c r="K856" s="3" t="s">
        <v>1760</v>
      </c>
      <c r="L856" s="6">
        <v>705.11850000000004</v>
      </c>
    </row>
    <row r="857" spans="1:12" x14ac:dyDescent="0.3">
      <c r="A857" s="3" t="s">
        <v>2612</v>
      </c>
      <c r="B857" s="5">
        <v>45235</v>
      </c>
      <c r="C857" s="3" t="s">
        <v>281</v>
      </c>
      <c r="D857" s="3" t="s">
        <v>1602</v>
      </c>
      <c r="E857" s="3" t="s">
        <v>1734</v>
      </c>
      <c r="F857" s="4">
        <v>3</v>
      </c>
      <c r="G857" s="18">
        <v>674.66</v>
      </c>
      <c r="H857" s="6">
        <v>0.23</v>
      </c>
      <c r="I857" s="6">
        <v>2023.98</v>
      </c>
      <c r="J857" s="18">
        <v>155.17179999999999</v>
      </c>
      <c r="K857" s="3" t="s">
        <v>1755</v>
      </c>
      <c r="L857" s="6">
        <v>1558.4646</v>
      </c>
    </row>
    <row r="858" spans="1:12" x14ac:dyDescent="0.3">
      <c r="A858" s="3" t="s">
        <v>2613</v>
      </c>
      <c r="B858" s="5">
        <v>45874</v>
      </c>
      <c r="C858" s="3" t="s">
        <v>1275</v>
      </c>
      <c r="D858" s="3" t="s">
        <v>1597</v>
      </c>
      <c r="E858" s="3" t="s">
        <v>1707</v>
      </c>
      <c r="F858" s="4">
        <v>1</v>
      </c>
      <c r="G858" s="18">
        <v>913.98</v>
      </c>
      <c r="H858" s="6">
        <v>0.27</v>
      </c>
      <c r="I858" s="6">
        <v>913.98</v>
      </c>
      <c r="J858" s="18">
        <v>246.77460000000002</v>
      </c>
      <c r="K858" s="3" t="s">
        <v>1757</v>
      </c>
      <c r="L858" s="6">
        <v>667.20539999999994</v>
      </c>
    </row>
    <row r="859" spans="1:12" x14ac:dyDescent="0.3">
      <c r="A859" s="3" t="s">
        <v>2614</v>
      </c>
      <c r="B859" s="5">
        <v>45769</v>
      </c>
      <c r="C859" s="3" t="s">
        <v>980</v>
      </c>
      <c r="D859" s="3" t="s">
        <v>1676</v>
      </c>
      <c r="E859" s="3" t="s">
        <v>1725</v>
      </c>
      <c r="F859" s="4">
        <v>4</v>
      </c>
      <c r="G859" s="18">
        <v>370.5</v>
      </c>
      <c r="H859" s="6">
        <v>0.13</v>
      </c>
      <c r="I859" s="6">
        <v>1482</v>
      </c>
      <c r="J859" s="18">
        <v>48.164999999999999</v>
      </c>
      <c r="K859" s="3" t="s">
        <v>1757</v>
      </c>
      <c r="L859" s="6">
        <v>1289.3399999999999</v>
      </c>
    </row>
    <row r="860" spans="1:12" x14ac:dyDescent="0.3">
      <c r="A860" s="3" t="s">
        <v>2615</v>
      </c>
      <c r="B860" s="5">
        <v>45619</v>
      </c>
      <c r="C860" s="3" t="s">
        <v>1109</v>
      </c>
      <c r="D860" s="3" t="s">
        <v>1641</v>
      </c>
      <c r="E860" s="3" t="s">
        <v>1731</v>
      </c>
      <c r="F860" s="4">
        <v>1</v>
      </c>
      <c r="G860" s="18">
        <v>735.1</v>
      </c>
      <c r="H860" s="6">
        <v>0.1</v>
      </c>
      <c r="I860" s="6">
        <v>735.1</v>
      </c>
      <c r="J860" s="18">
        <v>73.510000000000005</v>
      </c>
      <c r="K860" s="3" t="s">
        <v>1757</v>
      </c>
      <c r="L860" s="6">
        <v>661.59</v>
      </c>
    </row>
    <row r="861" spans="1:12" x14ac:dyDescent="0.3">
      <c r="A861" s="3" t="s">
        <v>2616</v>
      </c>
      <c r="B861" s="5">
        <v>45614</v>
      </c>
      <c r="C861" s="3" t="s">
        <v>456</v>
      </c>
      <c r="D861" s="3" t="s">
        <v>1652</v>
      </c>
      <c r="E861" s="3" t="s">
        <v>1699</v>
      </c>
      <c r="F861" s="4">
        <v>3</v>
      </c>
      <c r="G861" s="18">
        <v>448.55</v>
      </c>
      <c r="H861" s="6">
        <v>0.05</v>
      </c>
      <c r="I861" s="6">
        <v>1345.65</v>
      </c>
      <c r="J861" s="18">
        <v>22.427500000000002</v>
      </c>
      <c r="K861" s="3" t="s">
        <v>1755</v>
      </c>
      <c r="L861" s="6">
        <v>1278.3675000000001</v>
      </c>
    </row>
    <row r="862" spans="1:12" x14ac:dyDescent="0.3">
      <c r="A862" s="3" t="s">
        <v>2617</v>
      </c>
      <c r="B862" s="5">
        <v>45691</v>
      </c>
      <c r="C862" s="3" t="s">
        <v>218</v>
      </c>
      <c r="D862" s="3" t="s">
        <v>1662</v>
      </c>
      <c r="E862" s="3" t="s">
        <v>1731</v>
      </c>
      <c r="F862" s="4">
        <v>3</v>
      </c>
      <c r="G862" s="18">
        <v>904.96</v>
      </c>
      <c r="H862" s="6">
        <v>7.0000000000000007E-2</v>
      </c>
      <c r="I862" s="6">
        <v>2714.88</v>
      </c>
      <c r="J862" s="18">
        <v>63.347200000000008</v>
      </c>
      <c r="K862" s="3" t="s">
        <v>1760</v>
      </c>
      <c r="L862" s="6">
        <v>2524.8384000000001</v>
      </c>
    </row>
    <row r="863" spans="1:12" x14ac:dyDescent="0.3">
      <c r="A863" s="3" t="s">
        <v>2618</v>
      </c>
      <c r="B863" s="5">
        <v>45608</v>
      </c>
      <c r="C863" s="3" t="s">
        <v>1174</v>
      </c>
      <c r="D863" s="3" t="s">
        <v>1634</v>
      </c>
      <c r="E863" s="3" t="s">
        <v>1731</v>
      </c>
      <c r="F863" s="4">
        <v>4</v>
      </c>
      <c r="G863" s="18">
        <v>408.72</v>
      </c>
      <c r="H863" s="6">
        <v>0.16</v>
      </c>
      <c r="I863" s="6">
        <v>1634.88</v>
      </c>
      <c r="J863" s="18">
        <v>65.395200000000003</v>
      </c>
      <c r="K863" s="3" t="s">
        <v>1760</v>
      </c>
      <c r="L863" s="6">
        <v>1373.2991999999999</v>
      </c>
    </row>
    <row r="864" spans="1:12" x14ac:dyDescent="0.3">
      <c r="A864" s="3" t="s">
        <v>2619</v>
      </c>
      <c r="B864" s="5">
        <v>45412</v>
      </c>
      <c r="C864" s="3" t="s">
        <v>888</v>
      </c>
      <c r="D864" s="3" t="s">
        <v>1639</v>
      </c>
      <c r="E864" s="3" t="s">
        <v>1704</v>
      </c>
      <c r="F864" s="4">
        <v>4</v>
      </c>
      <c r="G864" s="18">
        <v>770.65</v>
      </c>
      <c r="H864" s="6">
        <v>0.27</v>
      </c>
      <c r="I864" s="6">
        <v>3082.6</v>
      </c>
      <c r="J864" s="18">
        <v>208.07550000000001</v>
      </c>
      <c r="K864" s="3" t="s">
        <v>1755</v>
      </c>
      <c r="L864" s="6">
        <v>2250.2979999999998</v>
      </c>
    </row>
    <row r="865" spans="1:12" x14ac:dyDescent="0.3">
      <c r="A865" s="3" t="s">
        <v>2620</v>
      </c>
      <c r="B865" s="5">
        <v>45767</v>
      </c>
      <c r="C865" s="3" t="s">
        <v>657</v>
      </c>
      <c r="D865" s="3" t="s">
        <v>1578</v>
      </c>
      <c r="E865" s="3" t="s">
        <v>1714</v>
      </c>
      <c r="F865" s="4">
        <v>1</v>
      </c>
      <c r="G865" s="18">
        <v>649.22</v>
      </c>
      <c r="H865" s="6">
        <v>0.03</v>
      </c>
      <c r="I865" s="6">
        <v>649.22</v>
      </c>
      <c r="J865" s="18">
        <v>19.476600000000001</v>
      </c>
      <c r="K865" s="3" t="s">
        <v>1760</v>
      </c>
      <c r="L865" s="6">
        <v>629.74340000000007</v>
      </c>
    </row>
    <row r="866" spans="1:12" x14ac:dyDescent="0.3">
      <c r="A866" s="3" t="s">
        <v>2621</v>
      </c>
      <c r="B866" s="5">
        <v>45428</v>
      </c>
      <c r="C866" s="3" t="s">
        <v>1080</v>
      </c>
      <c r="D866" s="3" t="s">
        <v>1583</v>
      </c>
      <c r="E866" s="3" t="s">
        <v>1725</v>
      </c>
      <c r="F866" s="4">
        <v>2</v>
      </c>
      <c r="G866" s="18">
        <v>379.78</v>
      </c>
      <c r="H866" s="6">
        <v>0.2</v>
      </c>
      <c r="I866" s="6">
        <v>759.56</v>
      </c>
      <c r="J866" s="18">
        <v>75.956000000000003</v>
      </c>
      <c r="K866" s="3" t="s">
        <v>1755</v>
      </c>
      <c r="L866" s="6">
        <v>607.64800000000002</v>
      </c>
    </row>
    <row r="867" spans="1:12" x14ac:dyDescent="0.3">
      <c r="A867" s="3" t="s">
        <v>2622</v>
      </c>
      <c r="B867" s="5">
        <v>45770</v>
      </c>
      <c r="C867" s="3" t="s">
        <v>788</v>
      </c>
      <c r="D867" s="3" t="s">
        <v>1598</v>
      </c>
      <c r="E867" s="3" t="s">
        <v>1720</v>
      </c>
      <c r="F867" s="4">
        <v>3</v>
      </c>
      <c r="G867" s="18">
        <v>924.15</v>
      </c>
      <c r="H867" s="6">
        <v>0.1</v>
      </c>
      <c r="I867" s="6">
        <v>2772.45</v>
      </c>
      <c r="J867" s="18">
        <v>92.415000000000006</v>
      </c>
      <c r="K867" s="3" t="s">
        <v>1757</v>
      </c>
      <c r="L867" s="6">
        <v>2495.2049999999999</v>
      </c>
    </row>
    <row r="868" spans="1:12" x14ac:dyDescent="0.3">
      <c r="A868" s="3" t="s">
        <v>2623</v>
      </c>
      <c r="B868" s="5">
        <v>45571</v>
      </c>
      <c r="C868" s="3" t="s">
        <v>1430</v>
      </c>
      <c r="D868" s="3" t="s">
        <v>1602</v>
      </c>
      <c r="E868" s="3" t="s">
        <v>1739</v>
      </c>
      <c r="F868" s="4">
        <v>3</v>
      </c>
      <c r="G868" s="18">
        <v>144.66999999999999</v>
      </c>
      <c r="H868" s="6">
        <v>0.28999999999999998</v>
      </c>
      <c r="I868" s="6">
        <v>434.01</v>
      </c>
      <c r="J868" s="18">
        <v>41.954299999999996</v>
      </c>
      <c r="K868" s="3" t="s">
        <v>1760</v>
      </c>
      <c r="L868" s="6">
        <v>308.14710000000002</v>
      </c>
    </row>
    <row r="869" spans="1:12" x14ac:dyDescent="0.3">
      <c r="A869" s="3" t="s">
        <v>2624</v>
      </c>
      <c r="B869" s="5">
        <v>45700</v>
      </c>
      <c r="C869" s="3" t="s">
        <v>414</v>
      </c>
      <c r="D869" s="3" t="s">
        <v>1583</v>
      </c>
      <c r="E869" s="3" t="s">
        <v>1734</v>
      </c>
      <c r="F869" s="4">
        <v>2</v>
      </c>
      <c r="G869" s="18">
        <v>667.17</v>
      </c>
      <c r="H869" s="6">
        <v>0.1</v>
      </c>
      <c r="I869" s="6">
        <v>1334.34</v>
      </c>
      <c r="J869" s="18">
        <v>66.716999999999999</v>
      </c>
      <c r="K869" s="3" t="s">
        <v>1757</v>
      </c>
      <c r="L869" s="6">
        <v>1200.9059999999999</v>
      </c>
    </row>
    <row r="870" spans="1:12" x14ac:dyDescent="0.3">
      <c r="A870" s="3" t="s">
        <v>2625</v>
      </c>
      <c r="B870" s="5">
        <v>45382</v>
      </c>
      <c r="C870" s="3" t="s">
        <v>1238</v>
      </c>
      <c r="D870" s="3" t="s">
        <v>1631</v>
      </c>
      <c r="E870" s="3" t="s">
        <v>1704</v>
      </c>
      <c r="F870" s="4">
        <v>1</v>
      </c>
      <c r="G870" s="18">
        <v>984.6</v>
      </c>
      <c r="H870" s="6">
        <v>0.22</v>
      </c>
      <c r="I870" s="6">
        <v>984.6</v>
      </c>
      <c r="J870" s="18">
        <v>216.61199999999999</v>
      </c>
      <c r="K870" s="3" t="s">
        <v>1755</v>
      </c>
      <c r="L870" s="6">
        <v>767.98800000000006</v>
      </c>
    </row>
    <row r="871" spans="1:12" x14ac:dyDescent="0.3">
      <c r="A871" s="3" t="s">
        <v>2626</v>
      </c>
      <c r="B871" s="5">
        <v>45260</v>
      </c>
      <c r="C871" s="3" t="s">
        <v>879</v>
      </c>
      <c r="D871" s="3" t="s">
        <v>1551</v>
      </c>
      <c r="E871" s="3" t="s">
        <v>1720</v>
      </c>
      <c r="F871" s="4">
        <v>1</v>
      </c>
      <c r="G871" s="18">
        <v>139.29</v>
      </c>
      <c r="H871" s="6">
        <v>0</v>
      </c>
      <c r="I871" s="6">
        <v>139.29</v>
      </c>
      <c r="J871" s="18">
        <v>0</v>
      </c>
      <c r="K871" s="3" t="s">
        <v>1755</v>
      </c>
      <c r="L871" s="6">
        <v>139.29</v>
      </c>
    </row>
    <row r="872" spans="1:12" x14ac:dyDescent="0.3">
      <c r="A872" s="3" t="s">
        <v>2627</v>
      </c>
      <c r="B872" s="5">
        <v>45702</v>
      </c>
      <c r="C872" s="3" t="s">
        <v>134</v>
      </c>
      <c r="D872" s="3" t="s">
        <v>1555</v>
      </c>
      <c r="E872" s="3" t="s">
        <v>1720</v>
      </c>
      <c r="F872" s="4">
        <v>3</v>
      </c>
      <c r="G872" s="18">
        <v>459.57</v>
      </c>
      <c r="H872" s="6">
        <v>0.1</v>
      </c>
      <c r="I872" s="6">
        <v>1378.71</v>
      </c>
      <c r="J872" s="18">
        <v>45.957000000000001</v>
      </c>
      <c r="K872" s="3" t="s">
        <v>1760</v>
      </c>
      <c r="L872" s="6">
        <v>1240.8389999999999</v>
      </c>
    </row>
    <row r="873" spans="1:12" x14ac:dyDescent="0.3">
      <c r="A873" s="3" t="s">
        <v>2628</v>
      </c>
      <c r="B873" s="5">
        <v>45302</v>
      </c>
      <c r="C873" s="3" t="s">
        <v>241</v>
      </c>
      <c r="D873" s="3" t="s">
        <v>1594</v>
      </c>
      <c r="E873" s="3" t="s">
        <v>1734</v>
      </c>
      <c r="F873" s="4">
        <v>1</v>
      </c>
      <c r="G873" s="18">
        <v>517.82000000000005</v>
      </c>
      <c r="H873" s="6">
        <v>0.28999999999999998</v>
      </c>
      <c r="I873" s="6">
        <v>517.82000000000005</v>
      </c>
      <c r="J873" s="18">
        <v>150.1678</v>
      </c>
      <c r="K873" s="3" t="s">
        <v>1755</v>
      </c>
      <c r="L873" s="6">
        <v>367.65219999999999</v>
      </c>
    </row>
    <row r="874" spans="1:12" x14ac:dyDescent="0.3">
      <c r="A874" s="3" t="s">
        <v>2629</v>
      </c>
      <c r="B874" s="5">
        <v>45653</v>
      </c>
      <c r="C874" s="3" t="s">
        <v>1171</v>
      </c>
      <c r="D874" s="3" t="s">
        <v>1647</v>
      </c>
      <c r="E874" s="3" t="s">
        <v>1714</v>
      </c>
      <c r="F874" s="4">
        <v>4</v>
      </c>
      <c r="G874" s="18">
        <v>282.45</v>
      </c>
      <c r="H874" s="6">
        <v>0.28999999999999998</v>
      </c>
      <c r="I874" s="6">
        <v>1129.8</v>
      </c>
      <c r="J874" s="18">
        <v>81.910499999999985</v>
      </c>
      <c r="K874" s="3" t="s">
        <v>1760</v>
      </c>
      <c r="L874" s="6">
        <v>802.1579999999999</v>
      </c>
    </row>
    <row r="875" spans="1:12" x14ac:dyDescent="0.3">
      <c r="A875" s="3" t="s">
        <v>2630</v>
      </c>
      <c r="B875" s="5">
        <v>45250</v>
      </c>
      <c r="C875" s="3" t="s">
        <v>1389</v>
      </c>
      <c r="D875" s="3" t="s">
        <v>1667</v>
      </c>
      <c r="E875" s="3" t="s">
        <v>1717</v>
      </c>
      <c r="F875" s="4">
        <v>2</v>
      </c>
      <c r="G875" s="18">
        <v>386.46</v>
      </c>
      <c r="H875" s="6">
        <v>0.23</v>
      </c>
      <c r="I875" s="6">
        <v>772.92</v>
      </c>
      <c r="J875" s="18">
        <v>88.885800000000003</v>
      </c>
      <c r="K875" s="3" t="s">
        <v>1760</v>
      </c>
      <c r="L875" s="6">
        <v>595.14840000000004</v>
      </c>
    </row>
    <row r="876" spans="1:12" x14ac:dyDescent="0.3">
      <c r="A876" s="3" t="s">
        <v>2631</v>
      </c>
      <c r="B876" s="5">
        <v>45661</v>
      </c>
      <c r="C876" s="3" t="s">
        <v>634</v>
      </c>
      <c r="D876" s="3" t="s">
        <v>1560</v>
      </c>
      <c r="E876" s="3" t="s">
        <v>1704</v>
      </c>
      <c r="F876" s="4">
        <v>1</v>
      </c>
      <c r="G876" s="18">
        <v>270.45</v>
      </c>
      <c r="H876" s="6">
        <v>0.15</v>
      </c>
      <c r="I876" s="6">
        <v>270.45</v>
      </c>
      <c r="J876" s="18">
        <v>40.567499999999995</v>
      </c>
      <c r="K876" s="3" t="s">
        <v>1760</v>
      </c>
      <c r="L876" s="6">
        <v>229.88249999999999</v>
      </c>
    </row>
    <row r="877" spans="1:12" x14ac:dyDescent="0.3">
      <c r="A877" s="3" t="s">
        <v>2632</v>
      </c>
      <c r="B877" s="5">
        <v>45493</v>
      </c>
      <c r="C877" s="3" t="s">
        <v>159</v>
      </c>
      <c r="D877" s="3" t="s">
        <v>1647</v>
      </c>
      <c r="E877" s="3" t="s">
        <v>1725</v>
      </c>
      <c r="F877" s="4">
        <v>4</v>
      </c>
      <c r="G877" s="18">
        <v>762.94</v>
      </c>
      <c r="H877" s="6">
        <v>0.09</v>
      </c>
      <c r="I877" s="6">
        <v>3051.76</v>
      </c>
      <c r="J877" s="18">
        <v>68.664600000000007</v>
      </c>
      <c r="K877" s="3" t="s">
        <v>1760</v>
      </c>
      <c r="L877" s="6">
        <v>2777.1016</v>
      </c>
    </row>
    <row r="878" spans="1:12" x14ac:dyDescent="0.3">
      <c r="A878" s="3" t="s">
        <v>2633</v>
      </c>
      <c r="B878" s="5">
        <v>45242</v>
      </c>
      <c r="C878" s="3" t="s">
        <v>1501</v>
      </c>
      <c r="D878" s="3" t="s">
        <v>1596</v>
      </c>
      <c r="E878" s="3" t="s">
        <v>1731</v>
      </c>
      <c r="F878" s="4">
        <v>1</v>
      </c>
      <c r="G878" s="18">
        <v>409.03</v>
      </c>
      <c r="H878" s="6">
        <v>0.25</v>
      </c>
      <c r="I878" s="6">
        <v>409.03</v>
      </c>
      <c r="J878" s="18">
        <v>102.25749999999999</v>
      </c>
      <c r="K878" s="3" t="s">
        <v>1760</v>
      </c>
      <c r="L878" s="6">
        <v>306.77249999999998</v>
      </c>
    </row>
    <row r="879" spans="1:12" x14ac:dyDescent="0.3">
      <c r="A879" s="3" t="s">
        <v>2634</v>
      </c>
      <c r="B879" s="5">
        <v>45411</v>
      </c>
      <c r="C879" s="3" t="s">
        <v>705</v>
      </c>
      <c r="D879" s="3" t="s">
        <v>1681</v>
      </c>
      <c r="E879" s="3" t="s">
        <v>1742</v>
      </c>
      <c r="F879" s="4">
        <v>2</v>
      </c>
      <c r="G879" s="18">
        <v>891.13</v>
      </c>
      <c r="H879" s="6">
        <v>0.13</v>
      </c>
      <c r="I879" s="6">
        <v>1782.26</v>
      </c>
      <c r="J879" s="18">
        <v>115.84690000000001</v>
      </c>
      <c r="K879" s="3" t="s">
        <v>1755</v>
      </c>
      <c r="L879" s="6">
        <v>1550.5662</v>
      </c>
    </row>
    <row r="880" spans="1:12" x14ac:dyDescent="0.3">
      <c r="A880" s="3" t="s">
        <v>2635</v>
      </c>
      <c r="B880" s="5">
        <v>45593</v>
      </c>
      <c r="C880" s="3" t="s">
        <v>130</v>
      </c>
      <c r="D880" s="3" t="s">
        <v>1675</v>
      </c>
      <c r="E880" s="3" t="s">
        <v>1736</v>
      </c>
      <c r="F880" s="4">
        <v>1</v>
      </c>
      <c r="G880" s="18">
        <v>553.38</v>
      </c>
      <c r="H880" s="6">
        <v>0.21</v>
      </c>
      <c r="I880" s="6">
        <v>553.38</v>
      </c>
      <c r="J880" s="18">
        <v>116.2098</v>
      </c>
      <c r="K880" s="3" t="s">
        <v>1757</v>
      </c>
      <c r="L880" s="6">
        <v>437.17020000000002</v>
      </c>
    </row>
    <row r="881" spans="1:12" x14ac:dyDescent="0.3">
      <c r="A881" s="3" t="s">
        <v>2636</v>
      </c>
      <c r="B881" s="5">
        <v>45281</v>
      </c>
      <c r="C881" s="3" t="s">
        <v>530</v>
      </c>
      <c r="D881" s="3" t="s">
        <v>1664</v>
      </c>
      <c r="E881" s="3" t="s">
        <v>1731</v>
      </c>
      <c r="F881" s="4">
        <v>2</v>
      </c>
      <c r="G881" s="18">
        <v>652.29999999999995</v>
      </c>
      <c r="H881" s="6">
        <v>0.16</v>
      </c>
      <c r="I881" s="6">
        <v>1304.5999999999999</v>
      </c>
      <c r="J881" s="18">
        <v>104.36799999999999</v>
      </c>
      <c r="K881" s="3" t="s">
        <v>1760</v>
      </c>
      <c r="L881" s="6">
        <v>1095.864</v>
      </c>
    </row>
    <row r="882" spans="1:12" x14ac:dyDescent="0.3">
      <c r="A882" s="3" t="s">
        <v>2637</v>
      </c>
      <c r="B882" s="5">
        <v>45575</v>
      </c>
      <c r="C882" s="3" t="s">
        <v>417</v>
      </c>
      <c r="D882" s="3" t="s">
        <v>1597</v>
      </c>
      <c r="E882" s="3" t="s">
        <v>1723</v>
      </c>
      <c r="F882" s="4">
        <v>4</v>
      </c>
      <c r="G882" s="18">
        <v>194.36</v>
      </c>
      <c r="H882" s="6">
        <v>0.18</v>
      </c>
      <c r="I882" s="6">
        <v>777.44</v>
      </c>
      <c r="J882" s="18">
        <v>34.9848</v>
      </c>
      <c r="K882" s="3" t="s">
        <v>1760</v>
      </c>
      <c r="L882" s="6">
        <v>637.50080000000014</v>
      </c>
    </row>
    <row r="883" spans="1:12" x14ac:dyDescent="0.3">
      <c r="A883" s="3" t="s">
        <v>2638</v>
      </c>
      <c r="B883" s="5">
        <v>45660</v>
      </c>
      <c r="C883" s="3" t="s">
        <v>509</v>
      </c>
      <c r="D883" s="3" t="s">
        <v>1675</v>
      </c>
      <c r="E883" s="3" t="s">
        <v>1696</v>
      </c>
      <c r="F883" s="4">
        <v>3</v>
      </c>
      <c r="G883" s="18">
        <v>476.37</v>
      </c>
      <c r="H883" s="6">
        <v>0.21</v>
      </c>
      <c r="I883" s="6">
        <v>1429.1100000000001</v>
      </c>
      <c r="J883" s="18">
        <v>100.0377</v>
      </c>
      <c r="K883" s="3" t="s">
        <v>1760</v>
      </c>
      <c r="L883" s="6">
        <v>1128.9969000000001</v>
      </c>
    </row>
    <row r="884" spans="1:12" x14ac:dyDescent="0.3">
      <c r="A884" s="3" t="s">
        <v>2639</v>
      </c>
      <c r="B884" s="5">
        <v>45360</v>
      </c>
      <c r="C884" s="3" t="s">
        <v>1129</v>
      </c>
      <c r="D884" s="3" t="s">
        <v>1594</v>
      </c>
      <c r="E884" s="3" t="s">
        <v>1711</v>
      </c>
      <c r="F884" s="4">
        <v>3</v>
      </c>
      <c r="G884" s="18">
        <v>174.57</v>
      </c>
      <c r="H884" s="6">
        <v>0</v>
      </c>
      <c r="I884" s="6">
        <v>523.71</v>
      </c>
      <c r="J884" s="18">
        <v>0</v>
      </c>
      <c r="K884" s="3" t="s">
        <v>1757</v>
      </c>
      <c r="L884" s="6">
        <v>523.71</v>
      </c>
    </row>
    <row r="885" spans="1:12" x14ac:dyDescent="0.3">
      <c r="A885" s="3" t="s">
        <v>2640</v>
      </c>
      <c r="B885" s="5">
        <v>45526</v>
      </c>
      <c r="C885" s="3" t="s">
        <v>409</v>
      </c>
      <c r="D885" s="3" t="s">
        <v>1664</v>
      </c>
      <c r="E885" s="3" t="s">
        <v>1691</v>
      </c>
      <c r="F885" s="4">
        <v>3</v>
      </c>
      <c r="G885" s="18">
        <v>762</v>
      </c>
      <c r="H885" s="6">
        <v>0.02</v>
      </c>
      <c r="I885" s="6">
        <v>2286</v>
      </c>
      <c r="J885" s="18">
        <v>15.24</v>
      </c>
      <c r="K885" s="3" t="s">
        <v>1757</v>
      </c>
      <c r="L885" s="6">
        <v>2240.2800000000002</v>
      </c>
    </row>
    <row r="886" spans="1:12" x14ac:dyDescent="0.3">
      <c r="A886" s="3" t="s">
        <v>2641</v>
      </c>
      <c r="B886" s="5">
        <v>45395</v>
      </c>
      <c r="C886" s="3" t="s">
        <v>1303</v>
      </c>
      <c r="D886" s="3" t="s">
        <v>1641</v>
      </c>
      <c r="E886" s="3" t="s">
        <v>1745</v>
      </c>
      <c r="F886" s="4">
        <v>1</v>
      </c>
      <c r="G886" s="18">
        <v>44.08</v>
      </c>
      <c r="H886" s="6">
        <v>0.05</v>
      </c>
      <c r="I886" s="6">
        <v>44.08</v>
      </c>
      <c r="J886" s="18">
        <v>2.2040000000000002</v>
      </c>
      <c r="K886" s="3" t="s">
        <v>1755</v>
      </c>
      <c r="L886" s="6">
        <v>41.875999999999998</v>
      </c>
    </row>
    <row r="887" spans="1:12" x14ac:dyDescent="0.3">
      <c r="A887" s="3" t="s">
        <v>2642</v>
      </c>
      <c r="B887" s="5">
        <v>45466</v>
      </c>
      <c r="C887" s="3" t="s">
        <v>1504</v>
      </c>
      <c r="D887" s="3" t="s">
        <v>1621</v>
      </c>
      <c r="E887" s="3" t="s">
        <v>1731</v>
      </c>
      <c r="F887" s="4">
        <v>1</v>
      </c>
      <c r="G887" s="18">
        <v>992.37</v>
      </c>
      <c r="H887" s="6">
        <v>0.24</v>
      </c>
      <c r="I887" s="6">
        <v>992.37</v>
      </c>
      <c r="J887" s="18">
        <v>238.1688</v>
      </c>
      <c r="K887" s="3" t="s">
        <v>1760</v>
      </c>
      <c r="L887" s="6">
        <v>754.20119999999997</v>
      </c>
    </row>
    <row r="888" spans="1:12" x14ac:dyDescent="0.3">
      <c r="A888" s="3" t="s">
        <v>2643</v>
      </c>
      <c r="B888" s="5">
        <v>45876</v>
      </c>
      <c r="C888" s="3" t="s">
        <v>651</v>
      </c>
      <c r="D888" s="3" t="s">
        <v>1579</v>
      </c>
      <c r="E888" s="3" t="s">
        <v>1725</v>
      </c>
      <c r="F888" s="4">
        <v>3</v>
      </c>
      <c r="G888" s="18">
        <v>465.4</v>
      </c>
      <c r="H888" s="6">
        <v>0.28999999999999998</v>
      </c>
      <c r="I888" s="6">
        <v>1396.1999999999998</v>
      </c>
      <c r="J888" s="18">
        <v>134.96599999999998</v>
      </c>
      <c r="K888" s="3" t="s">
        <v>1760</v>
      </c>
      <c r="L888" s="6">
        <v>991.30199999999979</v>
      </c>
    </row>
    <row r="889" spans="1:12" x14ac:dyDescent="0.3">
      <c r="A889" s="3" t="s">
        <v>2644</v>
      </c>
      <c r="B889" s="5">
        <v>45724</v>
      </c>
      <c r="C889" s="3" t="s">
        <v>1048</v>
      </c>
      <c r="D889" s="3" t="s">
        <v>1555</v>
      </c>
      <c r="E889" s="3" t="s">
        <v>1725</v>
      </c>
      <c r="F889" s="4">
        <v>2</v>
      </c>
      <c r="G889" s="18">
        <v>693.61</v>
      </c>
      <c r="H889" s="6">
        <v>0.15</v>
      </c>
      <c r="I889" s="6">
        <v>1387.22</v>
      </c>
      <c r="J889" s="18">
        <v>104.0415</v>
      </c>
      <c r="K889" s="3" t="s">
        <v>1757</v>
      </c>
      <c r="L889" s="6">
        <v>1179.1369999999999</v>
      </c>
    </row>
    <row r="890" spans="1:12" x14ac:dyDescent="0.3">
      <c r="A890" s="3" t="s">
        <v>2645</v>
      </c>
      <c r="B890" s="5">
        <v>45801</v>
      </c>
      <c r="C890" s="3" t="s">
        <v>1418</v>
      </c>
      <c r="D890" s="3" t="s">
        <v>1632</v>
      </c>
      <c r="E890" s="3" t="s">
        <v>1720</v>
      </c>
      <c r="F890" s="4">
        <v>2</v>
      </c>
      <c r="G890" s="18">
        <v>995.11</v>
      </c>
      <c r="H890" s="6">
        <v>0.13</v>
      </c>
      <c r="I890" s="6">
        <v>1990.22</v>
      </c>
      <c r="J890" s="18">
        <v>129.36430000000001</v>
      </c>
      <c r="K890" s="3" t="s">
        <v>1757</v>
      </c>
      <c r="L890" s="6">
        <v>1731.4914000000001</v>
      </c>
    </row>
    <row r="891" spans="1:12" x14ac:dyDescent="0.3">
      <c r="A891" s="3" t="s">
        <v>2646</v>
      </c>
      <c r="B891" s="5">
        <v>45749</v>
      </c>
      <c r="C891" s="3" t="s">
        <v>1177</v>
      </c>
      <c r="D891" s="3" t="s">
        <v>1567</v>
      </c>
      <c r="E891" s="3" t="s">
        <v>1707</v>
      </c>
      <c r="F891" s="4">
        <v>3</v>
      </c>
      <c r="G891" s="18">
        <v>70.97</v>
      </c>
      <c r="H891" s="6">
        <v>0.06</v>
      </c>
      <c r="I891" s="6">
        <v>212.91</v>
      </c>
      <c r="J891" s="18">
        <v>4.2581999999999995</v>
      </c>
      <c r="K891" s="3" t="s">
        <v>1760</v>
      </c>
      <c r="L891" s="6">
        <v>200.1354</v>
      </c>
    </row>
    <row r="892" spans="1:12" x14ac:dyDescent="0.3">
      <c r="A892" s="3" t="s">
        <v>2647</v>
      </c>
      <c r="B892" s="5">
        <v>45325</v>
      </c>
      <c r="C892" s="3" t="s">
        <v>391</v>
      </c>
      <c r="D892" s="3" t="s">
        <v>1660</v>
      </c>
      <c r="E892" s="3" t="s">
        <v>1723</v>
      </c>
      <c r="F892" s="4">
        <v>3</v>
      </c>
      <c r="G892" s="18">
        <v>470.42</v>
      </c>
      <c r="H892" s="6">
        <v>0.16</v>
      </c>
      <c r="I892" s="6">
        <v>1411.26</v>
      </c>
      <c r="J892" s="18">
        <v>75.267200000000003</v>
      </c>
      <c r="K892" s="3" t="s">
        <v>1755</v>
      </c>
      <c r="L892" s="6">
        <v>1185.4584</v>
      </c>
    </row>
    <row r="893" spans="1:12" x14ac:dyDescent="0.3">
      <c r="A893" s="3" t="s">
        <v>2648</v>
      </c>
      <c r="B893" s="5">
        <v>45932</v>
      </c>
      <c r="C893" s="3" t="s">
        <v>980</v>
      </c>
      <c r="D893" s="3" t="s">
        <v>1666</v>
      </c>
      <c r="E893" s="3" t="s">
        <v>1736</v>
      </c>
      <c r="F893" s="4">
        <v>2</v>
      </c>
      <c r="G893" s="18">
        <v>215.59</v>
      </c>
      <c r="H893" s="6">
        <v>0.18</v>
      </c>
      <c r="I893" s="6">
        <v>431.18</v>
      </c>
      <c r="J893" s="18">
        <v>38.806199999999997</v>
      </c>
      <c r="K893" s="3" t="s">
        <v>1755</v>
      </c>
      <c r="L893" s="6">
        <v>353.56760000000003</v>
      </c>
    </row>
    <row r="894" spans="1:12" x14ac:dyDescent="0.3">
      <c r="A894" s="3" t="s">
        <v>2649</v>
      </c>
      <c r="B894" s="5">
        <v>45895</v>
      </c>
      <c r="C894" s="3" t="s">
        <v>761</v>
      </c>
      <c r="D894" s="3" t="s">
        <v>1675</v>
      </c>
      <c r="E894" s="3" t="s">
        <v>1691</v>
      </c>
      <c r="F894" s="4">
        <v>1</v>
      </c>
      <c r="G894" s="18">
        <v>533.79999999999995</v>
      </c>
      <c r="H894" s="6">
        <v>0.27</v>
      </c>
      <c r="I894" s="6">
        <v>533.79999999999995</v>
      </c>
      <c r="J894" s="18">
        <v>144.126</v>
      </c>
      <c r="K894" s="3" t="s">
        <v>1760</v>
      </c>
      <c r="L894" s="6">
        <v>389.67399999999998</v>
      </c>
    </row>
    <row r="895" spans="1:12" x14ac:dyDescent="0.3">
      <c r="A895" s="3" t="s">
        <v>2650</v>
      </c>
      <c r="B895" s="5">
        <v>45614</v>
      </c>
      <c r="C895" s="3" t="s">
        <v>330</v>
      </c>
      <c r="D895" s="3" t="s">
        <v>1581</v>
      </c>
      <c r="E895" s="3" t="s">
        <v>1704</v>
      </c>
      <c r="F895" s="4">
        <v>2</v>
      </c>
      <c r="G895" s="18">
        <v>732.67</v>
      </c>
      <c r="H895" s="6">
        <v>0.24</v>
      </c>
      <c r="I895" s="6">
        <v>1465.34</v>
      </c>
      <c r="J895" s="18">
        <v>175.84079999999997</v>
      </c>
      <c r="K895" s="3" t="s">
        <v>1757</v>
      </c>
      <c r="L895" s="6">
        <v>1113.6584</v>
      </c>
    </row>
    <row r="896" spans="1:12" x14ac:dyDescent="0.3">
      <c r="A896" s="3" t="s">
        <v>2651</v>
      </c>
      <c r="B896" s="5">
        <v>45247</v>
      </c>
      <c r="C896" s="3" t="s">
        <v>1487</v>
      </c>
      <c r="D896" s="3" t="s">
        <v>1623</v>
      </c>
      <c r="E896" s="3" t="s">
        <v>1731</v>
      </c>
      <c r="F896" s="4">
        <v>4</v>
      </c>
      <c r="G896" s="18">
        <v>106.48</v>
      </c>
      <c r="H896" s="6">
        <v>0.1</v>
      </c>
      <c r="I896" s="6">
        <v>425.92</v>
      </c>
      <c r="J896" s="18">
        <v>10.648000000000001</v>
      </c>
      <c r="K896" s="3" t="s">
        <v>1760</v>
      </c>
      <c r="L896" s="6">
        <v>383.32799999999997</v>
      </c>
    </row>
    <row r="897" spans="1:12" x14ac:dyDescent="0.3">
      <c r="A897" s="3" t="s">
        <v>2652</v>
      </c>
      <c r="B897" s="5">
        <v>45696</v>
      </c>
      <c r="C897" s="3" t="s">
        <v>367</v>
      </c>
      <c r="D897" s="3" t="s">
        <v>1618</v>
      </c>
      <c r="E897" s="3" t="s">
        <v>1704</v>
      </c>
      <c r="F897" s="4">
        <v>1</v>
      </c>
      <c r="G897" s="18">
        <v>38.950000000000003</v>
      </c>
      <c r="H897" s="6">
        <v>0.28000000000000003</v>
      </c>
      <c r="I897" s="6">
        <v>38.950000000000003</v>
      </c>
      <c r="J897" s="18">
        <v>10.906000000000002</v>
      </c>
      <c r="K897" s="3" t="s">
        <v>1755</v>
      </c>
      <c r="L897" s="6">
        <v>28.044</v>
      </c>
    </row>
    <row r="898" spans="1:12" x14ac:dyDescent="0.3">
      <c r="A898" s="3" t="s">
        <v>2653</v>
      </c>
      <c r="B898" s="5">
        <v>45294</v>
      </c>
      <c r="C898" s="3" t="s">
        <v>1321</v>
      </c>
      <c r="D898" s="3" t="s">
        <v>1681</v>
      </c>
      <c r="E898" s="3" t="s">
        <v>1736</v>
      </c>
      <c r="F898" s="4">
        <v>1</v>
      </c>
      <c r="G898" s="18">
        <v>835.17</v>
      </c>
      <c r="H898" s="6">
        <v>0.02</v>
      </c>
      <c r="I898" s="6">
        <v>835.17</v>
      </c>
      <c r="J898" s="18">
        <v>16.703399999999998</v>
      </c>
      <c r="K898" s="3" t="s">
        <v>1760</v>
      </c>
      <c r="L898" s="6">
        <v>818.46659999999997</v>
      </c>
    </row>
    <row r="899" spans="1:12" x14ac:dyDescent="0.3">
      <c r="A899" s="3" t="s">
        <v>2654</v>
      </c>
      <c r="B899" s="5">
        <v>45389</v>
      </c>
      <c r="C899" s="3" t="s">
        <v>453</v>
      </c>
      <c r="D899" s="3" t="s">
        <v>1660</v>
      </c>
      <c r="E899" s="3" t="s">
        <v>1704</v>
      </c>
      <c r="F899" s="4">
        <v>1</v>
      </c>
      <c r="G899" s="18">
        <v>113.07</v>
      </c>
      <c r="H899" s="6">
        <v>0.24</v>
      </c>
      <c r="I899" s="6">
        <v>113.07</v>
      </c>
      <c r="J899" s="18">
        <v>27.136799999999997</v>
      </c>
      <c r="K899" s="3" t="s">
        <v>1755</v>
      </c>
      <c r="L899" s="6">
        <v>85.933199999999999</v>
      </c>
    </row>
    <row r="900" spans="1:12" x14ac:dyDescent="0.3">
      <c r="A900" s="3" t="s">
        <v>2655</v>
      </c>
      <c r="B900" s="5">
        <v>45930</v>
      </c>
      <c r="C900" s="3" t="s">
        <v>1421</v>
      </c>
      <c r="D900" s="3" t="s">
        <v>1677</v>
      </c>
      <c r="E900" s="3" t="s">
        <v>1729</v>
      </c>
      <c r="F900" s="4">
        <v>2</v>
      </c>
      <c r="G900" s="18">
        <v>451.33</v>
      </c>
      <c r="H900" s="6">
        <v>0.23</v>
      </c>
      <c r="I900" s="6">
        <v>902.66</v>
      </c>
      <c r="J900" s="18">
        <v>103.80589999999999</v>
      </c>
      <c r="K900" s="3" t="s">
        <v>1760</v>
      </c>
      <c r="L900" s="6">
        <v>695.04819999999995</v>
      </c>
    </row>
    <row r="901" spans="1:12" x14ac:dyDescent="0.3">
      <c r="A901" s="3" t="s">
        <v>2656</v>
      </c>
      <c r="B901" s="5">
        <v>45456</v>
      </c>
      <c r="C901" s="3" t="s">
        <v>1150</v>
      </c>
      <c r="D901" s="3" t="s">
        <v>1666</v>
      </c>
      <c r="E901" s="3" t="s">
        <v>1714</v>
      </c>
      <c r="F901" s="4">
        <v>3</v>
      </c>
      <c r="G901" s="18">
        <v>619.80999999999995</v>
      </c>
      <c r="H901" s="6">
        <v>0.16</v>
      </c>
      <c r="I901" s="6">
        <v>1859.4299999999998</v>
      </c>
      <c r="J901" s="18">
        <v>99.169599999999988</v>
      </c>
      <c r="K901" s="3" t="s">
        <v>1760</v>
      </c>
      <c r="L901" s="6">
        <v>1561.9212</v>
      </c>
    </row>
    <row r="902" spans="1:12" x14ac:dyDescent="0.3">
      <c r="A902" s="3" t="s">
        <v>2657</v>
      </c>
      <c r="B902" s="5">
        <v>45713</v>
      </c>
      <c r="C902" s="3" t="s">
        <v>376</v>
      </c>
      <c r="D902" s="3" t="s">
        <v>1625</v>
      </c>
      <c r="E902" s="3" t="s">
        <v>1717</v>
      </c>
      <c r="F902" s="4">
        <v>4</v>
      </c>
      <c r="G902" s="18">
        <v>46.97</v>
      </c>
      <c r="H902" s="6">
        <v>0.26</v>
      </c>
      <c r="I902" s="6">
        <v>187.88</v>
      </c>
      <c r="J902" s="18">
        <v>12.212199999999999</v>
      </c>
      <c r="K902" s="3" t="s">
        <v>1757</v>
      </c>
      <c r="L902" s="6">
        <v>139.03120000000001</v>
      </c>
    </row>
    <row r="903" spans="1:12" x14ac:dyDescent="0.3">
      <c r="A903" s="3" t="s">
        <v>2658</v>
      </c>
      <c r="B903" s="5">
        <v>45784</v>
      </c>
      <c r="C903" s="3" t="s">
        <v>601</v>
      </c>
      <c r="D903" s="3" t="s">
        <v>1603</v>
      </c>
      <c r="E903" s="3" t="s">
        <v>1699</v>
      </c>
      <c r="F903" s="4">
        <v>2</v>
      </c>
      <c r="G903" s="18">
        <v>71.48</v>
      </c>
      <c r="H903" s="6">
        <v>0.14000000000000001</v>
      </c>
      <c r="I903" s="6">
        <v>142.96</v>
      </c>
      <c r="J903" s="18">
        <v>10.007200000000001</v>
      </c>
      <c r="K903" s="3" t="s">
        <v>1760</v>
      </c>
      <c r="L903" s="6">
        <v>122.9456</v>
      </c>
    </row>
    <row r="904" spans="1:12" x14ac:dyDescent="0.3">
      <c r="A904" s="3" t="s">
        <v>2659</v>
      </c>
      <c r="B904" s="5">
        <v>45812</v>
      </c>
      <c r="C904" s="3" t="s">
        <v>8</v>
      </c>
      <c r="D904" s="3" t="s">
        <v>1617</v>
      </c>
      <c r="E904" s="3" t="s">
        <v>1745</v>
      </c>
      <c r="F904" s="4">
        <v>2</v>
      </c>
      <c r="G904" s="18">
        <v>404.08</v>
      </c>
      <c r="H904" s="6">
        <v>7.0000000000000007E-2</v>
      </c>
      <c r="I904" s="6">
        <v>808.16</v>
      </c>
      <c r="J904" s="18">
        <v>28.285600000000002</v>
      </c>
      <c r="K904" s="3" t="s">
        <v>1755</v>
      </c>
      <c r="L904" s="6">
        <v>751.58879999999988</v>
      </c>
    </row>
    <row r="905" spans="1:12" x14ac:dyDescent="0.3">
      <c r="A905" s="3" t="s">
        <v>2660</v>
      </c>
      <c r="B905" s="5">
        <v>45653</v>
      </c>
      <c r="C905" s="3" t="s">
        <v>835</v>
      </c>
      <c r="D905" s="3" t="s">
        <v>1557</v>
      </c>
      <c r="E905" s="3" t="s">
        <v>1736</v>
      </c>
      <c r="F905" s="4">
        <v>1</v>
      </c>
      <c r="G905" s="18">
        <v>519.91</v>
      </c>
      <c r="H905" s="6">
        <v>0.05</v>
      </c>
      <c r="I905" s="6">
        <v>519.91</v>
      </c>
      <c r="J905" s="18">
        <v>25.9955</v>
      </c>
      <c r="K905" s="3" t="s">
        <v>1760</v>
      </c>
      <c r="L905" s="6">
        <v>493.91449999999992</v>
      </c>
    </row>
    <row r="906" spans="1:12" x14ac:dyDescent="0.3">
      <c r="A906" s="3" t="s">
        <v>2661</v>
      </c>
      <c r="B906" s="5">
        <v>45672</v>
      </c>
      <c r="C906" s="3" t="s">
        <v>485</v>
      </c>
      <c r="D906" s="3" t="s">
        <v>1606</v>
      </c>
      <c r="E906" s="3" t="s">
        <v>1731</v>
      </c>
      <c r="F906" s="4">
        <v>3</v>
      </c>
      <c r="G906" s="18">
        <v>566.16</v>
      </c>
      <c r="H906" s="6">
        <v>0.05</v>
      </c>
      <c r="I906" s="6">
        <v>1698.48</v>
      </c>
      <c r="J906" s="18">
        <v>28.308</v>
      </c>
      <c r="K906" s="3" t="s">
        <v>1757</v>
      </c>
      <c r="L906" s="6">
        <v>1613.556</v>
      </c>
    </row>
    <row r="907" spans="1:12" x14ac:dyDescent="0.3">
      <c r="A907" s="3" t="s">
        <v>2662</v>
      </c>
      <c r="B907" s="5">
        <v>45799</v>
      </c>
      <c r="C907" s="3" t="s">
        <v>1210</v>
      </c>
      <c r="D907" s="3" t="s">
        <v>1611</v>
      </c>
      <c r="E907" s="3" t="s">
        <v>1725</v>
      </c>
      <c r="F907" s="4">
        <v>2</v>
      </c>
      <c r="G907" s="18">
        <v>295.12</v>
      </c>
      <c r="H907" s="6">
        <v>0.09</v>
      </c>
      <c r="I907" s="6">
        <v>590.24</v>
      </c>
      <c r="J907" s="18">
        <v>26.5608</v>
      </c>
      <c r="K907" s="3" t="s">
        <v>1760</v>
      </c>
      <c r="L907" s="6">
        <v>537.11840000000007</v>
      </c>
    </row>
    <row r="908" spans="1:12" x14ac:dyDescent="0.3">
      <c r="A908" s="3" t="s">
        <v>2663</v>
      </c>
      <c r="B908" s="5">
        <v>45848</v>
      </c>
      <c r="C908" s="3" t="s">
        <v>379</v>
      </c>
      <c r="D908" s="3" t="s">
        <v>1585</v>
      </c>
      <c r="E908" s="3" t="s">
        <v>1727</v>
      </c>
      <c r="F908" s="4">
        <v>2</v>
      </c>
      <c r="G908" s="18">
        <v>414.18</v>
      </c>
      <c r="H908" s="6">
        <v>0.25</v>
      </c>
      <c r="I908" s="6">
        <v>828.36</v>
      </c>
      <c r="J908" s="18">
        <v>103.545</v>
      </c>
      <c r="K908" s="3" t="s">
        <v>1757</v>
      </c>
      <c r="L908" s="6">
        <v>621.27</v>
      </c>
    </row>
    <row r="909" spans="1:12" x14ac:dyDescent="0.3">
      <c r="A909" s="3" t="s">
        <v>2664</v>
      </c>
      <c r="B909" s="5">
        <v>45918</v>
      </c>
      <c r="C909" s="3" t="s">
        <v>847</v>
      </c>
      <c r="D909" s="3" t="s">
        <v>1619</v>
      </c>
      <c r="E909" s="3" t="s">
        <v>1720</v>
      </c>
      <c r="F909" s="4">
        <v>2</v>
      </c>
      <c r="G909" s="18">
        <v>433.75</v>
      </c>
      <c r="H909" s="6">
        <v>0</v>
      </c>
      <c r="I909" s="6">
        <v>867.5</v>
      </c>
      <c r="J909" s="18">
        <v>0</v>
      </c>
      <c r="K909" s="3" t="s">
        <v>1755</v>
      </c>
      <c r="L909" s="6">
        <v>867.5</v>
      </c>
    </row>
    <row r="910" spans="1:12" x14ac:dyDescent="0.3">
      <c r="A910" s="3" t="s">
        <v>2665</v>
      </c>
      <c r="B910" s="5">
        <v>45288</v>
      </c>
      <c r="C910" s="3" t="s">
        <v>885</v>
      </c>
      <c r="D910" s="3" t="s">
        <v>1664</v>
      </c>
      <c r="E910" s="3" t="s">
        <v>1745</v>
      </c>
      <c r="F910" s="4">
        <v>3</v>
      </c>
      <c r="G910" s="18">
        <v>104.33</v>
      </c>
      <c r="H910" s="6">
        <v>0.13</v>
      </c>
      <c r="I910" s="6">
        <v>312.99</v>
      </c>
      <c r="J910" s="18">
        <v>13.562900000000001</v>
      </c>
      <c r="K910" s="3" t="s">
        <v>1760</v>
      </c>
      <c r="L910" s="6">
        <v>272.30130000000003</v>
      </c>
    </row>
    <row r="911" spans="1:12" x14ac:dyDescent="0.3">
      <c r="A911" s="3" t="s">
        <v>2666</v>
      </c>
      <c r="B911" s="5">
        <v>45477</v>
      </c>
      <c r="C911" s="3" t="s">
        <v>1415</v>
      </c>
      <c r="D911" s="3" t="s">
        <v>1536</v>
      </c>
      <c r="E911" s="3" t="s">
        <v>1729</v>
      </c>
      <c r="F911" s="4">
        <v>1</v>
      </c>
      <c r="G911" s="18">
        <v>221.7</v>
      </c>
      <c r="H911" s="6">
        <v>0.04</v>
      </c>
      <c r="I911" s="6">
        <v>221.7</v>
      </c>
      <c r="J911" s="18">
        <v>8.8680000000000003</v>
      </c>
      <c r="K911" s="3" t="s">
        <v>1755</v>
      </c>
      <c r="L911" s="6">
        <v>212.83199999999999</v>
      </c>
    </row>
    <row r="912" spans="1:12" x14ac:dyDescent="0.3">
      <c r="A912" s="3" t="s">
        <v>2667</v>
      </c>
      <c r="B912" s="5">
        <v>45796</v>
      </c>
      <c r="C912" s="3" t="s">
        <v>681</v>
      </c>
      <c r="D912" s="3" t="s">
        <v>1632</v>
      </c>
      <c r="E912" s="3" t="s">
        <v>1711</v>
      </c>
      <c r="F912" s="4">
        <v>2</v>
      </c>
      <c r="G912" s="18">
        <v>491.26</v>
      </c>
      <c r="H912" s="6">
        <v>0.14000000000000001</v>
      </c>
      <c r="I912" s="6">
        <v>982.52</v>
      </c>
      <c r="J912" s="18">
        <v>68.77640000000001</v>
      </c>
      <c r="K912" s="3" t="s">
        <v>1760</v>
      </c>
      <c r="L912" s="6">
        <v>844.96719999999993</v>
      </c>
    </row>
    <row r="913" spans="1:12" x14ac:dyDescent="0.3">
      <c r="A913" s="3" t="s">
        <v>2668</v>
      </c>
      <c r="B913" s="5">
        <v>45630</v>
      </c>
      <c r="C913" s="3" t="s">
        <v>592</v>
      </c>
      <c r="D913" s="3" t="s">
        <v>1589</v>
      </c>
      <c r="E913" s="3" t="s">
        <v>1720</v>
      </c>
      <c r="F913" s="4">
        <v>4</v>
      </c>
      <c r="G913" s="18">
        <v>923.14</v>
      </c>
      <c r="H913" s="6">
        <v>0.15</v>
      </c>
      <c r="I913" s="6">
        <v>3692.56</v>
      </c>
      <c r="J913" s="18">
        <v>138.471</v>
      </c>
      <c r="K913" s="3" t="s">
        <v>1755</v>
      </c>
      <c r="L913" s="6">
        <v>3138.6759999999999</v>
      </c>
    </row>
    <row r="914" spans="1:12" x14ac:dyDescent="0.3">
      <c r="A914" s="3" t="s">
        <v>2669</v>
      </c>
      <c r="B914" s="5">
        <v>45625</v>
      </c>
      <c r="C914" s="3" t="s">
        <v>628</v>
      </c>
      <c r="D914" s="3" t="s">
        <v>1628</v>
      </c>
      <c r="E914" s="3" t="s">
        <v>1717</v>
      </c>
      <c r="F914" s="4">
        <v>2</v>
      </c>
      <c r="G914" s="18">
        <v>747.65</v>
      </c>
      <c r="H914" s="6">
        <v>0.08</v>
      </c>
      <c r="I914" s="6">
        <v>1495.3</v>
      </c>
      <c r="J914" s="18">
        <v>59.811999999999998</v>
      </c>
      <c r="K914" s="3" t="s">
        <v>1755</v>
      </c>
      <c r="L914" s="6">
        <v>1375.6759999999999</v>
      </c>
    </row>
    <row r="915" spans="1:12" x14ac:dyDescent="0.3">
      <c r="A915" s="3" t="s">
        <v>2670</v>
      </c>
      <c r="B915" s="5">
        <v>45773</v>
      </c>
      <c r="C915" s="3" t="s">
        <v>379</v>
      </c>
      <c r="D915" s="3" t="s">
        <v>1597</v>
      </c>
      <c r="E915" s="3" t="s">
        <v>1717</v>
      </c>
      <c r="F915" s="4">
        <v>3</v>
      </c>
      <c r="G915" s="18">
        <v>94.55</v>
      </c>
      <c r="H915" s="6">
        <v>0.13</v>
      </c>
      <c r="I915" s="6">
        <v>283.64999999999998</v>
      </c>
      <c r="J915" s="18">
        <v>12.291499999999999</v>
      </c>
      <c r="K915" s="3" t="s">
        <v>1760</v>
      </c>
      <c r="L915" s="6">
        <v>246.77549999999999</v>
      </c>
    </row>
    <row r="916" spans="1:12" x14ac:dyDescent="0.3">
      <c r="A916" s="3" t="s">
        <v>2671</v>
      </c>
      <c r="B916" s="5">
        <v>45308</v>
      </c>
      <c r="C916" s="3" t="s">
        <v>152</v>
      </c>
      <c r="D916" s="3" t="s">
        <v>1554</v>
      </c>
      <c r="E916" s="3" t="s">
        <v>1745</v>
      </c>
      <c r="F916" s="4">
        <v>3</v>
      </c>
      <c r="G916" s="18">
        <v>620.12</v>
      </c>
      <c r="H916" s="6">
        <v>0.06</v>
      </c>
      <c r="I916" s="6">
        <v>1860.3600000000001</v>
      </c>
      <c r="J916" s="18">
        <v>37.2072</v>
      </c>
      <c r="K916" s="3" t="s">
        <v>1755</v>
      </c>
      <c r="L916" s="6">
        <v>1748.7384</v>
      </c>
    </row>
    <row r="917" spans="1:12" x14ac:dyDescent="0.3">
      <c r="A917" s="3" t="s">
        <v>2672</v>
      </c>
      <c r="B917" s="5">
        <v>45869</v>
      </c>
      <c r="C917" s="3" t="s">
        <v>1478</v>
      </c>
      <c r="D917" s="3" t="s">
        <v>1635</v>
      </c>
      <c r="E917" s="3" t="s">
        <v>1714</v>
      </c>
      <c r="F917" s="4">
        <v>2</v>
      </c>
      <c r="G917" s="18">
        <v>354.09</v>
      </c>
      <c r="H917" s="6">
        <v>0.12</v>
      </c>
      <c r="I917" s="6">
        <v>708.18</v>
      </c>
      <c r="J917" s="18">
        <v>42.490799999999993</v>
      </c>
      <c r="K917" s="3" t="s">
        <v>1760</v>
      </c>
      <c r="L917" s="6">
        <v>623.19839999999999</v>
      </c>
    </row>
    <row r="918" spans="1:12" x14ac:dyDescent="0.3">
      <c r="A918" s="3" t="s">
        <v>2673</v>
      </c>
      <c r="B918" s="5">
        <v>45621</v>
      </c>
      <c r="C918" s="3" t="s">
        <v>442</v>
      </c>
      <c r="D918" s="3" t="s">
        <v>1613</v>
      </c>
      <c r="E918" s="3" t="s">
        <v>1711</v>
      </c>
      <c r="F918" s="4">
        <v>3</v>
      </c>
      <c r="G918" s="18">
        <v>214.94</v>
      </c>
      <c r="H918" s="6">
        <v>0.22</v>
      </c>
      <c r="I918" s="6">
        <v>644.81999999999994</v>
      </c>
      <c r="J918" s="18">
        <v>47.286799999999999</v>
      </c>
      <c r="K918" s="3" t="s">
        <v>1760</v>
      </c>
      <c r="L918" s="6">
        <v>502.95960000000002</v>
      </c>
    </row>
    <row r="919" spans="1:12" x14ac:dyDescent="0.3">
      <c r="A919" s="3" t="s">
        <v>2674</v>
      </c>
      <c r="B919" s="5">
        <v>45428</v>
      </c>
      <c r="C919" s="3" t="s">
        <v>645</v>
      </c>
      <c r="D919" s="3" t="s">
        <v>1545</v>
      </c>
      <c r="E919" s="3" t="s">
        <v>1729</v>
      </c>
      <c r="F919" s="4">
        <v>2</v>
      </c>
      <c r="G919" s="18">
        <v>309.77999999999997</v>
      </c>
      <c r="H919" s="6">
        <v>0.16</v>
      </c>
      <c r="I919" s="6">
        <v>619.55999999999995</v>
      </c>
      <c r="J919" s="18">
        <v>49.564799999999998</v>
      </c>
      <c r="K919" s="3" t="s">
        <v>1755</v>
      </c>
      <c r="L919" s="6">
        <v>520.43039999999996</v>
      </c>
    </row>
    <row r="920" spans="1:12" x14ac:dyDescent="0.3">
      <c r="A920" s="3" t="s">
        <v>2675</v>
      </c>
      <c r="B920" s="5">
        <v>45807</v>
      </c>
      <c r="C920" s="3" t="s">
        <v>252</v>
      </c>
      <c r="D920" s="3" t="s">
        <v>1551</v>
      </c>
      <c r="E920" s="3" t="s">
        <v>1704</v>
      </c>
      <c r="F920" s="4">
        <v>2</v>
      </c>
      <c r="G920" s="18">
        <v>183.85</v>
      </c>
      <c r="H920" s="6">
        <v>0.14000000000000001</v>
      </c>
      <c r="I920" s="6">
        <v>367.7</v>
      </c>
      <c r="J920" s="18">
        <v>25.739000000000001</v>
      </c>
      <c r="K920" s="3" t="s">
        <v>1757</v>
      </c>
      <c r="L920" s="6">
        <v>316.22199999999998</v>
      </c>
    </row>
    <row r="921" spans="1:12" x14ac:dyDescent="0.3">
      <c r="A921" s="3" t="s">
        <v>2676</v>
      </c>
      <c r="B921" s="5">
        <v>45238</v>
      </c>
      <c r="C921" s="3" t="s">
        <v>1258</v>
      </c>
      <c r="D921" s="3" t="s">
        <v>1637</v>
      </c>
      <c r="E921" s="3" t="s">
        <v>1691</v>
      </c>
      <c r="F921" s="4">
        <v>1</v>
      </c>
      <c r="G921" s="18">
        <v>550.05999999999995</v>
      </c>
      <c r="H921" s="6">
        <v>0.01</v>
      </c>
      <c r="I921" s="6">
        <v>550.05999999999995</v>
      </c>
      <c r="J921" s="18">
        <v>5.5005999999999995</v>
      </c>
      <c r="K921" s="3" t="s">
        <v>1755</v>
      </c>
      <c r="L921" s="6">
        <v>544.55939999999998</v>
      </c>
    </row>
    <row r="922" spans="1:12" x14ac:dyDescent="0.3">
      <c r="A922" s="3" t="s">
        <v>2677</v>
      </c>
      <c r="B922" s="5">
        <v>45253</v>
      </c>
      <c r="C922" s="3" t="s">
        <v>121</v>
      </c>
      <c r="D922" s="3" t="s">
        <v>1652</v>
      </c>
      <c r="E922" s="3" t="s">
        <v>1707</v>
      </c>
      <c r="F922" s="4">
        <v>2</v>
      </c>
      <c r="G922" s="18">
        <v>32.19</v>
      </c>
      <c r="H922" s="6">
        <v>0.13</v>
      </c>
      <c r="I922" s="6">
        <v>64.38</v>
      </c>
      <c r="J922" s="18">
        <v>4.1846999999999994</v>
      </c>
      <c r="K922" s="3" t="s">
        <v>1760</v>
      </c>
      <c r="L922" s="6">
        <v>56.010599999999997</v>
      </c>
    </row>
    <row r="923" spans="1:12" x14ac:dyDescent="0.3">
      <c r="A923" s="3" t="s">
        <v>2678</v>
      </c>
      <c r="B923" s="5">
        <v>45460</v>
      </c>
      <c r="C923" s="3" t="s">
        <v>465</v>
      </c>
      <c r="D923" s="3" t="s">
        <v>1583</v>
      </c>
      <c r="E923" s="3" t="s">
        <v>1745</v>
      </c>
      <c r="F923" s="4">
        <v>2</v>
      </c>
      <c r="G923" s="18">
        <v>892.06</v>
      </c>
      <c r="H923" s="6">
        <v>0.08</v>
      </c>
      <c r="I923" s="6">
        <v>1784.12</v>
      </c>
      <c r="J923" s="18">
        <v>71.364800000000002</v>
      </c>
      <c r="K923" s="3" t="s">
        <v>1755</v>
      </c>
      <c r="L923" s="6">
        <v>1641.3904</v>
      </c>
    </row>
    <row r="924" spans="1:12" x14ac:dyDescent="0.3">
      <c r="A924" s="3" t="s">
        <v>2679</v>
      </c>
      <c r="B924" s="5">
        <v>45628</v>
      </c>
      <c r="C924" s="3" t="s">
        <v>1439</v>
      </c>
      <c r="D924" s="3" t="s">
        <v>1619</v>
      </c>
      <c r="E924" s="3" t="s">
        <v>1714</v>
      </c>
      <c r="F924" s="4">
        <v>1</v>
      </c>
      <c r="G924" s="18">
        <v>127.47</v>
      </c>
      <c r="H924" s="6">
        <v>0.16</v>
      </c>
      <c r="I924" s="6">
        <v>127.47</v>
      </c>
      <c r="J924" s="18">
        <v>20.395199999999999</v>
      </c>
      <c r="K924" s="3" t="s">
        <v>1760</v>
      </c>
      <c r="L924" s="6">
        <v>107.0748</v>
      </c>
    </row>
    <row r="925" spans="1:12" x14ac:dyDescent="0.3">
      <c r="A925" s="3" t="s">
        <v>2680</v>
      </c>
      <c r="B925" s="5">
        <v>45778</v>
      </c>
      <c r="C925" s="3" t="s">
        <v>1198</v>
      </c>
      <c r="D925" s="3" t="s">
        <v>1649</v>
      </c>
      <c r="E925" s="3" t="s">
        <v>1732</v>
      </c>
      <c r="F925" s="4">
        <v>3</v>
      </c>
      <c r="G925" s="18">
        <v>212.87</v>
      </c>
      <c r="H925" s="6">
        <v>0.18</v>
      </c>
      <c r="I925" s="6">
        <v>638.61</v>
      </c>
      <c r="J925" s="18">
        <v>38.316600000000001</v>
      </c>
      <c r="K925" s="3" t="s">
        <v>1755</v>
      </c>
      <c r="L925" s="6">
        <v>523.66020000000003</v>
      </c>
    </row>
    <row r="926" spans="1:12" x14ac:dyDescent="0.3">
      <c r="A926" s="3" t="s">
        <v>2681</v>
      </c>
      <c r="B926" s="5">
        <v>45471</v>
      </c>
      <c r="C926" s="3" t="s">
        <v>592</v>
      </c>
      <c r="D926" s="3" t="s">
        <v>1656</v>
      </c>
      <c r="E926" s="3" t="s">
        <v>1717</v>
      </c>
      <c r="F926" s="4">
        <v>1</v>
      </c>
      <c r="G926" s="18">
        <v>26.37</v>
      </c>
      <c r="H926" s="6">
        <v>0.3</v>
      </c>
      <c r="I926" s="6">
        <v>26.37</v>
      </c>
      <c r="J926" s="18">
        <v>7.9109999999999996</v>
      </c>
      <c r="K926" s="3" t="s">
        <v>1760</v>
      </c>
      <c r="L926" s="6">
        <v>18.459</v>
      </c>
    </row>
    <row r="927" spans="1:12" x14ac:dyDescent="0.3">
      <c r="A927" s="3" t="s">
        <v>2682</v>
      </c>
      <c r="B927" s="5">
        <v>45770</v>
      </c>
      <c r="C927" s="3" t="s">
        <v>1421</v>
      </c>
      <c r="D927" s="3" t="s">
        <v>1585</v>
      </c>
      <c r="E927" s="3" t="s">
        <v>1742</v>
      </c>
      <c r="F927" s="4">
        <v>4</v>
      </c>
      <c r="G927" s="18">
        <v>953.98</v>
      </c>
      <c r="H927" s="6">
        <v>0.16</v>
      </c>
      <c r="I927" s="6">
        <v>3815.92</v>
      </c>
      <c r="J927" s="18">
        <v>152.63679999999999</v>
      </c>
      <c r="K927" s="3" t="s">
        <v>1755</v>
      </c>
      <c r="L927" s="6">
        <v>3205.3728000000001</v>
      </c>
    </row>
    <row r="928" spans="1:12" x14ac:dyDescent="0.3">
      <c r="A928" s="3" t="s">
        <v>2683</v>
      </c>
      <c r="B928" s="5">
        <v>45369</v>
      </c>
      <c r="C928" s="3" t="s">
        <v>693</v>
      </c>
      <c r="D928" s="3" t="s">
        <v>1632</v>
      </c>
      <c r="E928" s="3" t="s">
        <v>1745</v>
      </c>
      <c r="F928" s="4">
        <v>3</v>
      </c>
      <c r="G928" s="18">
        <v>968.88</v>
      </c>
      <c r="H928" s="6">
        <v>0.15</v>
      </c>
      <c r="I928" s="6">
        <v>2906.64</v>
      </c>
      <c r="J928" s="18">
        <v>145.33199999999999</v>
      </c>
      <c r="K928" s="3" t="s">
        <v>1755</v>
      </c>
      <c r="L928" s="6">
        <v>2470.6439999999998</v>
      </c>
    </row>
    <row r="929" spans="1:12" x14ac:dyDescent="0.3">
      <c r="A929" s="3" t="s">
        <v>2684</v>
      </c>
      <c r="B929" s="5">
        <v>45910</v>
      </c>
      <c r="C929" s="3" t="s">
        <v>610</v>
      </c>
      <c r="D929" s="3" t="s">
        <v>1647</v>
      </c>
      <c r="E929" s="3" t="s">
        <v>1742</v>
      </c>
      <c r="F929" s="4">
        <v>1</v>
      </c>
      <c r="G929" s="18">
        <v>533.04999999999995</v>
      </c>
      <c r="H929" s="6">
        <v>0.11</v>
      </c>
      <c r="I929" s="6">
        <v>533.04999999999995</v>
      </c>
      <c r="J929" s="18">
        <v>58.635499999999993</v>
      </c>
      <c r="K929" s="3" t="s">
        <v>1757</v>
      </c>
      <c r="L929" s="6">
        <v>474.41449999999998</v>
      </c>
    </row>
    <row r="930" spans="1:12" x14ac:dyDescent="0.3">
      <c r="A930" s="3" t="s">
        <v>2685</v>
      </c>
      <c r="B930" s="5">
        <v>45637</v>
      </c>
      <c r="C930" s="3" t="s">
        <v>1177</v>
      </c>
      <c r="D930" s="3" t="s">
        <v>1656</v>
      </c>
      <c r="E930" s="3" t="s">
        <v>1696</v>
      </c>
      <c r="F930" s="4">
        <v>3</v>
      </c>
      <c r="G930" s="18">
        <v>138.86000000000001</v>
      </c>
      <c r="H930" s="6">
        <v>0.11</v>
      </c>
      <c r="I930" s="6">
        <v>416.58000000000004</v>
      </c>
      <c r="J930" s="18">
        <v>15.274600000000001</v>
      </c>
      <c r="K930" s="3" t="s">
        <v>1757</v>
      </c>
      <c r="L930" s="6">
        <v>370.75619999999998</v>
      </c>
    </row>
    <row r="931" spans="1:12" x14ac:dyDescent="0.3">
      <c r="A931" s="3" t="s">
        <v>2686</v>
      </c>
      <c r="B931" s="5">
        <v>45706</v>
      </c>
      <c r="C931" s="3" t="s">
        <v>527</v>
      </c>
      <c r="D931" s="3" t="s">
        <v>1566</v>
      </c>
      <c r="E931" s="3" t="s">
        <v>1691</v>
      </c>
      <c r="F931" s="4">
        <v>1</v>
      </c>
      <c r="G931" s="18">
        <v>588.92999999999995</v>
      </c>
      <c r="H931" s="6">
        <v>0.03</v>
      </c>
      <c r="I931" s="6">
        <v>588.92999999999995</v>
      </c>
      <c r="J931" s="18">
        <v>17.667899999999999</v>
      </c>
      <c r="K931" s="3" t="s">
        <v>1760</v>
      </c>
      <c r="L931" s="6">
        <v>571.26209999999992</v>
      </c>
    </row>
    <row r="932" spans="1:12" x14ac:dyDescent="0.3">
      <c r="A932" s="3" t="s">
        <v>2687</v>
      </c>
      <c r="B932" s="5">
        <v>45557</v>
      </c>
      <c r="C932" s="3" t="s">
        <v>1240</v>
      </c>
      <c r="D932" s="3" t="s">
        <v>1611</v>
      </c>
      <c r="E932" s="3" t="s">
        <v>1711</v>
      </c>
      <c r="F932" s="4">
        <v>2</v>
      </c>
      <c r="G932" s="18">
        <v>576.83000000000004</v>
      </c>
      <c r="H932" s="6">
        <v>0.19</v>
      </c>
      <c r="I932" s="6">
        <v>1153.6600000000001</v>
      </c>
      <c r="J932" s="18">
        <v>109.5977</v>
      </c>
      <c r="K932" s="3" t="s">
        <v>1757</v>
      </c>
      <c r="L932" s="6">
        <v>934.46460000000013</v>
      </c>
    </row>
    <row r="933" spans="1:12" x14ac:dyDescent="0.3">
      <c r="A933" s="3" t="s">
        <v>2688</v>
      </c>
      <c r="B933" s="5">
        <v>45338</v>
      </c>
      <c r="C933" s="3" t="s">
        <v>1007</v>
      </c>
      <c r="D933" s="3" t="s">
        <v>1630</v>
      </c>
      <c r="E933" s="3" t="s">
        <v>1729</v>
      </c>
      <c r="F933" s="4">
        <v>1</v>
      </c>
      <c r="G933" s="18">
        <v>681.3</v>
      </c>
      <c r="H933" s="6">
        <v>0.05</v>
      </c>
      <c r="I933" s="6">
        <v>681.3</v>
      </c>
      <c r="J933" s="18">
        <v>34.064999999999998</v>
      </c>
      <c r="K933" s="3" t="s">
        <v>1755</v>
      </c>
      <c r="L933" s="6">
        <v>647.2349999999999</v>
      </c>
    </row>
    <row r="934" spans="1:12" x14ac:dyDescent="0.3">
      <c r="A934" s="3" t="s">
        <v>2689</v>
      </c>
      <c r="B934" s="5">
        <v>45441</v>
      </c>
      <c r="C934" s="3" t="s">
        <v>1395</v>
      </c>
      <c r="D934" s="3" t="s">
        <v>1570</v>
      </c>
      <c r="E934" s="3" t="s">
        <v>1734</v>
      </c>
      <c r="F934" s="4">
        <v>3</v>
      </c>
      <c r="G934" s="18">
        <v>504.97</v>
      </c>
      <c r="H934" s="6">
        <v>0.3</v>
      </c>
      <c r="I934" s="6">
        <v>1514.91</v>
      </c>
      <c r="J934" s="18">
        <v>151.49100000000001</v>
      </c>
      <c r="K934" s="3" t="s">
        <v>1755</v>
      </c>
      <c r="L934" s="6">
        <v>1060.4369999999999</v>
      </c>
    </row>
    <row r="935" spans="1:12" x14ac:dyDescent="0.3">
      <c r="A935" s="3" t="s">
        <v>2690</v>
      </c>
      <c r="B935" s="5">
        <v>45396</v>
      </c>
      <c r="C935" s="3" t="s">
        <v>221</v>
      </c>
      <c r="D935" s="3" t="s">
        <v>1591</v>
      </c>
      <c r="E935" s="3" t="s">
        <v>1727</v>
      </c>
      <c r="F935" s="4">
        <v>3</v>
      </c>
      <c r="G935" s="18">
        <v>649.78</v>
      </c>
      <c r="H935" s="6">
        <v>0.1</v>
      </c>
      <c r="I935" s="6">
        <v>1949.34</v>
      </c>
      <c r="J935" s="18">
        <v>64.977999999999994</v>
      </c>
      <c r="K935" s="3" t="s">
        <v>1757</v>
      </c>
      <c r="L935" s="6">
        <v>1754.4059999999999</v>
      </c>
    </row>
    <row r="936" spans="1:12" x14ac:dyDescent="0.3">
      <c r="A936" s="3" t="s">
        <v>2691</v>
      </c>
      <c r="B936" s="5">
        <v>45317</v>
      </c>
      <c r="C936" s="3" t="s">
        <v>779</v>
      </c>
      <c r="D936" s="3" t="s">
        <v>1593</v>
      </c>
      <c r="E936" s="3" t="s">
        <v>1723</v>
      </c>
      <c r="F936" s="4">
        <v>2</v>
      </c>
      <c r="G936" s="18">
        <v>986.73</v>
      </c>
      <c r="H936" s="6">
        <v>0.05</v>
      </c>
      <c r="I936" s="6">
        <v>1973.46</v>
      </c>
      <c r="J936" s="18">
        <v>49.336500000000001</v>
      </c>
      <c r="K936" s="3" t="s">
        <v>1757</v>
      </c>
      <c r="L936" s="6">
        <v>1874.787</v>
      </c>
    </row>
    <row r="937" spans="1:12" x14ac:dyDescent="0.3">
      <c r="A937" s="3" t="s">
        <v>2692</v>
      </c>
      <c r="B937" s="5">
        <v>45235</v>
      </c>
      <c r="C937" s="3" t="s">
        <v>409</v>
      </c>
      <c r="D937" s="3" t="s">
        <v>1551</v>
      </c>
      <c r="E937" s="3" t="s">
        <v>1734</v>
      </c>
      <c r="F937" s="4">
        <v>2</v>
      </c>
      <c r="G937" s="18">
        <v>65.44</v>
      </c>
      <c r="H937" s="6">
        <v>0.05</v>
      </c>
      <c r="I937" s="6">
        <v>130.88</v>
      </c>
      <c r="J937" s="18">
        <v>3.2720000000000002</v>
      </c>
      <c r="K937" s="3" t="s">
        <v>1757</v>
      </c>
      <c r="L937" s="6">
        <v>124.336</v>
      </c>
    </row>
    <row r="938" spans="1:12" x14ac:dyDescent="0.3">
      <c r="A938" s="3" t="s">
        <v>2693</v>
      </c>
      <c r="B938" s="5">
        <v>45824</v>
      </c>
      <c r="C938" s="3" t="s">
        <v>1183</v>
      </c>
      <c r="D938" s="3" t="s">
        <v>1626</v>
      </c>
      <c r="E938" s="3" t="s">
        <v>1731</v>
      </c>
      <c r="F938" s="4">
        <v>3</v>
      </c>
      <c r="G938" s="18">
        <v>953.74</v>
      </c>
      <c r="H938" s="6">
        <v>0.04</v>
      </c>
      <c r="I938" s="6">
        <v>2861.2200000000003</v>
      </c>
      <c r="J938" s="18">
        <v>38.1496</v>
      </c>
      <c r="K938" s="3" t="s">
        <v>1755</v>
      </c>
      <c r="L938" s="6">
        <v>2746.7712000000001</v>
      </c>
    </row>
    <row r="939" spans="1:12" x14ac:dyDescent="0.3">
      <c r="A939" s="3" t="s">
        <v>2694</v>
      </c>
      <c r="B939" s="5">
        <v>45543</v>
      </c>
      <c r="C939" s="3" t="s">
        <v>244</v>
      </c>
      <c r="D939" s="3" t="s">
        <v>1647</v>
      </c>
      <c r="E939" s="3" t="s">
        <v>1725</v>
      </c>
      <c r="F939" s="4">
        <v>3</v>
      </c>
      <c r="G939" s="18">
        <v>904.48</v>
      </c>
      <c r="H939" s="6">
        <v>0.21</v>
      </c>
      <c r="I939" s="6">
        <v>2713.44</v>
      </c>
      <c r="J939" s="18">
        <v>189.9408</v>
      </c>
      <c r="K939" s="3" t="s">
        <v>1757</v>
      </c>
      <c r="L939" s="6">
        <v>2143.6176</v>
      </c>
    </row>
    <row r="940" spans="1:12" x14ac:dyDescent="0.3">
      <c r="A940" s="3" t="s">
        <v>2695</v>
      </c>
      <c r="B940" s="5">
        <v>45595</v>
      </c>
      <c r="C940" s="3" t="s">
        <v>1496</v>
      </c>
      <c r="D940" s="3" t="s">
        <v>1625</v>
      </c>
      <c r="E940" s="3" t="s">
        <v>1734</v>
      </c>
      <c r="F940" s="4">
        <v>3</v>
      </c>
      <c r="G940" s="18">
        <v>920.82</v>
      </c>
      <c r="H940" s="6">
        <v>0.1</v>
      </c>
      <c r="I940" s="6">
        <v>2762.46</v>
      </c>
      <c r="J940" s="18">
        <v>92.082000000000008</v>
      </c>
      <c r="K940" s="3" t="s">
        <v>1757</v>
      </c>
      <c r="L940" s="6">
        <v>2486.2139999999999</v>
      </c>
    </row>
    <row r="941" spans="1:12" x14ac:dyDescent="0.3">
      <c r="A941" s="3" t="s">
        <v>2696</v>
      </c>
      <c r="B941" s="5">
        <v>45803</v>
      </c>
      <c r="C941" s="3" t="s">
        <v>953</v>
      </c>
      <c r="D941" s="3" t="s">
        <v>1574</v>
      </c>
      <c r="E941" s="3" t="s">
        <v>1696</v>
      </c>
      <c r="F941" s="4">
        <v>1</v>
      </c>
      <c r="G941" s="18">
        <v>182.28</v>
      </c>
      <c r="H941" s="6">
        <v>0.15</v>
      </c>
      <c r="I941" s="6">
        <v>182.28</v>
      </c>
      <c r="J941" s="18">
        <v>27.341999999999999</v>
      </c>
      <c r="K941" s="3" t="s">
        <v>1760</v>
      </c>
      <c r="L941" s="6">
        <v>154.93799999999999</v>
      </c>
    </row>
    <row r="942" spans="1:12" x14ac:dyDescent="0.3">
      <c r="A942" s="3" t="s">
        <v>2697</v>
      </c>
      <c r="B942" s="5">
        <v>45880</v>
      </c>
      <c r="C942" s="3" t="s">
        <v>1361</v>
      </c>
      <c r="D942" s="3" t="s">
        <v>1579</v>
      </c>
      <c r="E942" s="3" t="s">
        <v>1736</v>
      </c>
      <c r="F942" s="4">
        <v>3</v>
      </c>
      <c r="G942" s="18">
        <v>938.68</v>
      </c>
      <c r="H942" s="6">
        <v>0.14000000000000001</v>
      </c>
      <c r="I942" s="6">
        <v>2816.04</v>
      </c>
      <c r="J942" s="18">
        <v>131.4152</v>
      </c>
      <c r="K942" s="3" t="s">
        <v>1755</v>
      </c>
      <c r="L942" s="6">
        <v>2421.7944000000002</v>
      </c>
    </row>
    <row r="943" spans="1:12" x14ac:dyDescent="0.3">
      <c r="A943" s="3" t="s">
        <v>2698</v>
      </c>
      <c r="B943" s="5">
        <v>45690</v>
      </c>
      <c r="C943" s="3" t="s">
        <v>292</v>
      </c>
      <c r="D943" s="3" t="s">
        <v>1673</v>
      </c>
      <c r="E943" s="3" t="s">
        <v>1711</v>
      </c>
      <c r="F943" s="4">
        <v>3</v>
      </c>
      <c r="G943" s="18">
        <v>219.96</v>
      </c>
      <c r="H943" s="6">
        <v>0.18</v>
      </c>
      <c r="I943" s="6">
        <v>659.88</v>
      </c>
      <c r="J943" s="18">
        <v>39.592799999999997</v>
      </c>
      <c r="K943" s="3" t="s">
        <v>1757</v>
      </c>
      <c r="L943" s="6">
        <v>541.10160000000008</v>
      </c>
    </row>
    <row r="944" spans="1:12" x14ac:dyDescent="0.3">
      <c r="A944" s="3" t="s">
        <v>2699</v>
      </c>
      <c r="B944" s="5">
        <v>45841</v>
      </c>
      <c r="C944" s="3" t="s">
        <v>1442</v>
      </c>
      <c r="D944" s="3" t="s">
        <v>1639</v>
      </c>
      <c r="E944" s="3" t="s">
        <v>1742</v>
      </c>
      <c r="F944" s="4">
        <v>3</v>
      </c>
      <c r="G944" s="18">
        <v>385.74</v>
      </c>
      <c r="H944" s="6">
        <v>0.27</v>
      </c>
      <c r="I944" s="6">
        <v>1157.22</v>
      </c>
      <c r="J944" s="18">
        <v>104.14980000000001</v>
      </c>
      <c r="K944" s="3" t="s">
        <v>1755</v>
      </c>
      <c r="L944" s="6">
        <v>844.77059999999994</v>
      </c>
    </row>
    <row r="945" spans="1:12" x14ac:dyDescent="0.3">
      <c r="A945" s="3" t="s">
        <v>2700</v>
      </c>
      <c r="B945" s="5">
        <v>45380</v>
      </c>
      <c r="C945" s="3" t="s">
        <v>1384</v>
      </c>
      <c r="D945" s="3" t="s">
        <v>1656</v>
      </c>
      <c r="E945" s="3" t="s">
        <v>1742</v>
      </c>
      <c r="F945" s="4">
        <v>2</v>
      </c>
      <c r="G945" s="18">
        <v>830.94</v>
      </c>
      <c r="H945" s="6">
        <v>0.28000000000000003</v>
      </c>
      <c r="I945" s="6">
        <v>1661.88</v>
      </c>
      <c r="J945" s="18">
        <v>232.66320000000005</v>
      </c>
      <c r="K945" s="3" t="s">
        <v>1757</v>
      </c>
      <c r="L945" s="6">
        <v>1196.5536</v>
      </c>
    </row>
    <row r="946" spans="1:12" x14ac:dyDescent="0.3">
      <c r="A946" s="3" t="s">
        <v>2701</v>
      </c>
      <c r="B946" s="5">
        <v>45503</v>
      </c>
      <c r="C946" s="3" t="s">
        <v>1183</v>
      </c>
      <c r="D946" s="3" t="s">
        <v>1534</v>
      </c>
      <c r="E946" s="3" t="s">
        <v>1723</v>
      </c>
      <c r="F946" s="4">
        <v>3</v>
      </c>
      <c r="G946" s="18">
        <v>462.75</v>
      </c>
      <c r="H946" s="6">
        <v>0.22</v>
      </c>
      <c r="I946" s="6">
        <v>1388.25</v>
      </c>
      <c r="J946" s="18">
        <v>101.80500000000001</v>
      </c>
      <c r="K946" s="3" t="s">
        <v>1757</v>
      </c>
      <c r="L946" s="6">
        <v>1082.835</v>
      </c>
    </row>
    <row r="947" spans="1:12" x14ac:dyDescent="0.3">
      <c r="A947" s="3" t="s">
        <v>2702</v>
      </c>
      <c r="B947" s="5">
        <v>45567</v>
      </c>
      <c r="C947" s="3" t="s">
        <v>244</v>
      </c>
      <c r="D947" s="3" t="s">
        <v>1553</v>
      </c>
      <c r="E947" s="3" t="s">
        <v>1734</v>
      </c>
      <c r="F947" s="4">
        <v>4</v>
      </c>
      <c r="G947" s="18">
        <v>973.9</v>
      </c>
      <c r="H947" s="6">
        <v>0.02</v>
      </c>
      <c r="I947" s="6">
        <v>3895.6</v>
      </c>
      <c r="J947" s="18">
        <v>19.478000000000002</v>
      </c>
      <c r="K947" s="3" t="s">
        <v>1760</v>
      </c>
      <c r="L947" s="6">
        <v>3817.6880000000001</v>
      </c>
    </row>
    <row r="948" spans="1:12" x14ac:dyDescent="0.3">
      <c r="A948" s="3" t="s">
        <v>2703</v>
      </c>
      <c r="B948" s="5">
        <v>45600</v>
      </c>
      <c r="C948" s="3" t="s">
        <v>470</v>
      </c>
      <c r="D948" s="3" t="s">
        <v>1586</v>
      </c>
      <c r="E948" s="3" t="s">
        <v>1696</v>
      </c>
      <c r="F948" s="4">
        <v>2</v>
      </c>
      <c r="G948" s="18">
        <v>157.18</v>
      </c>
      <c r="H948" s="6">
        <v>0.15</v>
      </c>
      <c r="I948" s="6">
        <v>314.36</v>
      </c>
      <c r="J948" s="18">
        <v>23.577000000000002</v>
      </c>
      <c r="K948" s="3" t="s">
        <v>1755</v>
      </c>
      <c r="L948" s="6">
        <v>267.20600000000002</v>
      </c>
    </row>
    <row r="949" spans="1:12" x14ac:dyDescent="0.3">
      <c r="A949" s="3" t="s">
        <v>2704</v>
      </c>
      <c r="B949" s="5">
        <v>45415</v>
      </c>
      <c r="C949" s="3" t="s">
        <v>63</v>
      </c>
      <c r="D949" s="3" t="s">
        <v>1642</v>
      </c>
      <c r="E949" s="3" t="s">
        <v>1731</v>
      </c>
      <c r="F949" s="4">
        <v>3</v>
      </c>
      <c r="G949" s="18">
        <v>239.57</v>
      </c>
      <c r="H949" s="6">
        <v>0.16</v>
      </c>
      <c r="I949" s="6">
        <v>718.71</v>
      </c>
      <c r="J949" s="18">
        <v>38.331200000000003</v>
      </c>
      <c r="K949" s="3" t="s">
        <v>1755</v>
      </c>
      <c r="L949" s="6">
        <v>603.71640000000002</v>
      </c>
    </row>
    <row r="950" spans="1:12" x14ac:dyDescent="0.3">
      <c r="A950" s="3" t="s">
        <v>2705</v>
      </c>
      <c r="B950" s="5">
        <v>45343</v>
      </c>
      <c r="C950" s="3" t="s">
        <v>1018</v>
      </c>
      <c r="D950" s="3" t="s">
        <v>1545</v>
      </c>
      <c r="E950" s="3" t="s">
        <v>1736</v>
      </c>
      <c r="F950" s="4">
        <v>4</v>
      </c>
      <c r="G950" s="18">
        <v>583.21</v>
      </c>
      <c r="H950" s="6">
        <v>0.2</v>
      </c>
      <c r="I950" s="6">
        <v>2332.84</v>
      </c>
      <c r="J950" s="18">
        <v>116.64200000000001</v>
      </c>
      <c r="K950" s="3" t="s">
        <v>1755</v>
      </c>
      <c r="L950" s="6">
        <v>1866.2719999999999</v>
      </c>
    </row>
    <row r="951" spans="1:12" x14ac:dyDescent="0.3">
      <c r="A951" s="3" t="s">
        <v>2706</v>
      </c>
      <c r="B951" s="5">
        <v>45399</v>
      </c>
      <c r="C951" s="3" t="s">
        <v>1269</v>
      </c>
      <c r="D951" s="3" t="s">
        <v>1656</v>
      </c>
      <c r="E951" s="3" t="s">
        <v>1720</v>
      </c>
      <c r="F951" s="4">
        <v>3</v>
      </c>
      <c r="G951" s="18">
        <v>758.75</v>
      </c>
      <c r="H951" s="6">
        <v>0.27</v>
      </c>
      <c r="I951" s="6">
        <v>2276.25</v>
      </c>
      <c r="J951" s="18">
        <v>204.86250000000001</v>
      </c>
      <c r="K951" s="3" t="s">
        <v>1757</v>
      </c>
      <c r="L951" s="6">
        <v>1661.6624999999999</v>
      </c>
    </row>
    <row r="952" spans="1:12" x14ac:dyDescent="0.3">
      <c r="A952" s="3" t="s">
        <v>2707</v>
      </c>
      <c r="B952" s="5">
        <v>45689</v>
      </c>
      <c r="C952" s="3" t="s">
        <v>965</v>
      </c>
      <c r="D952" s="3" t="s">
        <v>1624</v>
      </c>
      <c r="E952" s="3" t="s">
        <v>1711</v>
      </c>
      <c r="F952" s="4">
        <v>4</v>
      </c>
      <c r="G952" s="18">
        <v>372.42</v>
      </c>
      <c r="H952" s="6">
        <v>0.19</v>
      </c>
      <c r="I952" s="6">
        <v>1489.68</v>
      </c>
      <c r="J952" s="18">
        <v>70.759799999999998</v>
      </c>
      <c r="K952" s="3" t="s">
        <v>1755</v>
      </c>
      <c r="L952" s="6">
        <v>1206.6407999999999</v>
      </c>
    </row>
    <row r="953" spans="1:12" x14ac:dyDescent="0.3">
      <c r="A953" s="3" t="s">
        <v>2708</v>
      </c>
      <c r="B953" s="5">
        <v>45699</v>
      </c>
      <c r="C953" s="3" t="s">
        <v>512</v>
      </c>
      <c r="D953" s="3" t="s">
        <v>1626</v>
      </c>
      <c r="E953" s="3" t="s">
        <v>1745</v>
      </c>
      <c r="F953" s="4">
        <v>4</v>
      </c>
      <c r="G953" s="18">
        <v>286.27999999999997</v>
      </c>
      <c r="H953" s="6">
        <v>0.28000000000000003</v>
      </c>
      <c r="I953" s="6">
        <v>1145.1199999999999</v>
      </c>
      <c r="J953" s="18">
        <v>80.1584</v>
      </c>
      <c r="K953" s="3" t="s">
        <v>1757</v>
      </c>
      <c r="L953" s="6">
        <v>824.48639999999989</v>
      </c>
    </row>
    <row r="954" spans="1:12" x14ac:dyDescent="0.3">
      <c r="A954" s="3" t="s">
        <v>2709</v>
      </c>
      <c r="B954" s="5">
        <v>45663</v>
      </c>
      <c r="C954" s="3" t="s">
        <v>879</v>
      </c>
      <c r="D954" s="3" t="s">
        <v>1642</v>
      </c>
      <c r="E954" s="3" t="s">
        <v>1727</v>
      </c>
      <c r="F954" s="4">
        <v>3</v>
      </c>
      <c r="G954" s="18">
        <v>488.37</v>
      </c>
      <c r="H954" s="6">
        <v>0.27</v>
      </c>
      <c r="I954" s="6">
        <v>1465.1100000000001</v>
      </c>
      <c r="J954" s="18">
        <v>131.85990000000001</v>
      </c>
      <c r="K954" s="3" t="s">
        <v>1760</v>
      </c>
      <c r="L954" s="6">
        <v>1069.5302999999999</v>
      </c>
    </row>
    <row r="955" spans="1:12" x14ac:dyDescent="0.3">
      <c r="A955" s="3" t="s">
        <v>2710</v>
      </c>
      <c r="B955" s="5">
        <v>45377</v>
      </c>
      <c r="C955" s="3" t="s">
        <v>1430</v>
      </c>
      <c r="D955" s="3" t="s">
        <v>1667</v>
      </c>
      <c r="E955" s="3" t="s">
        <v>1720</v>
      </c>
      <c r="F955" s="4">
        <v>3</v>
      </c>
      <c r="G955" s="18">
        <v>662.82</v>
      </c>
      <c r="H955" s="6">
        <v>0.01</v>
      </c>
      <c r="I955" s="6">
        <v>1988.46</v>
      </c>
      <c r="J955" s="18">
        <v>6.6282000000000005</v>
      </c>
      <c r="K955" s="3" t="s">
        <v>1760</v>
      </c>
      <c r="L955" s="6">
        <v>1968.5753999999999</v>
      </c>
    </row>
    <row r="956" spans="1:12" x14ac:dyDescent="0.3">
      <c r="A956" s="3" t="s">
        <v>2711</v>
      </c>
      <c r="B956" s="5">
        <v>45412</v>
      </c>
      <c r="C956" s="3" t="s">
        <v>1510</v>
      </c>
      <c r="D956" s="3" t="s">
        <v>1539</v>
      </c>
      <c r="E956" s="3" t="s">
        <v>1736</v>
      </c>
      <c r="F956" s="4">
        <v>2</v>
      </c>
      <c r="G956" s="18">
        <v>824.34</v>
      </c>
      <c r="H956" s="6">
        <v>0.1</v>
      </c>
      <c r="I956" s="6">
        <v>1648.68</v>
      </c>
      <c r="J956" s="18">
        <v>82.434000000000012</v>
      </c>
      <c r="K956" s="3" t="s">
        <v>1760</v>
      </c>
      <c r="L956" s="6">
        <v>1483.8119999999999</v>
      </c>
    </row>
    <row r="957" spans="1:12" x14ac:dyDescent="0.3">
      <c r="A957" s="3" t="s">
        <v>2712</v>
      </c>
      <c r="B957" s="5">
        <v>45349</v>
      </c>
      <c r="C957" s="3" t="s">
        <v>391</v>
      </c>
      <c r="D957" s="3" t="s">
        <v>1621</v>
      </c>
      <c r="E957" s="3" t="s">
        <v>1720</v>
      </c>
      <c r="F957" s="4">
        <v>1</v>
      </c>
      <c r="G957" s="18">
        <v>437.12</v>
      </c>
      <c r="H957" s="6">
        <v>0.21</v>
      </c>
      <c r="I957" s="6">
        <v>437.12</v>
      </c>
      <c r="J957" s="18">
        <v>91.795199999999994</v>
      </c>
      <c r="K957" s="3" t="s">
        <v>1755</v>
      </c>
      <c r="L957" s="6">
        <v>345.32479999999998</v>
      </c>
    </row>
    <row r="958" spans="1:12" x14ac:dyDescent="0.3">
      <c r="A958" s="3" t="s">
        <v>2713</v>
      </c>
      <c r="B958" s="5">
        <v>45486</v>
      </c>
      <c r="C958" s="3" t="s">
        <v>1106</v>
      </c>
      <c r="D958" s="3" t="s">
        <v>1668</v>
      </c>
      <c r="E958" s="3" t="s">
        <v>1714</v>
      </c>
      <c r="F958" s="4">
        <v>3</v>
      </c>
      <c r="G958" s="18">
        <v>23.37</v>
      </c>
      <c r="H958" s="6">
        <v>0.15</v>
      </c>
      <c r="I958" s="6">
        <v>70.11</v>
      </c>
      <c r="J958" s="18">
        <v>3.5055000000000001</v>
      </c>
      <c r="K958" s="3" t="s">
        <v>1757</v>
      </c>
      <c r="L958" s="6">
        <v>59.593499999999999</v>
      </c>
    </row>
    <row r="959" spans="1:12" x14ac:dyDescent="0.3">
      <c r="A959" s="3" t="s">
        <v>2714</v>
      </c>
      <c r="B959" s="5">
        <v>45761</v>
      </c>
      <c r="C959" s="3" t="s">
        <v>610</v>
      </c>
      <c r="D959" s="3" t="s">
        <v>1587</v>
      </c>
      <c r="E959" s="3" t="s">
        <v>1720</v>
      </c>
      <c r="F959" s="4">
        <v>1</v>
      </c>
      <c r="G959" s="18">
        <v>579.69000000000005</v>
      </c>
      <c r="H959" s="6">
        <v>0.02</v>
      </c>
      <c r="I959" s="6">
        <v>579.69000000000005</v>
      </c>
      <c r="J959" s="18">
        <v>11.593800000000002</v>
      </c>
      <c r="K959" s="3" t="s">
        <v>1755</v>
      </c>
      <c r="L959" s="6">
        <v>568.09620000000007</v>
      </c>
    </row>
    <row r="960" spans="1:12" x14ac:dyDescent="0.3">
      <c r="A960" s="3" t="s">
        <v>2715</v>
      </c>
      <c r="B960" s="5">
        <v>45639</v>
      </c>
      <c r="C960" s="3" t="s">
        <v>1318</v>
      </c>
      <c r="D960" s="3" t="s">
        <v>1650</v>
      </c>
      <c r="E960" s="3" t="s">
        <v>1732</v>
      </c>
      <c r="F960" s="4">
        <v>3</v>
      </c>
      <c r="G960" s="18">
        <v>240.51</v>
      </c>
      <c r="H960" s="6">
        <v>7.0000000000000007E-2</v>
      </c>
      <c r="I960" s="6">
        <v>721.53</v>
      </c>
      <c r="J960" s="18">
        <v>16.835699999999999</v>
      </c>
      <c r="K960" s="3" t="s">
        <v>1755</v>
      </c>
      <c r="L960" s="6">
        <v>671.02289999999994</v>
      </c>
    </row>
    <row r="961" spans="1:12" x14ac:dyDescent="0.3">
      <c r="A961" s="3" t="s">
        <v>2716</v>
      </c>
      <c r="B961" s="5">
        <v>45893</v>
      </c>
      <c r="C961" s="3" t="s">
        <v>1180</v>
      </c>
      <c r="D961" s="3" t="s">
        <v>1570</v>
      </c>
      <c r="E961" s="3" t="s">
        <v>1732</v>
      </c>
      <c r="F961" s="4">
        <v>2</v>
      </c>
      <c r="G961" s="18">
        <v>855.4</v>
      </c>
      <c r="H961" s="6">
        <v>0.08</v>
      </c>
      <c r="I961" s="6">
        <v>1710.8</v>
      </c>
      <c r="J961" s="18">
        <v>68.432000000000002</v>
      </c>
      <c r="K961" s="3" t="s">
        <v>1760</v>
      </c>
      <c r="L961" s="6">
        <v>1573.9359999999999</v>
      </c>
    </row>
    <row r="962" spans="1:12" x14ac:dyDescent="0.3">
      <c r="A962" s="3" t="s">
        <v>2717</v>
      </c>
      <c r="B962" s="5">
        <v>45227</v>
      </c>
      <c r="C962" s="3" t="s">
        <v>40</v>
      </c>
      <c r="D962" s="3" t="s">
        <v>1672</v>
      </c>
      <c r="E962" s="3" t="s">
        <v>1717</v>
      </c>
      <c r="F962" s="4">
        <v>1</v>
      </c>
      <c r="G962" s="18">
        <v>537.26</v>
      </c>
      <c r="H962" s="6">
        <v>0.09</v>
      </c>
      <c r="I962" s="6">
        <v>537.26</v>
      </c>
      <c r="J962" s="18">
        <v>48.353400000000001</v>
      </c>
      <c r="K962" s="3" t="s">
        <v>1755</v>
      </c>
      <c r="L962" s="6">
        <v>488.90660000000003</v>
      </c>
    </row>
    <row r="963" spans="1:12" x14ac:dyDescent="0.3">
      <c r="A963" s="3" t="s">
        <v>2718</v>
      </c>
      <c r="B963" s="5">
        <v>45637</v>
      </c>
      <c r="C963" s="3" t="s">
        <v>1186</v>
      </c>
      <c r="D963" s="3" t="s">
        <v>1610</v>
      </c>
      <c r="E963" s="3" t="s">
        <v>1725</v>
      </c>
      <c r="F963" s="4">
        <v>3</v>
      </c>
      <c r="G963" s="18">
        <v>918.26</v>
      </c>
      <c r="H963" s="6">
        <v>0.17</v>
      </c>
      <c r="I963" s="6">
        <v>2754.7799999999997</v>
      </c>
      <c r="J963" s="18">
        <v>156.10420000000002</v>
      </c>
      <c r="K963" s="3" t="s">
        <v>1760</v>
      </c>
      <c r="L963" s="6">
        <v>2286.4674</v>
      </c>
    </row>
    <row r="964" spans="1:12" x14ac:dyDescent="0.3">
      <c r="A964" s="3" t="s">
        <v>2719</v>
      </c>
      <c r="B964" s="5">
        <v>45472</v>
      </c>
      <c r="C964" s="3" t="s">
        <v>336</v>
      </c>
      <c r="D964" s="3" t="s">
        <v>1539</v>
      </c>
      <c r="E964" s="3" t="s">
        <v>1723</v>
      </c>
      <c r="F964" s="4">
        <v>4</v>
      </c>
      <c r="G964" s="18">
        <v>579.70000000000005</v>
      </c>
      <c r="H964" s="6">
        <v>0.18</v>
      </c>
      <c r="I964" s="6">
        <v>2318.8000000000002</v>
      </c>
      <c r="J964" s="18">
        <v>104.346</v>
      </c>
      <c r="K964" s="3" t="s">
        <v>1757</v>
      </c>
      <c r="L964" s="6">
        <v>1901.4159999999999</v>
      </c>
    </row>
    <row r="965" spans="1:12" x14ac:dyDescent="0.3">
      <c r="A965" s="3" t="s">
        <v>2720</v>
      </c>
      <c r="B965" s="5">
        <v>45710</v>
      </c>
      <c r="C965" s="3" t="s">
        <v>485</v>
      </c>
      <c r="D965" s="3" t="s">
        <v>1598</v>
      </c>
      <c r="E965" s="3" t="s">
        <v>1714</v>
      </c>
      <c r="F965" s="4">
        <v>1</v>
      </c>
      <c r="G965" s="18">
        <v>824.32</v>
      </c>
      <c r="H965" s="6">
        <v>0.18</v>
      </c>
      <c r="I965" s="6">
        <v>824.32</v>
      </c>
      <c r="J965" s="18">
        <v>148.3776</v>
      </c>
      <c r="K965" s="3" t="s">
        <v>1755</v>
      </c>
      <c r="L965" s="6">
        <v>675.94240000000013</v>
      </c>
    </row>
    <row r="966" spans="1:12" x14ac:dyDescent="0.3">
      <c r="A966" s="3" t="s">
        <v>2721</v>
      </c>
      <c r="B966" s="5">
        <v>45682</v>
      </c>
      <c r="C966" s="3" t="s">
        <v>379</v>
      </c>
      <c r="D966" s="3" t="s">
        <v>1603</v>
      </c>
      <c r="E966" s="3" t="s">
        <v>1734</v>
      </c>
      <c r="F966" s="4">
        <v>4</v>
      </c>
      <c r="G966" s="18">
        <v>614.99</v>
      </c>
      <c r="H966" s="6">
        <v>0.16</v>
      </c>
      <c r="I966" s="6">
        <v>2459.96</v>
      </c>
      <c r="J966" s="18">
        <v>98.398400000000009</v>
      </c>
      <c r="K966" s="3" t="s">
        <v>1757</v>
      </c>
      <c r="L966" s="6">
        <v>2066.3663999999999</v>
      </c>
    </row>
    <row r="967" spans="1:12" x14ac:dyDescent="0.3">
      <c r="A967" s="3" t="s">
        <v>2722</v>
      </c>
      <c r="B967" s="5">
        <v>45730</v>
      </c>
      <c r="C967" s="3" t="s">
        <v>436</v>
      </c>
      <c r="D967" s="3" t="s">
        <v>1625</v>
      </c>
      <c r="E967" s="3" t="s">
        <v>1691</v>
      </c>
      <c r="F967" s="4">
        <v>4</v>
      </c>
      <c r="G967" s="18">
        <v>189.21</v>
      </c>
      <c r="H967" s="6">
        <v>0.06</v>
      </c>
      <c r="I967" s="6">
        <v>756.84</v>
      </c>
      <c r="J967" s="18">
        <v>11.352600000000001</v>
      </c>
      <c r="K967" s="3" t="s">
        <v>1760</v>
      </c>
      <c r="L967" s="6">
        <v>711.42959999999994</v>
      </c>
    </row>
    <row r="968" spans="1:12" x14ac:dyDescent="0.3">
      <c r="A968" s="3" t="s">
        <v>2723</v>
      </c>
      <c r="B968" s="5">
        <v>45629</v>
      </c>
      <c r="C968" s="3" t="s">
        <v>512</v>
      </c>
      <c r="D968" s="3" t="s">
        <v>1625</v>
      </c>
      <c r="E968" s="3" t="s">
        <v>1732</v>
      </c>
      <c r="F968" s="4">
        <v>2</v>
      </c>
      <c r="G968" s="18">
        <v>233.33</v>
      </c>
      <c r="H968" s="6">
        <v>0.05</v>
      </c>
      <c r="I968" s="6">
        <v>466.66</v>
      </c>
      <c r="J968" s="18">
        <v>11.666500000000001</v>
      </c>
      <c r="K968" s="3" t="s">
        <v>1755</v>
      </c>
      <c r="L968" s="6">
        <v>443.327</v>
      </c>
    </row>
    <row r="969" spans="1:12" x14ac:dyDescent="0.3">
      <c r="A969" s="3" t="s">
        <v>2724</v>
      </c>
      <c r="B969" s="5">
        <v>45783</v>
      </c>
      <c r="C969" s="3" t="s">
        <v>788</v>
      </c>
      <c r="D969" s="3" t="s">
        <v>1593</v>
      </c>
      <c r="E969" s="3" t="s">
        <v>1742</v>
      </c>
      <c r="F969" s="4">
        <v>3</v>
      </c>
      <c r="G969" s="18">
        <v>529.89</v>
      </c>
      <c r="H969" s="6">
        <v>0.21</v>
      </c>
      <c r="I969" s="6">
        <v>1589.67</v>
      </c>
      <c r="J969" s="18">
        <v>111.2769</v>
      </c>
      <c r="K969" s="3" t="s">
        <v>1755</v>
      </c>
      <c r="L969" s="6">
        <v>1255.8393000000001</v>
      </c>
    </row>
    <row r="970" spans="1:12" x14ac:dyDescent="0.3">
      <c r="A970" s="3" t="s">
        <v>2725</v>
      </c>
      <c r="B970" s="5">
        <v>45518</v>
      </c>
      <c r="C970" s="3" t="s">
        <v>1487</v>
      </c>
      <c r="D970" s="3" t="s">
        <v>1675</v>
      </c>
      <c r="E970" s="3" t="s">
        <v>1696</v>
      </c>
      <c r="F970" s="4">
        <v>2</v>
      </c>
      <c r="G970" s="18">
        <v>954.1</v>
      </c>
      <c r="H970" s="6">
        <v>0.17</v>
      </c>
      <c r="I970" s="6">
        <v>1908.2</v>
      </c>
      <c r="J970" s="18">
        <v>162.197</v>
      </c>
      <c r="K970" s="3" t="s">
        <v>1757</v>
      </c>
      <c r="L970" s="6">
        <v>1583.806</v>
      </c>
    </row>
    <row r="971" spans="1:12" x14ac:dyDescent="0.3">
      <c r="A971" s="3" t="s">
        <v>2726</v>
      </c>
      <c r="B971" s="5">
        <v>45274</v>
      </c>
      <c r="C971" s="3" t="s">
        <v>1007</v>
      </c>
      <c r="D971" s="3" t="s">
        <v>1630</v>
      </c>
      <c r="E971" s="3" t="s">
        <v>1717</v>
      </c>
      <c r="F971" s="4">
        <v>1</v>
      </c>
      <c r="G971" s="18">
        <v>370.04</v>
      </c>
      <c r="H971" s="6">
        <v>0.04</v>
      </c>
      <c r="I971" s="6">
        <v>370.04</v>
      </c>
      <c r="J971" s="18">
        <v>14.801600000000001</v>
      </c>
      <c r="K971" s="3" t="s">
        <v>1760</v>
      </c>
      <c r="L971" s="6">
        <v>355.23840000000001</v>
      </c>
    </row>
    <row r="972" spans="1:12" x14ac:dyDescent="0.3">
      <c r="A972" s="3" t="s">
        <v>2727</v>
      </c>
      <c r="B972" s="5">
        <v>45297</v>
      </c>
      <c r="C972" s="3" t="s">
        <v>224</v>
      </c>
      <c r="D972" s="3" t="s">
        <v>1681</v>
      </c>
      <c r="E972" s="3" t="s">
        <v>1745</v>
      </c>
      <c r="F972" s="4">
        <v>4</v>
      </c>
      <c r="G972" s="18">
        <v>492.71</v>
      </c>
      <c r="H972" s="6">
        <v>0.08</v>
      </c>
      <c r="I972" s="6">
        <v>1970.84</v>
      </c>
      <c r="J972" s="18">
        <v>39.416800000000002</v>
      </c>
      <c r="K972" s="3" t="s">
        <v>1755</v>
      </c>
      <c r="L972" s="6">
        <v>1813.1728000000001</v>
      </c>
    </row>
    <row r="973" spans="1:12" x14ac:dyDescent="0.3">
      <c r="A973" s="3" t="s">
        <v>2728</v>
      </c>
      <c r="B973" s="5">
        <v>45530</v>
      </c>
      <c r="C973" s="3" t="s">
        <v>882</v>
      </c>
      <c r="D973" s="3" t="s">
        <v>1673</v>
      </c>
      <c r="E973" s="3" t="s">
        <v>1731</v>
      </c>
      <c r="F973" s="4">
        <v>4</v>
      </c>
      <c r="G973" s="18">
        <v>853.26</v>
      </c>
      <c r="H973" s="6">
        <v>0.24</v>
      </c>
      <c r="I973" s="6">
        <v>3413.04</v>
      </c>
      <c r="J973" s="18">
        <v>204.7824</v>
      </c>
      <c r="K973" s="3" t="s">
        <v>1760</v>
      </c>
      <c r="L973" s="6">
        <v>2593.9104000000002</v>
      </c>
    </row>
    <row r="974" spans="1:12" x14ac:dyDescent="0.3">
      <c r="A974" s="3" t="s">
        <v>2729</v>
      </c>
      <c r="B974" s="5">
        <v>45740</v>
      </c>
      <c r="C974" s="3" t="s">
        <v>1249</v>
      </c>
      <c r="D974" s="3" t="s">
        <v>1534</v>
      </c>
      <c r="E974" s="3" t="s">
        <v>1736</v>
      </c>
      <c r="F974" s="4">
        <v>1</v>
      </c>
      <c r="G974" s="18">
        <v>402.47</v>
      </c>
      <c r="H974" s="6">
        <v>0.19</v>
      </c>
      <c r="I974" s="6">
        <v>402.47</v>
      </c>
      <c r="J974" s="18">
        <v>76.469300000000004</v>
      </c>
      <c r="K974" s="3" t="s">
        <v>1757</v>
      </c>
      <c r="L974" s="6">
        <v>326.00070000000011</v>
      </c>
    </row>
    <row r="975" spans="1:12" x14ac:dyDescent="0.3">
      <c r="A975" s="3" t="s">
        <v>2730</v>
      </c>
      <c r="B975" s="5">
        <v>45311</v>
      </c>
      <c r="C975" s="3" t="s">
        <v>1238</v>
      </c>
      <c r="D975" s="3" t="s">
        <v>1614</v>
      </c>
      <c r="E975" s="3" t="s">
        <v>1742</v>
      </c>
      <c r="F975" s="4">
        <v>2</v>
      </c>
      <c r="G975" s="18">
        <v>528.29999999999995</v>
      </c>
      <c r="H975" s="6">
        <v>0.24</v>
      </c>
      <c r="I975" s="6">
        <v>1056.5999999999999</v>
      </c>
      <c r="J975" s="18">
        <v>126.79199999999999</v>
      </c>
      <c r="K975" s="3" t="s">
        <v>1755</v>
      </c>
      <c r="L975" s="6">
        <v>803.01599999999996</v>
      </c>
    </row>
    <row r="976" spans="1:12" x14ac:dyDescent="0.3">
      <c r="A976" s="3" t="s">
        <v>2731</v>
      </c>
      <c r="B976" s="5">
        <v>45667</v>
      </c>
      <c r="C976" s="3" t="s">
        <v>1358</v>
      </c>
      <c r="D976" s="3" t="s">
        <v>1547</v>
      </c>
      <c r="E976" s="3" t="s">
        <v>1714</v>
      </c>
      <c r="F976" s="4">
        <v>4</v>
      </c>
      <c r="G976" s="18">
        <v>599.85</v>
      </c>
      <c r="H976" s="6">
        <v>0.25</v>
      </c>
      <c r="I976" s="6">
        <v>2399.4</v>
      </c>
      <c r="J976" s="18">
        <v>149.96250000000001</v>
      </c>
      <c r="K976" s="3" t="s">
        <v>1755</v>
      </c>
      <c r="L976" s="6">
        <v>1799.55</v>
      </c>
    </row>
    <row r="977" spans="1:12" x14ac:dyDescent="0.3">
      <c r="A977" s="3" t="s">
        <v>2732</v>
      </c>
      <c r="B977" s="5">
        <v>45281</v>
      </c>
      <c r="C977" s="3" t="s">
        <v>948</v>
      </c>
      <c r="D977" s="3" t="s">
        <v>1555</v>
      </c>
      <c r="E977" s="3" t="s">
        <v>1723</v>
      </c>
      <c r="F977" s="4">
        <v>2</v>
      </c>
      <c r="G977" s="18">
        <v>61.42</v>
      </c>
      <c r="H977" s="6">
        <v>0.08</v>
      </c>
      <c r="I977" s="6">
        <v>122.84</v>
      </c>
      <c r="J977" s="18">
        <v>4.9136000000000006</v>
      </c>
      <c r="K977" s="3" t="s">
        <v>1757</v>
      </c>
      <c r="L977" s="6">
        <v>113.0128</v>
      </c>
    </row>
    <row r="978" spans="1:12" x14ac:dyDescent="0.3">
      <c r="A978" s="3" t="s">
        <v>2733</v>
      </c>
      <c r="B978" s="5">
        <v>45693</v>
      </c>
      <c r="C978" s="3" t="s">
        <v>791</v>
      </c>
      <c r="D978" s="3" t="s">
        <v>1560</v>
      </c>
      <c r="E978" s="3" t="s">
        <v>1725</v>
      </c>
      <c r="F978" s="4">
        <v>2</v>
      </c>
      <c r="G978" s="18">
        <v>466.42</v>
      </c>
      <c r="H978" s="6">
        <v>0.12</v>
      </c>
      <c r="I978" s="6">
        <v>932.84</v>
      </c>
      <c r="J978" s="18">
        <v>55.970399999999998</v>
      </c>
      <c r="K978" s="3" t="s">
        <v>1757</v>
      </c>
      <c r="L978" s="6">
        <v>820.89920000000006</v>
      </c>
    </row>
    <row r="979" spans="1:12" x14ac:dyDescent="0.3">
      <c r="A979" s="3" t="s">
        <v>2734</v>
      </c>
      <c r="B979" s="5">
        <v>45857</v>
      </c>
      <c r="C979" s="3" t="s">
        <v>348</v>
      </c>
      <c r="D979" s="3" t="s">
        <v>1579</v>
      </c>
      <c r="E979" s="3" t="s">
        <v>1711</v>
      </c>
      <c r="F979" s="4">
        <v>4</v>
      </c>
      <c r="G979" s="18">
        <v>540.69000000000005</v>
      </c>
      <c r="H979" s="6">
        <v>0.09</v>
      </c>
      <c r="I979" s="6">
        <v>2162.7600000000002</v>
      </c>
      <c r="J979" s="18">
        <v>48.662100000000002</v>
      </c>
      <c r="K979" s="3" t="s">
        <v>1760</v>
      </c>
      <c r="L979" s="6">
        <v>1968.1116</v>
      </c>
    </row>
    <row r="980" spans="1:12" x14ac:dyDescent="0.3">
      <c r="A980" s="3" t="s">
        <v>2735</v>
      </c>
      <c r="B980" s="5">
        <v>45737</v>
      </c>
      <c r="C980" s="3" t="s">
        <v>933</v>
      </c>
      <c r="D980" s="3" t="s">
        <v>1560</v>
      </c>
      <c r="E980" s="3" t="s">
        <v>1731</v>
      </c>
      <c r="F980" s="4">
        <v>3</v>
      </c>
      <c r="G980" s="18">
        <v>677.46</v>
      </c>
      <c r="H980" s="6">
        <v>0.05</v>
      </c>
      <c r="I980" s="6">
        <v>2032.38</v>
      </c>
      <c r="J980" s="18">
        <v>33.873000000000005</v>
      </c>
      <c r="K980" s="3" t="s">
        <v>1755</v>
      </c>
      <c r="L980" s="6">
        <v>1930.761</v>
      </c>
    </row>
    <row r="981" spans="1:12" x14ac:dyDescent="0.3">
      <c r="A981" s="3" t="s">
        <v>2736</v>
      </c>
      <c r="B981" s="5">
        <v>45771</v>
      </c>
      <c r="C981" s="3" t="s">
        <v>1021</v>
      </c>
      <c r="D981" s="3" t="s">
        <v>1564</v>
      </c>
      <c r="E981" s="3" t="s">
        <v>1696</v>
      </c>
      <c r="F981" s="4">
        <v>3</v>
      </c>
      <c r="G981" s="18">
        <v>614.63</v>
      </c>
      <c r="H981" s="6">
        <v>0.06</v>
      </c>
      <c r="I981" s="6">
        <v>1843.8899999999999</v>
      </c>
      <c r="J981" s="18">
        <v>36.877800000000001</v>
      </c>
      <c r="K981" s="3" t="s">
        <v>1757</v>
      </c>
      <c r="L981" s="6">
        <v>1733.2565999999999</v>
      </c>
    </row>
    <row r="982" spans="1:12" x14ac:dyDescent="0.3">
      <c r="A982" s="3" t="s">
        <v>2737</v>
      </c>
      <c r="B982" s="5">
        <v>45272</v>
      </c>
      <c r="C982" s="3" t="s">
        <v>740</v>
      </c>
      <c r="D982" s="3" t="s">
        <v>1631</v>
      </c>
      <c r="E982" s="3" t="s">
        <v>1720</v>
      </c>
      <c r="F982" s="4">
        <v>4</v>
      </c>
      <c r="G982" s="18">
        <v>649.52</v>
      </c>
      <c r="H982" s="6">
        <v>0.11</v>
      </c>
      <c r="I982" s="6">
        <v>2598.08</v>
      </c>
      <c r="J982" s="18">
        <v>71.447199999999995</v>
      </c>
      <c r="K982" s="3" t="s">
        <v>1755</v>
      </c>
      <c r="L982" s="6">
        <v>2312.2912000000001</v>
      </c>
    </row>
    <row r="983" spans="1:12" x14ac:dyDescent="0.3">
      <c r="A983" s="3" t="s">
        <v>2738</v>
      </c>
      <c r="B983" s="5">
        <v>45481</v>
      </c>
      <c r="C983" s="3" t="s">
        <v>1361</v>
      </c>
      <c r="D983" s="3" t="s">
        <v>1664</v>
      </c>
      <c r="E983" s="3" t="s">
        <v>1720</v>
      </c>
      <c r="F983" s="4">
        <v>2</v>
      </c>
      <c r="G983" s="18">
        <v>943.93</v>
      </c>
      <c r="H983" s="6">
        <v>0.22</v>
      </c>
      <c r="I983" s="6">
        <v>1887.86</v>
      </c>
      <c r="J983" s="18">
        <v>207.66459999999998</v>
      </c>
      <c r="K983" s="3" t="s">
        <v>1757</v>
      </c>
      <c r="L983" s="6">
        <v>1472.5308</v>
      </c>
    </row>
    <row r="984" spans="1:12" x14ac:dyDescent="0.3">
      <c r="A984" s="3" t="s">
        <v>2739</v>
      </c>
      <c r="B984" s="5">
        <v>45228</v>
      </c>
      <c r="C984" s="3" t="s">
        <v>545</v>
      </c>
      <c r="D984" s="3" t="s">
        <v>1579</v>
      </c>
      <c r="E984" s="3" t="s">
        <v>1720</v>
      </c>
      <c r="F984" s="4">
        <v>4</v>
      </c>
      <c r="G984" s="18">
        <v>538.73</v>
      </c>
      <c r="H984" s="6">
        <v>0.03</v>
      </c>
      <c r="I984" s="6">
        <v>2154.92</v>
      </c>
      <c r="J984" s="18">
        <v>16.161899999999999</v>
      </c>
      <c r="K984" s="3" t="s">
        <v>1755</v>
      </c>
      <c r="L984" s="6">
        <v>2090.2723999999998</v>
      </c>
    </row>
    <row r="985" spans="1:12" x14ac:dyDescent="0.3">
      <c r="A985" s="3" t="s">
        <v>2740</v>
      </c>
      <c r="B985" s="5">
        <v>45432</v>
      </c>
      <c r="C985" s="3" t="s">
        <v>313</v>
      </c>
      <c r="D985" s="3" t="s">
        <v>1631</v>
      </c>
      <c r="E985" s="3" t="s">
        <v>1720</v>
      </c>
      <c r="F985" s="4">
        <v>2</v>
      </c>
      <c r="G985" s="18">
        <v>853.93</v>
      </c>
      <c r="H985" s="6">
        <v>0.01</v>
      </c>
      <c r="I985" s="6">
        <v>1707.86</v>
      </c>
      <c r="J985" s="18">
        <v>8.539299999999999</v>
      </c>
      <c r="K985" s="3" t="s">
        <v>1757</v>
      </c>
      <c r="L985" s="6">
        <v>1690.7814000000001</v>
      </c>
    </row>
    <row r="986" spans="1:12" x14ac:dyDescent="0.3">
      <c r="A986" s="3" t="s">
        <v>2741</v>
      </c>
      <c r="B986" s="5">
        <v>45914</v>
      </c>
      <c r="C986" s="3" t="s">
        <v>1493</v>
      </c>
      <c r="D986" s="3" t="s">
        <v>1576</v>
      </c>
      <c r="E986" s="3" t="s">
        <v>1707</v>
      </c>
      <c r="F986" s="4">
        <v>4</v>
      </c>
      <c r="G986" s="18">
        <v>465.42</v>
      </c>
      <c r="H986" s="6">
        <v>0.26</v>
      </c>
      <c r="I986" s="6">
        <v>1861.68</v>
      </c>
      <c r="J986" s="18">
        <v>121.00920000000001</v>
      </c>
      <c r="K986" s="3" t="s">
        <v>1760</v>
      </c>
      <c r="L986" s="6">
        <v>1377.6432</v>
      </c>
    </row>
    <row r="987" spans="1:12" x14ac:dyDescent="0.3">
      <c r="A987" s="3" t="s">
        <v>2742</v>
      </c>
      <c r="B987" s="5">
        <v>45758</v>
      </c>
      <c r="C987" s="3" t="s">
        <v>205</v>
      </c>
      <c r="D987" s="3" t="s">
        <v>1529</v>
      </c>
      <c r="E987" s="3" t="s">
        <v>1727</v>
      </c>
      <c r="F987" s="4">
        <v>4</v>
      </c>
      <c r="G987" s="18">
        <v>880.26</v>
      </c>
      <c r="H987" s="6">
        <v>0.11</v>
      </c>
      <c r="I987" s="6">
        <v>3521.04</v>
      </c>
      <c r="J987" s="18">
        <v>96.828599999999994</v>
      </c>
      <c r="K987" s="3" t="s">
        <v>1760</v>
      </c>
      <c r="L987" s="6">
        <v>3133.7256000000002</v>
      </c>
    </row>
    <row r="988" spans="1:12" x14ac:dyDescent="0.3">
      <c r="A988" s="3" t="s">
        <v>2743</v>
      </c>
      <c r="B988" s="5">
        <v>45429</v>
      </c>
      <c r="C988" s="3" t="s">
        <v>1470</v>
      </c>
      <c r="D988" s="3" t="s">
        <v>1610</v>
      </c>
      <c r="E988" s="3" t="s">
        <v>1727</v>
      </c>
      <c r="F988" s="4">
        <v>3</v>
      </c>
      <c r="G988" s="18">
        <v>461.02</v>
      </c>
      <c r="H988" s="6">
        <v>0.28999999999999998</v>
      </c>
      <c r="I988" s="6">
        <v>1383.06</v>
      </c>
      <c r="J988" s="18">
        <v>133.69579999999999</v>
      </c>
      <c r="K988" s="3" t="s">
        <v>1757</v>
      </c>
      <c r="L988" s="6">
        <v>981.97259999999994</v>
      </c>
    </row>
    <row r="989" spans="1:12" x14ac:dyDescent="0.3">
      <c r="A989" s="3" t="s">
        <v>2744</v>
      </c>
      <c r="B989" s="5">
        <v>45578</v>
      </c>
      <c r="C989" s="3" t="s">
        <v>110</v>
      </c>
      <c r="D989" s="3" t="s">
        <v>1570</v>
      </c>
      <c r="E989" s="3" t="s">
        <v>1731</v>
      </c>
      <c r="F989" s="4">
        <v>1</v>
      </c>
      <c r="G989" s="18">
        <v>531.99</v>
      </c>
      <c r="H989" s="6">
        <v>0.17</v>
      </c>
      <c r="I989" s="6">
        <v>531.99</v>
      </c>
      <c r="J989" s="18">
        <v>90.438300000000012</v>
      </c>
      <c r="K989" s="3" t="s">
        <v>1757</v>
      </c>
      <c r="L989" s="6">
        <v>441.55169999999998</v>
      </c>
    </row>
    <row r="990" spans="1:12" x14ac:dyDescent="0.3">
      <c r="A990" s="3" t="s">
        <v>2745</v>
      </c>
      <c r="B990" s="5">
        <v>45486</v>
      </c>
      <c r="C990" s="3" t="s">
        <v>27</v>
      </c>
      <c r="D990" s="3" t="s">
        <v>1604</v>
      </c>
      <c r="E990" s="3" t="s">
        <v>1739</v>
      </c>
      <c r="F990" s="4">
        <v>2</v>
      </c>
      <c r="G990" s="18">
        <v>274.08999999999997</v>
      </c>
      <c r="H990" s="6">
        <v>0.13</v>
      </c>
      <c r="I990" s="6">
        <v>548.17999999999995</v>
      </c>
      <c r="J990" s="18">
        <v>35.631699999999995</v>
      </c>
      <c r="K990" s="3" t="s">
        <v>1757</v>
      </c>
      <c r="L990" s="6">
        <v>476.91660000000002</v>
      </c>
    </row>
    <row r="991" spans="1:12" x14ac:dyDescent="0.3">
      <c r="A991" s="3" t="s">
        <v>2746</v>
      </c>
      <c r="B991" s="5">
        <v>45694</v>
      </c>
      <c r="C991" s="3" t="s">
        <v>1355</v>
      </c>
      <c r="D991" s="3" t="s">
        <v>1668</v>
      </c>
      <c r="E991" s="3" t="s">
        <v>1725</v>
      </c>
      <c r="F991" s="4">
        <v>1</v>
      </c>
      <c r="G991" s="18">
        <v>66.14</v>
      </c>
      <c r="H991" s="6">
        <v>0.14000000000000001</v>
      </c>
      <c r="I991" s="6">
        <v>66.14</v>
      </c>
      <c r="J991" s="18">
        <v>9.2596000000000007</v>
      </c>
      <c r="K991" s="3" t="s">
        <v>1760</v>
      </c>
      <c r="L991" s="6">
        <v>56.880400000000002</v>
      </c>
    </row>
    <row r="992" spans="1:12" x14ac:dyDescent="0.3">
      <c r="A992" s="3" t="s">
        <v>2747</v>
      </c>
      <c r="B992" s="5">
        <v>45875</v>
      </c>
      <c r="C992" s="3" t="s">
        <v>278</v>
      </c>
      <c r="D992" s="3" t="s">
        <v>1562</v>
      </c>
      <c r="E992" s="3" t="s">
        <v>1723</v>
      </c>
      <c r="F992" s="4">
        <v>3</v>
      </c>
      <c r="G992" s="18">
        <v>955.82</v>
      </c>
      <c r="H992" s="6">
        <v>0.16</v>
      </c>
      <c r="I992" s="6">
        <v>2867.46</v>
      </c>
      <c r="J992" s="18">
        <v>152.93120000000002</v>
      </c>
      <c r="K992" s="3" t="s">
        <v>1760</v>
      </c>
      <c r="L992" s="6">
        <v>2408.6664000000001</v>
      </c>
    </row>
    <row r="993" spans="1:12" x14ac:dyDescent="0.3">
      <c r="A993" s="3" t="s">
        <v>2748</v>
      </c>
      <c r="B993" s="5">
        <v>45432</v>
      </c>
      <c r="C993" s="3" t="s">
        <v>995</v>
      </c>
      <c r="D993" s="3" t="s">
        <v>1566</v>
      </c>
      <c r="E993" s="3" t="s">
        <v>1729</v>
      </c>
      <c r="F993" s="4">
        <v>1</v>
      </c>
      <c r="G993" s="18">
        <v>904.92</v>
      </c>
      <c r="H993" s="6">
        <v>0.13</v>
      </c>
      <c r="I993" s="6">
        <v>904.92</v>
      </c>
      <c r="J993" s="18">
        <v>117.6396</v>
      </c>
      <c r="K993" s="3" t="s">
        <v>1755</v>
      </c>
      <c r="L993" s="6">
        <v>787.28039999999999</v>
      </c>
    </row>
    <row r="994" spans="1:12" x14ac:dyDescent="0.3">
      <c r="A994" s="3" t="s">
        <v>2749</v>
      </c>
      <c r="B994" s="5">
        <v>45575</v>
      </c>
      <c r="C994" s="3" t="s">
        <v>8</v>
      </c>
      <c r="D994" s="3" t="s">
        <v>1594</v>
      </c>
      <c r="E994" s="3" t="s">
        <v>1717</v>
      </c>
      <c r="F994" s="4">
        <v>3</v>
      </c>
      <c r="G994" s="18">
        <v>490.02</v>
      </c>
      <c r="H994" s="6">
        <v>0.26</v>
      </c>
      <c r="I994" s="6">
        <v>1470.06</v>
      </c>
      <c r="J994" s="18">
        <v>127.40519999999999</v>
      </c>
      <c r="K994" s="3" t="s">
        <v>1755</v>
      </c>
      <c r="L994" s="6">
        <v>1087.8444</v>
      </c>
    </row>
    <row r="995" spans="1:12" x14ac:dyDescent="0.3">
      <c r="A995" s="3" t="s">
        <v>2750</v>
      </c>
      <c r="B995" s="5">
        <v>45340</v>
      </c>
      <c r="C995" s="3" t="s">
        <v>1123</v>
      </c>
      <c r="D995" s="3" t="s">
        <v>1560</v>
      </c>
      <c r="E995" s="3" t="s">
        <v>1714</v>
      </c>
      <c r="F995" s="4">
        <v>2</v>
      </c>
      <c r="G995" s="18">
        <v>957.54</v>
      </c>
      <c r="H995" s="6">
        <v>0.1</v>
      </c>
      <c r="I995" s="6">
        <v>1915.08</v>
      </c>
      <c r="J995" s="18">
        <v>95.754000000000005</v>
      </c>
      <c r="K995" s="3" t="s">
        <v>1760</v>
      </c>
      <c r="L995" s="6">
        <v>1723.5719999999999</v>
      </c>
    </row>
    <row r="996" spans="1:12" x14ac:dyDescent="0.3">
      <c r="A996" s="3" t="s">
        <v>2751</v>
      </c>
      <c r="B996" s="5">
        <v>45926</v>
      </c>
      <c r="C996" s="3" t="s">
        <v>1024</v>
      </c>
      <c r="D996" s="3" t="s">
        <v>1685</v>
      </c>
      <c r="E996" s="3" t="s">
        <v>1731</v>
      </c>
      <c r="F996" s="4">
        <v>2</v>
      </c>
      <c r="G996" s="18">
        <v>314.39999999999998</v>
      </c>
      <c r="H996" s="6">
        <v>7.0000000000000007E-2</v>
      </c>
      <c r="I996" s="6">
        <v>628.79999999999995</v>
      </c>
      <c r="J996" s="18">
        <v>22.007999999999999</v>
      </c>
      <c r="K996" s="3" t="s">
        <v>1757</v>
      </c>
      <c r="L996" s="6">
        <v>584.78399999999988</v>
      </c>
    </row>
    <row r="997" spans="1:12" x14ac:dyDescent="0.3">
      <c r="A997" s="3" t="s">
        <v>2752</v>
      </c>
      <c r="B997" s="5">
        <v>45373</v>
      </c>
      <c r="C997" s="3" t="s">
        <v>1216</v>
      </c>
      <c r="D997" s="3" t="s">
        <v>1568</v>
      </c>
      <c r="E997" s="3" t="s">
        <v>1714</v>
      </c>
      <c r="F997" s="4">
        <v>3</v>
      </c>
      <c r="G997" s="18">
        <v>480.11</v>
      </c>
      <c r="H997" s="6">
        <v>0.11</v>
      </c>
      <c r="I997" s="6">
        <v>1440.33</v>
      </c>
      <c r="J997" s="18">
        <v>52.812100000000001</v>
      </c>
      <c r="K997" s="3" t="s">
        <v>1757</v>
      </c>
      <c r="L997" s="6">
        <v>1281.8937000000001</v>
      </c>
    </row>
    <row r="998" spans="1:12" x14ac:dyDescent="0.3">
      <c r="A998" s="3" t="s">
        <v>2753</v>
      </c>
      <c r="B998" s="5">
        <v>45579</v>
      </c>
      <c r="C998" s="3" t="s">
        <v>1198</v>
      </c>
      <c r="D998" s="3" t="s">
        <v>1606</v>
      </c>
      <c r="E998" s="3" t="s">
        <v>1714</v>
      </c>
      <c r="F998" s="4">
        <v>4</v>
      </c>
      <c r="G998" s="18">
        <v>826.55</v>
      </c>
      <c r="H998" s="6">
        <v>0.28000000000000003</v>
      </c>
      <c r="I998" s="6">
        <v>3306.2</v>
      </c>
      <c r="J998" s="18">
        <v>231.434</v>
      </c>
      <c r="K998" s="3" t="s">
        <v>1755</v>
      </c>
      <c r="L998" s="6">
        <v>2380.4639999999999</v>
      </c>
    </row>
    <row r="999" spans="1:12" x14ac:dyDescent="0.3">
      <c r="A999" s="3" t="s">
        <v>2754</v>
      </c>
      <c r="B999" s="5">
        <v>45805</v>
      </c>
      <c r="C999" s="3" t="s">
        <v>619</v>
      </c>
      <c r="D999" s="3" t="s">
        <v>1573</v>
      </c>
      <c r="E999" s="3" t="s">
        <v>1704</v>
      </c>
      <c r="F999" s="4">
        <v>3</v>
      </c>
      <c r="G999" s="18">
        <v>530.16999999999996</v>
      </c>
      <c r="H999" s="6">
        <v>0.18</v>
      </c>
      <c r="I999" s="6">
        <v>1590.5099999999998</v>
      </c>
      <c r="J999" s="18">
        <v>95.430599999999984</v>
      </c>
      <c r="K999" s="3" t="s">
        <v>1757</v>
      </c>
      <c r="L999" s="6">
        <v>1304.2182</v>
      </c>
    </row>
    <row r="1000" spans="1:12" x14ac:dyDescent="0.3">
      <c r="A1000" s="3" t="s">
        <v>2755</v>
      </c>
      <c r="B1000" s="5">
        <v>45522</v>
      </c>
      <c r="C1000" s="3" t="s">
        <v>1252</v>
      </c>
      <c r="D1000" s="3" t="s">
        <v>1585</v>
      </c>
      <c r="E1000" s="3" t="s">
        <v>1739</v>
      </c>
      <c r="F1000" s="4">
        <v>3</v>
      </c>
      <c r="G1000" s="18">
        <v>336.17</v>
      </c>
      <c r="H1000" s="6">
        <v>0.04</v>
      </c>
      <c r="I1000" s="6">
        <v>1008.51</v>
      </c>
      <c r="J1000" s="18">
        <v>13.446800000000001</v>
      </c>
      <c r="K1000" s="3" t="s">
        <v>1760</v>
      </c>
      <c r="L1000" s="6">
        <v>968.16959999999995</v>
      </c>
    </row>
    <row r="1001" spans="1:12" x14ac:dyDescent="0.3">
      <c r="A1001" s="3" t="s">
        <v>2756</v>
      </c>
      <c r="B1001" s="5">
        <v>45304</v>
      </c>
      <c r="C1001" s="3" t="s">
        <v>1292</v>
      </c>
      <c r="D1001" s="3" t="s">
        <v>1656</v>
      </c>
      <c r="E1001" s="3" t="s">
        <v>1720</v>
      </c>
      <c r="F1001" s="4">
        <v>4</v>
      </c>
      <c r="G1001" s="18">
        <v>22.51</v>
      </c>
      <c r="H1001" s="6">
        <v>0.27</v>
      </c>
      <c r="I1001" s="6">
        <v>90.04</v>
      </c>
      <c r="J1001" s="18">
        <v>6.077700000000001</v>
      </c>
      <c r="K1001" s="3" t="s">
        <v>1757</v>
      </c>
      <c r="L1001" s="6">
        <v>65.729200000000006</v>
      </c>
    </row>
    <row r="1002" spans="1:12" x14ac:dyDescent="0.3">
      <c r="A1002" s="3" t="s">
        <v>2757</v>
      </c>
      <c r="B1002" s="5">
        <v>45456</v>
      </c>
      <c r="C1002" s="3" t="s">
        <v>619</v>
      </c>
      <c r="D1002" s="3" t="s">
        <v>1621</v>
      </c>
      <c r="E1002" s="3" t="s">
        <v>1699</v>
      </c>
      <c r="F1002" s="4">
        <v>2</v>
      </c>
      <c r="G1002" s="18">
        <v>909.51</v>
      </c>
      <c r="H1002" s="6">
        <v>0.27</v>
      </c>
      <c r="I1002" s="6">
        <v>1819.02</v>
      </c>
      <c r="J1002" s="18">
        <v>245.5677</v>
      </c>
      <c r="K1002" s="3" t="s">
        <v>1755</v>
      </c>
      <c r="L1002" s="6">
        <v>1327.8846000000001</v>
      </c>
    </row>
    <row r="1003" spans="1:12" x14ac:dyDescent="0.3">
      <c r="A1003" s="3" t="s">
        <v>2758</v>
      </c>
      <c r="B1003" s="5">
        <v>45776</v>
      </c>
      <c r="C1003" s="3" t="s">
        <v>195</v>
      </c>
      <c r="D1003" s="3" t="s">
        <v>1635</v>
      </c>
      <c r="E1003" s="3" t="s">
        <v>1732</v>
      </c>
      <c r="F1003" s="4">
        <v>4</v>
      </c>
      <c r="G1003" s="18">
        <v>593.84</v>
      </c>
      <c r="H1003" s="6">
        <v>0.24</v>
      </c>
      <c r="I1003" s="6">
        <v>2375.36</v>
      </c>
      <c r="J1003" s="18">
        <v>142.52160000000001</v>
      </c>
      <c r="K1003" s="3" t="s">
        <v>1757</v>
      </c>
      <c r="L1003" s="6">
        <v>1805.2736</v>
      </c>
    </row>
    <row r="1004" spans="1:12" x14ac:dyDescent="0.3">
      <c r="A1004" s="3" t="s">
        <v>2759</v>
      </c>
      <c r="B1004" s="5">
        <v>45566</v>
      </c>
      <c r="C1004" s="3" t="s">
        <v>379</v>
      </c>
      <c r="D1004" s="3" t="s">
        <v>1642</v>
      </c>
      <c r="E1004" s="3" t="s">
        <v>1725</v>
      </c>
      <c r="F1004" s="4">
        <v>3</v>
      </c>
      <c r="G1004" s="18">
        <v>909.11</v>
      </c>
      <c r="H1004" s="6">
        <v>0.23</v>
      </c>
      <c r="I1004" s="6">
        <v>2727.33</v>
      </c>
      <c r="J1004" s="18">
        <v>209.09530000000001</v>
      </c>
      <c r="K1004" s="3" t="s">
        <v>1760</v>
      </c>
      <c r="L1004" s="6">
        <v>2100.0441000000001</v>
      </c>
    </row>
    <row r="1005" spans="1:12" x14ac:dyDescent="0.3">
      <c r="A1005" s="3" t="s">
        <v>2760</v>
      </c>
      <c r="B1005" s="5">
        <v>45542</v>
      </c>
      <c r="C1005" s="3" t="s">
        <v>1229</v>
      </c>
      <c r="D1005" s="3" t="s">
        <v>1568</v>
      </c>
      <c r="E1005" s="3" t="s">
        <v>1696</v>
      </c>
      <c r="F1005" s="4">
        <v>4</v>
      </c>
      <c r="G1005" s="18">
        <v>996.85</v>
      </c>
      <c r="H1005" s="6">
        <v>0.24</v>
      </c>
      <c r="I1005" s="6">
        <v>3987.4</v>
      </c>
      <c r="J1005" s="18">
        <v>239.244</v>
      </c>
      <c r="K1005" s="3" t="s">
        <v>1757</v>
      </c>
      <c r="L1005" s="6">
        <v>3030.424</v>
      </c>
    </row>
    <row r="1006" spans="1:12" x14ac:dyDescent="0.3">
      <c r="A1006" s="3" t="s">
        <v>2761</v>
      </c>
      <c r="B1006" s="5">
        <v>45834</v>
      </c>
      <c r="C1006" s="3" t="s">
        <v>939</v>
      </c>
      <c r="D1006" s="3" t="s">
        <v>1526</v>
      </c>
      <c r="E1006" s="3" t="s">
        <v>1739</v>
      </c>
      <c r="F1006" s="4">
        <v>1</v>
      </c>
      <c r="G1006" s="18">
        <v>522.69000000000005</v>
      </c>
      <c r="H1006" s="6">
        <v>0.06</v>
      </c>
      <c r="I1006" s="6">
        <v>522.69000000000005</v>
      </c>
      <c r="J1006" s="18">
        <v>31.361400000000003</v>
      </c>
      <c r="K1006" s="3" t="s">
        <v>1760</v>
      </c>
      <c r="L1006" s="6">
        <v>491.32860000000011</v>
      </c>
    </row>
    <row r="1007" spans="1:12" x14ac:dyDescent="0.3">
      <c r="A1007" s="3" t="s">
        <v>2762</v>
      </c>
      <c r="B1007" s="5">
        <v>45405</v>
      </c>
      <c r="C1007" s="3" t="s">
        <v>631</v>
      </c>
      <c r="D1007" s="3" t="s">
        <v>1614</v>
      </c>
      <c r="E1007" s="3" t="s">
        <v>1704</v>
      </c>
      <c r="F1007" s="4">
        <v>3</v>
      </c>
      <c r="G1007" s="18">
        <v>261.05</v>
      </c>
      <c r="H1007" s="6">
        <v>0.12</v>
      </c>
      <c r="I1007" s="6">
        <v>783.15000000000009</v>
      </c>
      <c r="J1007" s="18">
        <v>31.326000000000001</v>
      </c>
      <c r="K1007" s="3" t="s">
        <v>1757</v>
      </c>
      <c r="L1007" s="6">
        <v>689.17200000000014</v>
      </c>
    </row>
    <row r="1008" spans="1:12" x14ac:dyDescent="0.3">
      <c r="A1008" s="3" t="s">
        <v>2763</v>
      </c>
      <c r="B1008" s="5">
        <v>45918</v>
      </c>
      <c r="C1008" s="3" t="s">
        <v>310</v>
      </c>
      <c r="D1008" s="3" t="s">
        <v>1567</v>
      </c>
      <c r="E1008" s="3" t="s">
        <v>1739</v>
      </c>
      <c r="F1008" s="4">
        <v>3</v>
      </c>
      <c r="G1008" s="18">
        <v>644.73</v>
      </c>
      <c r="H1008" s="6">
        <v>0.01</v>
      </c>
      <c r="I1008" s="6">
        <v>1934.19</v>
      </c>
      <c r="J1008" s="18">
        <v>6.4473000000000003</v>
      </c>
      <c r="K1008" s="3" t="s">
        <v>1760</v>
      </c>
      <c r="L1008" s="6">
        <v>1914.8480999999999</v>
      </c>
    </row>
    <row r="1009" spans="1:12" x14ac:dyDescent="0.3">
      <c r="A1009" s="3" t="s">
        <v>2764</v>
      </c>
      <c r="B1009" s="5">
        <v>45217</v>
      </c>
      <c r="C1009" s="3" t="s">
        <v>642</v>
      </c>
      <c r="D1009" s="3" t="s">
        <v>1646</v>
      </c>
      <c r="E1009" s="3" t="s">
        <v>1699</v>
      </c>
      <c r="F1009" s="4">
        <v>2</v>
      </c>
      <c r="G1009" s="18">
        <v>541.52</v>
      </c>
      <c r="H1009" s="6">
        <v>0.26</v>
      </c>
      <c r="I1009" s="6">
        <v>1083.04</v>
      </c>
      <c r="J1009" s="18">
        <v>140.79519999999999</v>
      </c>
      <c r="K1009" s="3" t="s">
        <v>1757</v>
      </c>
      <c r="L1009" s="6">
        <v>801.44959999999992</v>
      </c>
    </row>
    <row r="1010" spans="1:12" x14ac:dyDescent="0.3">
      <c r="A1010" s="3" t="s">
        <v>2765</v>
      </c>
      <c r="B1010" s="5">
        <v>45259</v>
      </c>
      <c r="C1010" s="3" t="s">
        <v>1306</v>
      </c>
      <c r="D1010" s="3" t="s">
        <v>1626</v>
      </c>
      <c r="E1010" s="3" t="s">
        <v>1725</v>
      </c>
      <c r="F1010" s="4">
        <v>1</v>
      </c>
      <c r="G1010" s="18">
        <v>395.18</v>
      </c>
      <c r="H1010" s="6">
        <v>0.09</v>
      </c>
      <c r="I1010" s="6">
        <v>395.18</v>
      </c>
      <c r="J1010" s="18">
        <v>35.566200000000002</v>
      </c>
      <c r="K1010" s="3" t="s">
        <v>1757</v>
      </c>
      <c r="L1010" s="6">
        <v>359.61380000000003</v>
      </c>
    </row>
    <row r="1011" spans="1:12" x14ac:dyDescent="0.3">
      <c r="A1011" s="3" t="s">
        <v>2766</v>
      </c>
      <c r="B1011" s="5">
        <v>45740</v>
      </c>
      <c r="C1011" s="3" t="s">
        <v>351</v>
      </c>
      <c r="D1011" s="3" t="s">
        <v>1542</v>
      </c>
      <c r="E1011" s="3" t="s">
        <v>1720</v>
      </c>
      <c r="F1011" s="4">
        <v>4</v>
      </c>
      <c r="G1011" s="18">
        <v>56.37</v>
      </c>
      <c r="H1011" s="6">
        <v>0.17</v>
      </c>
      <c r="I1011" s="6">
        <v>225.48</v>
      </c>
      <c r="J1011" s="18">
        <v>9.5829000000000004</v>
      </c>
      <c r="K1011" s="3" t="s">
        <v>1755</v>
      </c>
      <c r="L1011" s="6">
        <v>187.14840000000001</v>
      </c>
    </row>
    <row r="1012" spans="1:12" x14ac:dyDescent="0.3">
      <c r="A1012" s="3" t="s">
        <v>2767</v>
      </c>
      <c r="B1012" s="5">
        <v>45908</v>
      </c>
      <c r="C1012" s="3" t="s">
        <v>675</v>
      </c>
      <c r="D1012" s="3" t="s">
        <v>1652</v>
      </c>
      <c r="E1012" s="3" t="s">
        <v>1723</v>
      </c>
      <c r="F1012" s="4">
        <v>4</v>
      </c>
      <c r="G1012" s="18">
        <v>202.59</v>
      </c>
      <c r="H1012" s="6">
        <v>0.06</v>
      </c>
      <c r="I1012" s="6">
        <v>810.36</v>
      </c>
      <c r="J1012" s="18">
        <v>12.1554</v>
      </c>
      <c r="K1012" s="3" t="s">
        <v>1760</v>
      </c>
      <c r="L1012" s="6">
        <v>761.73839999999996</v>
      </c>
    </row>
    <row r="1013" spans="1:12" x14ac:dyDescent="0.3">
      <c r="A1013" s="3" t="s">
        <v>2768</v>
      </c>
      <c r="B1013" s="5">
        <v>45601</v>
      </c>
      <c r="C1013" s="3" t="s">
        <v>27</v>
      </c>
      <c r="D1013" s="3" t="s">
        <v>1656</v>
      </c>
      <c r="E1013" s="3" t="s">
        <v>1711</v>
      </c>
      <c r="F1013" s="4">
        <v>2</v>
      </c>
      <c r="G1013" s="18">
        <v>358.36</v>
      </c>
      <c r="H1013" s="6">
        <v>0.05</v>
      </c>
      <c r="I1013" s="6">
        <v>716.72</v>
      </c>
      <c r="J1013" s="18">
        <v>17.918000000000003</v>
      </c>
      <c r="K1013" s="3" t="s">
        <v>1757</v>
      </c>
      <c r="L1013" s="6">
        <v>680.88400000000001</v>
      </c>
    </row>
    <row r="1014" spans="1:12" x14ac:dyDescent="0.3">
      <c r="A1014" s="3" t="s">
        <v>2769</v>
      </c>
      <c r="B1014" s="5">
        <v>45535</v>
      </c>
      <c r="C1014" s="3" t="s">
        <v>261</v>
      </c>
      <c r="D1014" s="3" t="s">
        <v>1589</v>
      </c>
      <c r="E1014" s="3" t="s">
        <v>1742</v>
      </c>
      <c r="F1014" s="4">
        <v>4</v>
      </c>
      <c r="G1014" s="18">
        <v>85.62</v>
      </c>
      <c r="H1014" s="6">
        <v>0.28000000000000003</v>
      </c>
      <c r="I1014" s="6">
        <v>342.48</v>
      </c>
      <c r="J1014" s="18">
        <v>23.973600000000005</v>
      </c>
      <c r="K1014" s="3" t="s">
        <v>1760</v>
      </c>
      <c r="L1014" s="6">
        <v>246.5856</v>
      </c>
    </row>
    <row r="1015" spans="1:12" x14ac:dyDescent="0.3">
      <c r="A1015" s="3" t="s">
        <v>2770</v>
      </c>
      <c r="B1015" s="5">
        <v>45459</v>
      </c>
      <c r="C1015" s="3" t="s">
        <v>604</v>
      </c>
      <c r="D1015" s="3" t="s">
        <v>1541</v>
      </c>
      <c r="E1015" s="3" t="s">
        <v>1739</v>
      </c>
      <c r="F1015" s="4">
        <v>4</v>
      </c>
      <c r="G1015" s="18">
        <v>929.26</v>
      </c>
      <c r="H1015" s="6">
        <v>0.23</v>
      </c>
      <c r="I1015" s="6">
        <v>3717.04</v>
      </c>
      <c r="J1015" s="18">
        <v>213.72980000000001</v>
      </c>
      <c r="K1015" s="3" t="s">
        <v>1757</v>
      </c>
      <c r="L1015" s="6">
        <v>2862.1208000000001</v>
      </c>
    </row>
    <row r="1016" spans="1:12" x14ac:dyDescent="0.3">
      <c r="A1016" s="3" t="s">
        <v>2771</v>
      </c>
      <c r="B1016" s="5">
        <v>45681</v>
      </c>
      <c r="C1016" s="3" t="s">
        <v>965</v>
      </c>
      <c r="D1016" s="3" t="s">
        <v>1623</v>
      </c>
      <c r="E1016" s="3" t="s">
        <v>1731</v>
      </c>
      <c r="F1016" s="4">
        <v>2</v>
      </c>
      <c r="G1016" s="18">
        <v>92.64</v>
      </c>
      <c r="H1016" s="6">
        <v>0.14000000000000001</v>
      </c>
      <c r="I1016" s="6">
        <v>185.28</v>
      </c>
      <c r="J1016" s="18">
        <v>12.969600000000002</v>
      </c>
      <c r="K1016" s="3" t="s">
        <v>1760</v>
      </c>
      <c r="L1016" s="6">
        <v>159.3408</v>
      </c>
    </row>
    <row r="1017" spans="1:12" x14ac:dyDescent="0.3">
      <c r="A1017" s="3" t="s">
        <v>2772</v>
      </c>
      <c r="B1017" s="5">
        <v>45725</v>
      </c>
      <c r="C1017" s="3" t="s">
        <v>788</v>
      </c>
      <c r="D1017" s="3" t="s">
        <v>1625</v>
      </c>
      <c r="E1017" s="3" t="s">
        <v>1707</v>
      </c>
      <c r="F1017" s="4">
        <v>4</v>
      </c>
      <c r="G1017" s="18">
        <v>139.05000000000001</v>
      </c>
      <c r="H1017" s="6">
        <v>0.28999999999999998</v>
      </c>
      <c r="I1017" s="6">
        <v>556.20000000000005</v>
      </c>
      <c r="J1017" s="18">
        <v>40.3245</v>
      </c>
      <c r="K1017" s="3" t="s">
        <v>1760</v>
      </c>
      <c r="L1017" s="6">
        <v>394.90199999999999</v>
      </c>
    </row>
    <row r="1018" spans="1:12" x14ac:dyDescent="0.3">
      <c r="A1018" s="3" t="s">
        <v>2773</v>
      </c>
      <c r="B1018" s="5">
        <v>45461</v>
      </c>
      <c r="C1018" s="3" t="s">
        <v>470</v>
      </c>
      <c r="D1018" s="3" t="s">
        <v>1613</v>
      </c>
      <c r="E1018" s="3" t="s">
        <v>1707</v>
      </c>
      <c r="F1018" s="4">
        <v>3</v>
      </c>
      <c r="G1018" s="18">
        <v>155.87</v>
      </c>
      <c r="H1018" s="6">
        <v>0.03</v>
      </c>
      <c r="I1018" s="6">
        <v>467.61</v>
      </c>
      <c r="J1018" s="18">
        <v>4.6760999999999999</v>
      </c>
      <c r="K1018" s="3" t="s">
        <v>1760</v>
      </c>
      <c r="L1018" s="6">
        <v>453.58170000000001</v>
      </c>
    </row>
    <row r="1019" spans="1:12" x14ac:dyDescent="0.3">
      <c r="A1019" s="3" t="s">
        <v>2774</v>
      </c>
      <c r="B1019" s="5">
        <v>45837</v>
      </c>
      <c r="C1019" s="3" t="s">
        <v>1352</v>
      </c>
      <c r="D1019" s="3" t="s">
        <v>1585</v>
      </c>
      <c r="E1019" s="3" t="s">
        <v>1736</v>
      </c>
      <c r="F1019" s="4">
        <v>4</v>
      </c>
      <c r="G1019" s="18">
        <v>115.42</v>
      </c>
      <c r="H1019" s="6">
        <v>0.03</v>
      </c>
      <c r="I1019" s="6">
        <v>461.68</v>
      </c>
      <c r="J1019" s="18">
        <v>3.4626000000000001</v>
      </c>
      <c r="K1019" s="3" t="s">
        <v>1760</v>
      </c>
      <c r="L1019" s="6">
        <v>447.82960000000003</v>
      </c>
    </row>
    <row r="1020" spans="1:12" x14ac:dyDescent="0.3">
      <c r="A1020" s="3" t="s">
        <v>2775</v>
      </c>
      <c r="B1020" s="5">
        <v>45823</v>
      </c>
      <c r="C1020" s="3" t="s">
        <v>417</v>
      </c>
      <c r="D1020" s="3" t="s">
        <v>1611</v>
      </c>
      <c r="E1020" s="3" t="s">
        <v>1714</v>
      </c>
      <c r="F1020" s="4">
        <v>3</v>
      </c>
      <c r="G1020" s="18">
        <v>593.62</v>
      </c>
      <c r="H1020" s="6">
        <v>0.08</v>
      </c>
      <c r="I1020" s="6">
        <v>1780.8600000000001</v>
      </c>
      <c r="J1020" s="18">
        <v>47.489600000000003</v>
      </c>
      <c r="K1020" s="3" t="s">
        <v>1755</v>
      </c>
      <c r="L1020" s="6">
        <v>1638.3912</v>
      </c>
    </row>
    <row r="1021" spans="1:12" x14ac:dyDescent="0.3">
      <c r="A1021" s="3" t="s">
        <v>2776</v>
      </c>
      <c r="B1021" s="5">
        <v>45733</v>
      </c>
      <c r="C1021" s="3" t="s">
        <v>1095</v>
      </c>
      <c r="D1021" s="3" t="s">
        <v>1602</v>
      </c>
      <c r="E1021" s="3" t="s">
        <v>1707</v>
      </c>
      <c r="F1021" s="4">
        <v>2</v>
      </c>
      <c r="G1021" s="18">
        <v>825.04</v>
      </c>
      <c r="H1021" s="6">
        <v>0.2</v>
      </c>
      <c r="I1021" s="6">
        <v>1650.08</v>
      </c>
      <c r="J1021" s="18">
        <v>165.00800000000001</v>
      </c>
      <c r="K1021" s="3" t="s">
        <v>1755</v>
      </c>
      <c r="L1021" s="6">
        <v>1320.0640000000001</v>
      </c>
    </row>
    <row r="1022" spans="1:12" x14ac:dyDescent="0.3">
      <c r="A1022" s="3" t="s">
        <v>2777</v>
      </c>
      <c r="B1022" s="5">
        <v>45322</v>
      </c>
      <c r="C1022" s="3" t="s">
        <v>1415</v>
      </c>
      <c r="D1022" s="3" t="s">
        <v>1570</v>
      </c>
      <c r="E1022" s="3" t="s">
        <v>1731</v>
      </c>
      <c r="F1022" s="4">
        <v>1</v>
      </c>
      <c r="G1022" s="18">
        <v>963.76</v>
      </c>
      <c r="H1022" s="6">
        <v>0.14000000000000001</v>
      </c>
      <c r="I1022" s="6">
        <v>963.76</v>
      </c>
      <c r="J1022" s="18">
        <v>134.9264</v>
      </c>
      <c r="K1022" s="3" t="s">
        <v>1757</v>
      </c>
      <c r="L1022" s="6">
        <v>828.83359999999993</v>
      </c>
    </row>
    <row r="1023" spans="1:12" x14ac:dyDescent="0.3">
      <c r="A1023" s="3" t="s">
        <v>2778</v>
      </c>
      <c r="B1023" s="5">
        <v>45415</v>
      </c>
      <c r="C1023" s="3" t="s">
        <v>917</v>
      </c>
      <c r="D1023" s="3" t="s">
        <v>1616</v>
      </c>
      <c r="E1023" s="3" t="s">
        <v>1714</v>
      </c>
      <c r="F1023" s="4">
        <v>1</v>
      </c>
      <c r="G1023" s="18">
        <v>238.24</v>
      </c>
      <c r="H1023" s="6">
        <v>0.12</v>
      </c>
      <c r="I1023" s="6">
        <v>238.24</v>
      </c>
      <c r="J1023" s="18">
        <v>28.588799999999999</v>
      </c>
      <c r="K1023" s="3" t="s">
        <v>1757</v>
      </c>
      <c r="L1023" s="6">
        <v>209.65119999999999</v>
      </c>
    </row>
    <row r="1024" spans="1:12" x14ac:dyDescent="0.3">
      <c r="A1024" s="3" t="s">
        <v>2779</v>
      </c>
      <c r="B1024" s="5">
        <v>45644</v>
      </c>
      <c r="C1024" s="3" t="s">
        <v>1395</v>
      </c>
      <c r="D1024" s="3" t="s">
        <v>1658</v>
      </c>
      <c r="E1024" s="3" t="s">
        <v>1736</v>
      </c>
      <c r="F1024" s="4">
        <v>1</v>
      </c>
      <c r="G1024" s="18">
        <v>756.63</v>
      </c>
      <c r="H1024" s="6">
        <v>0.04</v>
      </c>
      <c r="I1024" s="6">
        <v>756.63</v>
      </c>
      <c r="J1024" s="18">
        <v>30.2652</v>
      </c>
      <c r="K1024" s="3" t="s">
        <v>1757</v>
      </c>
      <c r="L1024" s="6">
        <v>726.36479999999995</v>
      </c>
    </row>
    <row r="1025" spans="1:12" x14ac:dyDescent="0.3">
      <c r="A1025" s="3" t="s">
        <v>2780</v>
      </c>
      <c r="B1025" s="5">
        <v>45845</v>
      </c>
      <c r="C1025" s="3" t="s">
        <v>85</v>
      </c>
      <c r="D1025" s="3" t="s">
        <v>1676</v>
      </c>
      <c r="E1025" s="3" t="s">
        <v>1717</v>
      </c>
      <c r="F1025" s="4">
        <v>3</v>
      </c>
      <c r="G1025" s="18">
        <v>159.76</v>
      </c>
      <c r="H1025" s="6">
        <v>0.22</v>
      </c>
      <c r="I1025" s="6">
        <v>479.28</v>
      </c>
      <c r="J1025" s="18">
        <v>35.147199999999998</v>
      </c>
      <c r="K1025" s="3" t="s">
        <v>1755</v>
      </c>
      <c r="L1025" s="6">
        <v>373.83839999999998</v>
      </c>
    </row>
    <row r="1026" spans="1:12" x14ac:dyDescent="0.3">
      <c r="A1026" s="3" t="s">
        <v>2781</v>
      </c>
      <c r="B1026" s="5">
        <v>45354</v>
      </c>
      <c r="C1026" s="3" t="s">
        <v>1138</v>
      </c>
      <c r="D1026" s="3" t="s">
        <v>1679</v>
      </c>
      <c r="E1026" s="3" t="s">
        <v>1720</v>
      </c>
      <c r="F1026" s="4">
        <v>1</v>
      </c>
      <c r="G1026" s="18">
        <v>329.94</v>
      </c>
      <c r="H1026" s="6">
        <v>0.14000000000000001</v>
      </c>
      <c r="I1026" s="6">
        <v>329.94</v>
      </c>
      <c r="J1026" s="18">
        <v>46.191600000000001</v>
      </c>
      <c r="K1026" s="3" t="s">
        <v>1760</v>
      </c>
      <c r="L1026" s="6">
        <v>283.7484</v>
      </c>
    </row>
    <row r="1027" spans="1:12" x14ac:dyDescent="0.3">
      <c r="A1027" s="3" t="s">
        <v>2782</v>
      </c>
      <c r="B1027" s="5">
        <v>45720</v>
      </c>
      <c r="C1027" s="3" t="s">
        <v>221</v>
      </c>
      <c r="D1027" s="3" t="s">
        <v>1557</v>
      </c>
      <c r="E1027" s="3" t="s">
        <v>1720</v>
      </c>
      <c r="F1027" s="4">
        <v>1</v>
      </c>
      <c r="G1027" s="18">
        <v>234.06</v>
      </c>
      <c r="H1027" s="6">
        <v>0.11</v>
      </c>
      <c r="I1027" s="6">
        <v>234.06</v>
      </c>
      <c r="J1027" s="18">
        <v>25.746600000000001</v>
      </c>
      <c r="K1027" s="3" t="s">
        <v>1757</v>
      </c>
      <c r="L1027" s="6">
        <v>208.3134</v>
      </c>
    </row>
    <row r="1028" spans="1:12" x14ac:dyDescent="0.3">
      <c r="A1028" s="3" t="s">
        <v>2783</v>
      </c>
      <c r="B1028" s="5">
        <v>45278</v>
      </c>
      <c r="C1028" s="3" t="s">
        <v>989</v>
      </c>
      <c r="D1028" s="3" t="s">
        <v>1656</v>
      </c>
      <c r="E1028" s="3" t="s">
        <v>1691</v>
      </c>
      <c r="F1028" s="4">
        <v>2</v>
      </c>
      <c r="G1028" s="18">
        <v>773.75</v>
      </c>
      <c r="H1028" s="6">
        <v>0.16</v>
      </c>
      <c r="I1028" s="6">
        <v>1547.5</v>
      </c>
      <c r="J1028" s="18">
        <v>123.8</v>
      </c>
      <c r="K1028" s="3" t="s">
        <v>1757</v>
      </c>
      <c r="L1028" s="6">
        <v>1299.9000000000001</v>
      </c>
    </row>
    <row r="1029" spans="1:12" x14ac:dyDescent="0.3">
      <c r="A1029" s="3" t="s">
        <v>2784</v>
      </c>
      <c r="B1029" s="5">
        <v>45422</v>
      </c>
      <c r="C1029" s="3" t="s">
        <v>1336</v>
      </c>
      <c r="D1029" s="3" t="s">
        <v>1611</v>
      </c>
      <c r="E1029" s="3" t="s">
        <v>1742</v>
      </c>
      <c r="F1029" s="4">
        <v>1</v>
      </c>
      <c r="G1029" s="18">
        <v>73.88</v>
      </c>
      <c r="H1029" s="6">
        <v>0.04</v>
      </c>
      <c r="I1029" s="6">
        <v>73.88</v>
      </c>
      <c r="J1029" s="18">
        <v>2.9552</v>
      </c>
      <c r="K1029" s="3" t="s">
        <v>1755</v>
      </c>
      <c r="L1029" s="6">
        <v>70.924799999999991</v>
      </c>
    </row>
    <row r="1030" spans="1:12" x14ac:dyDescent="0.3">
      <c r="A1030" s="3" t="s">
        <v>2785</v>
      </c>
      <c r="B1030" s="5">
        <v>45337</v>
      </c>
      <c r="C1030" s="3" t="s">
        <v>32</v>
      </c>
      <c r="D1030" s="3" t="s">
        <v>1666</v>
      </c>
      <c r="E1030" s="3" t="s">
        <v>1742</v>
      </c>
      <c r="F1030" s="4">
        <v>1</v>
      </c>
      <c r="G1030" s="18">
        <v>859.3</v>
      </c>
      <c r="H1030" s="6">
        <v>0.16</v>
      </c>
      <c r="I1030" s="6">
        <v>859.3</v>
      </c>
      <c r="J1030" s="18">
        <v>137.488</v>
      </c>
      <c r="K1030" s="3" t="s">
        <v>1757</v>
      </c>
      <c r="L1030" s="6">
        <v>721.8119999999999</v>
      </c>
    </row>
    <row r="1031" spans="1:12" x14ac:dyDescent="0.3">
      <c r="A1031" s="3" t="s">
        <v>2786</v>
      </c>
      <c r="B1031" s="5">
        <v>45564</v>
      </c>
      <c r="C1031" s="3" t="s">
        <v>439</v>
      </c>
      <c r="D1031" s="3" t="s">
        <v>1656</v>
      </c>
      <c r="E1031" s="3" t="s">
        <v>1714</v>
      </c>
      <c r="F1031" s="4">
        <v>4</v>
      </c>
      <c r="G1031" s="18">
        <v>762.43</v>
      </c>
      <c r="H1031" s="6">
        <v>0.05</v>
      </c>
      <c r="I1031" s="6">
        <v>3049.72</v>
      </c>
      <c r="J1031" s="18">
        <v>38.121499999999997</v>
      </c>
      <c r="K1031" s="3" t="s">
        <v>1755</v>
      </c>
      <c r="L1031" s="6">
        <v>2897.233999999999</v>
      </c>
    </row>
    <row r="1032" spans="1:12" x14ac:dyDescent="0.3">
      <c r="A1032" s="3" t="s">
        <v>2787</v>
      </c>
      <c r="B1032" s="5">
        <v>45424</v>
      </c>
      <c r="C1032" s="3" t="s">
        <v>423</v>
      </c>
      <c r="D1032" s="3" t="s">
        <v>1642</v>
      </c>
      <c r="E1032" s="3" t="s">
        <v>1691</v>
      </c>
      <c r="F1032" s="4">
        <v>1</v>
      </c>
      <c r="G1032" s="18">
        <v>328.51</v>
      </c>
      <c r="H1032" s="6">
        <v>0.2</v>
      </c>
      <c r="I1032" s="6">
        <v>328.51</v>
      </c>
      <c r="J1032" s="18">
        <v>65.701999999999998</v>
      </c>
      <c r="K1032" s="3" t="s">
        <v>1760</v>
      </c>
      <c r="L1032" s="6">
        <v>262.80799999999999</v>
      </c>
    </row>
    <row r="1033" spans="1:12" x14ac:dyDescent="0.3">
      <c r="A1033" s="3" t="s">
        <v>2788</v>
      </c>
      <c r="B1033" s="5">
        <v>45719</v>
      </c>
      <c r="C1033" s="3" t="s">
        <v>864</v>
      </c>
      <c r="D1033" s="3" t="s">
        <v>1600</v>
      </c>
      <c r="E1033" s="3" t="s">
        <v>1707</v>
      </c>
      <c r="F1033" s="4">
        <v>1</v>
      </c>
      <c r="G1033" s="18">
        <v>34.51</v>
      </c>
      <c r="H1033" s="6">
        <v>0.04</v>
      </c>
      <c r="I1033" s="6">
        <v>34.51</v>
      </c>
      <c r="J1033" s="18">
        <v>1.3803999999999998</v>
      </c>
      <c r="K1033" s="3" t="s">
        <v>1760</v>
      </c>
      <c r="L1033" s="6">
        <v>33.129600000000003</v>
      </c>
    </row>
    <row r="1034" spans="1:12" x14ac:dyDescent="0.3">
      <c r="A1034" s="3" t="s">
        <v>2789</v>
      </c>
      <c r="B1034" s="5">
        <v>45250</v>
      </c>
      <c r="C1034" s="3" t="s">
        <v>367</v>
      </c>
      <c r="D1034" s="3" t="s">
        <v>1560</v>
      </c>
      <c r="E1034" s="3" t="s">
        <v>1727</v>
      </c>
      <c r="F1034" s="4">
        <v>3</v>
      </c>
      <c r="G1034" s="18">
        <v>663.73</v>
      </c>
      <c r="H1034" s="6">
        <v>0.06</v>
      </c>
      <c r="I1034" s="6">
        <v>1991.19</v>
      </c>
      <c r="J1034" s="18">
        <v>39.823799999999999</v>
      </c>
      <c r="K1034" s="3" t="s">
        <v>1760</v>
      </c>
      <c r="L1034" s="6">
        <v>1871.7185999999999</v>
      </c>
    </row>
    <row r="1035" spans="1:12" x14ac:dyDescent="0.3">
      <c r="A1035" s="3" t="s">
        <v>2790</v>
      </c>
      <c r="B1035" s="5">
        <v>45479</v>
      </c>
      <c r="C1035" s="3" t="s">
        <v>782</v>
      </c>
      <c r="D1035" s="3" t="s">
        <v>1583</v>
      </c>
      <c r="E1035" s="3" t="s">
        <v>1723</v>
      </c>
      <c r="F1035" s="4">
        <v>1</v>
      </c>
      <c r="G1035" s="18">
        <v>409.41</v>
      </c>
      <c r="H1035" s="6">
        <v>0.13</v>
      </c>
      <c r="I1035" s="6">
        <v>409.41</v>
      </c>
      <c r="J1035" s="18">
        <v>53.223300000000002</v>
      </c>
      <c r="K1035" s="3" t="s">
        <v>1757</v>
      </c>
      <c r="L1035" s="6">
        <v>356.18669999999997</v>
      </c>
    </row>
    <row r="1036" spans="1:12" x14ac:dyDescent="0.3">
      <c r="A1036" s="3" t="s">
        <v>2791</v>
      </c>
      <c r="B1036" s="5">
        <v>45727</v>
      </c>
      <c r="C1036" s="3" t="s">
        <v>327</v>
      </c>
      <c r="D1036" s="3" t="s">
        <v>1650</v>
      </c>
      <c r="E1036" s="3" t="s">
        <v>1704</v>
      </c>
      <c r="F1036" s="4">
        <v>3</v>
      </c>
      <c r="G1036" s="18">
        <v>461.03</v>
      </c>
      <c r="H1036" s="6">
        <v>0.11</v>
      </c>
      <c r="I1036" s="6">
        <v>1383.09</v>
      </c>
      <c r="J1036" s="18">
        <v>50.713299999999997</v>
      </c>
      <c r="K1036" s="3" t="s">
        <v>1757</v>
      </c>
      <c r="L1036" s="6">
        <v>1230.9501</v>
      </c>
    </row>
    <row r="1037" spans="1:12" x14ac:dyDescent="0.3">
      <c r="A1037" s="3" t="s">
        <v>2792</v>
      </c>
      <c r="B1037" s="5">
        <v>45394</v>
      </c>
      <c r="C1037" s="3" t="s">
        <v>1138</v>
      </c>
      <c r="D1037" s="3" t="s">
        <v>1560</v>
      </c>
      <c r="E1037" s="3" t="s">
        <v>1732</v>
      </c>
      <c r="F1037" s="4">
        <v>2</v>
      </c>
      <c r="G1037" s="18">
        <v>760.14</v>
      </c>
      <c r="H1037" s="6">
        <v>0.02</v>
      </c>
      <c r="I1037" s="6">
        <v>1520.28</v>
      </c>
      <c r="J1037" s="18">
        <v>15.2028</v>
      </c>
      <c r="K1037" s="3" t="s">
        <v>1760</v>
      </c>
      <c r="L1037" s="6">
        <v>1489.8743999999999</v>
      </c>
    </row>
    <row r="1038" spans="1:12" x14ac:dyDescent="0.3">
      <c r="A1038" s="3" t="s">
        <v>2793</v>
      </c>
      <c r="B1038" s="5">
        <v>45773</v>
      </c>
      <c r="C1038" s="3" t="s">
        <v>876</v>
      </c>
      <c r="D1038" s="3" t="s">
        <v>1567</v>
      </c>
      <c r="E1038" s="3" t="s">
        <v>1696</v>
      </c>
      <c r="F1038" s="4">
        <v>3</v>
      </c>
      <c r="G1038" s="18">
        <v>688.76</v>
      </c>
      <c r="H1038" s="6">
        <v>0.12</v>
      </c>
      <c r="I1038" s="6">
        <v>2066.2799999999997</v>
      </c>
      <c r="J1038" s="18">
        <v>82.651200000000003</v>
      </c>
      <c r="K1038" s="3" t="s">
        <v>1757</v>
      </c>
      <c r="L1038" s="6">
        <v>1818.3263999999999</v>
      </c>
    </row>
    <row r="1039" spans="1:12" x14ac:dyDescent="0.3">
      <c r="A1039" s="3" t="s">
        <v>2794</v>
      </c>
      <c r="B1039" s="5">
        <v>45779</v>
      </c>
      <c r="C1039" s="3" t="s">
        <v>527</v>
      </c>
      <c r="D1039" s="3" t="s">
        <v>1598</v>
      </c>
      <c r="E1039" s="3" t="s">
        <v>1723</v>
      </c>
      <c r="F1039" s="4">
        <v>2</v>
      </c>
      <c r="G1039" s="18">
        <v>257.77999999999997</v>
      </c>
      <c r="H1039" s="6">
        <v>0.05</v>
      </c>
      <c r="I1039" s="6">
        <v>515.55999999999995</v>
      </c>
      <c r="J1039" s="18">
        <v>12.888999999999999</v>
      </c>
      <c r="K1039" s="3" t="s">
        <v>1755</v>
      </c>
      <c r="L1039" s="6">
        <v>489.78199999999993</v>
      </c>
    </row>
    <row r="1040" spans="1:12" x14ac:dyDescent="0.3">
      <c r="A1040" s="3" t="s">
        <v>2795</v>
      </c>
      <c r="B1040" s="5">
        <v>45400</v>
      </c>
      <c r="C1040" s="3" t="s">
        <v>195</v>
      </c>
      <c r="D1040" s="3" t="s">
        <v>1613</v>
      </c>
      <c r="E1040" s="3" t="s">
        <v>1717</v>
      </c>
      <c r="F1040" s="4">
        <v>2</v>
      </c>
      <c r="G1040" s="18">
        <v>314.29000000000002</v>
      </c>
      <c r="H1040" s="6">
        <v>0.19</v>
      </c>
      <c r="I1040" s="6">
        <v>628.58000000000004</v>
      </c>
      <c r="J1040" s="18">
        <v>59.715100000000007</v>
      </c>
      <c r="K1040" s="3" t="s">
        <v>1760</v>
      </c>
      <c r="L1040" s="6">
        <v>509.14980000000008</v>
      </c>
    </row>
    <row r="1041" spans="1:12" x14ac:dyDescent="0.3">
      <c r="A1041" s="3" t="s">
        <v>2796</v>
      </c>
      <c r="B1041" s="5">
        <v>45520</v>
      </c>
      <c r="C1041" s="3" t="s">
        <v>515</v>
      </c>
      <c r="D1041" s="3" t="s">
        <v>1641</v>
      </c>
      <c r="E1041" s="3" t="s">
        <v>1732</v>
      </c>
      <c r="F1041" s="4">
        <v>3</v>
      </c>
      <c r="G1041" s="18">
        <v>336.09</v>
      </c>
      <c r="H1041" s="6">
        <v>0.01</v>
      </c>
      <c r="I1041" s="6">
        <v>1008.27</v>
      </c>
      <c r="J1041" s="18">
        <v>3.3609</v>
      </c>
      <c r="K1041" s="3" t="s">
        <v>1757</v>
      </c>
      <c r="L1041" s="6">
        <v>998.18729999999994</v>
      </c>
    </row>
    <row r="1042" spans="1:12" x14ac:dyDescent="0.3">
      <c r="A1042" s="3" t="s">
        <v>2797</v>
      </c>
      <c r="B1042" s="5">
        <v>45861</v>
      </c>
      <c r="C1042" s="3" t="s">
        <v>20</v>
      </c>
      <c r="D1042" s="3" t="s">
        <v>1646</v>
      </c>
      <c r="E1042" s="3" t="s">
        <v>1739</v>
      </c>
      <c r="F1042" s="4">
        <v>3</v>
      </c>
      <c r="G1042" s="18">
        <v>202.07</v>
      </c>
      <c r="H1042" s="6">
        <v>0.23</v>
      </c>
      <c r="I1042" s="6">
        <v>606.21</v>
      </c>
      <c r="J1042" s="18">
        <v>46.476100000000002</v>
      </c>
      <c r="K1042" s="3" t="s">
        <v>1757</v>
      </c>
      <c r="L1042" s="6">
        <v>466.78170000000011</v>
      </c>
    </row>
    <row r="1043" spans="1:12" x14ac:dyDescent="0.3">
      <c r="A1043" s="3" t="s">
        <v>2798</v>
      </c>
      <c r="B1043" s="5">
        <v>45781</v>
      </c>
      <c r="C1043" s="3" t="s">
        <v>968</v>
      </c>
      <c r="D1043" s="3" t="s">
        <v>1557</v>
      </c>
      <c r="E1043" s="3" t="s">
        <v>1720</v>
      </c>
      <c r="F1043" s="4">
        <v>2</v>
      </c>
      <c r="G1043" s="18">
        <v>485.25</v>
      </c>
      <c r="H1043" s="6">
        <v>0.28000000000000003</v>
      </c>
      <c r="I1043" s="6">
        <v>970.5</v>
      </c>
      <c r="J1043" s="18">
        <v>135.87</v>
      </c>
      <c r="K1043" s="3" t="s">
        <v>1755</v>
      </c>
      <c r="L1043" s="6">
        <v>698.76</v>
      </c>
    </row>
    <row r="1044" spans="1:12" x14ac:dyDescent="0.3">
      <c r="A1044" s="3" t="s">
        <v>2799</v>
      </c>
      <c r="B1044" s="5">
        <v>45906</v>
      </c>
      <c r="C1044" s="3" t="s">
        <v>562</v>
      </c>
      <c r="D1044" s="3" t="s">
        <v>1646</v>
      </c>
      <c r="E1044" s="3" t="s">
        <v>1725</v>
      </c>
      <c r="F1044" s="4">
        <v>4</v>
      </c>
      <c r="G1044" s="18">
        <v>552.38</v>
      </c>
      <c r="H1044" s="6">
        <v>0.1</v>
      </c>
      <c r="I1044" s="6">
        <v>2209.52</v>
      </c>
      <c r="J1044" s="18">
        <v>55.238</v>
      </c>
      <c r="K1044" s="3" t="s">
        <v>1757</v>
      </c>
      <c r="L1044" s="6">
        <v>1988.568</v>
      </c>
    </row>
    <row r="1045" spans="1:12" x14ac:dyDescent="0.3">
      <c r="A1045" s="3" t="s">
        <v>2800</v>
      </c>
      <c r="B1045" s="5">
        <v>45251</v>
      </c>
      <c r="C1045" s="3" t="s">
        <v>373</v>
      </c>
      <c r="D1045" s="3" t="s">
        <v>1619</v>
      </c>
      <c r="E1045" s="3" t="s">
        <v>1739</v>
      </c>
      <c r="F1045" s="4">
        <v>4</v>
      </c>
      <c r="G1045" s="18">
        <v>377.26</v>
      </c>
      <c r="H1045" s="6">
        <v>0.22</v>
      </c>
      <c r="I1045" s="6">
        <v>1509.04</v>
      </c>
      <c r="J1045" s="18">
        <v>82.997199999999992</v>
      </c>
      <c r="K1045" s="3" t="s">
        <v>1760</v>
      </c>
      <c r="L1045" s="6">
        <v>1177.0512000000001</v>
      </c>
    </row>
    <row r="1046" spans="1:12" x14ac:dyDescent="0.3">
      <c r="A1046" s="3" t="s">
        <v>2801</v>
      </c>
      <c r="B1046" s="5">
        <v>45257</v>
      </c>
      <c r="C1046" s="3" t="s">
        <v>199</v>
      </c>
      <c r="D1046" s="3" t="s">
        <v>1604</v>
      </c>
      <c r="E1046" s="3" t="s">
        <v>1745</v>
      </c>
      <c r="F1046" s="4">
        <v>4</v>
      </c>
      <c r="G1046" s="18">
        <v>189.07</v>
      </c>
      <c r="H1046" s="6">
        <v>0.1</v>
      </c>
      <c r="I1046" s="6">
        <v>756.28</v>
      </c>
      <c r="J1046" s="18">
        <v>18.907</v>
      </c>
      <c r="K1046" s="3" t="s">
        <v>1760</v>
      </c>
      <c r="L1046" s="6">
        <v>680.65200000000004</v>
      </c>
    </row>
    <row r="1047" spans="1:12" x14ac:dyDescent="0.3">
      <c r="A1047" s="3" t="s">
        <v>2802</v>
      </c>
      <c r="B1047" s="5">
        <v>45818</v>
      </c>
      <c r="C1047" s="3" t="s">
        <v>1516</v>
      </c>
      <c r="D1047" s="3" t="s">
        <v>1578</v>
      </c>
      <c r="E1047" s="3" t="s">
        <v>1707</v>
      </c>
      <c r="F1047" s="4">
        <v>3</v>
      </c>
      <c r="G1047" s="18">
        <v>272.27</v>
      </c>
      <c r="H1047" s="6">
        <v>0.01</v>
      </c>
      <c r="I1047" s="6">
        <v>816.81</v>
      </c>
      <c r="J1047" s="18">
        <v>2.7226999999999997</v>
      </c>
      <c r="K1047" s="3" t="s">
        <v>1755</v>
      </c>
      <c r="L1047" s="6">
        <v>808.64189999999996</v>
      </c>
    </row>
    <row r="1048" spans="1:12" x14ac:dyDescent="0.3">
      <c r="A1048" s="3" t="s">
        <v>2803</v>
      </c>
      <c r="B1048" s="5">
        <v>45806</v>
      </c>
      <c r="C1048" s="3" t="s">
        <v>835</v>
      </c>
      <c r="D1048" s="3" t="s">
        <v>1675</v>
      </c>
      <c r="E1048" s="3" t="s">
        <v>1727</v>
      </c>
      <c r="F1048" s="4">
        <v>1</v>
      </c>
      <c r="G1048" s="18">
        <v>209.39</v>
      </c>
      <c r="H1048" s="6">
        <v>0.28000000000000003</v>
      </c>
      <c r="I1048" s="6">
        <v>209.39</v>
      </c>
      <c r="J1048" s="18">
        <v>58.629200000000004</v>
      </c>
      <c r="K1048" s="3" t="s">
        <v>1757</v>
      </c>
      <c r="L1048" s="6">
        <v>150.76079999999999</v>
      </c>
    </row>
    <row r="1049" spans="1:12" x14ac:dyDescent="0.3">
      <c r="A1049" s="3" t="s">
        <v>2804</v>
      </c>
      <c r="B1049" s="5">
        <v>45288</v>
      </c>
      <c r="C1049" s="3" t="s">
        <v>199</v>
      </c>
      <c r="D1049" s="3" t="s">
        <v>1654</v>
      </c>
      <c r="E1049" s="3" t="s">
        <v>1723</v>
      </c>
      <c r="F1049" s="4">
        <v>1</v>
      </c>
      <c r="G1049" s="18">
        <v>813.87</v>
      </c>
      <c r="H1049" s="6">
        <v>0.23</v>
      </c>
      <c r="I1049" s="6">
        <v>813.87</v>
      </c>
      <c r="J1049" s="18">
        <v>187.1901</v>
      </c>
      <c r="K1049" s="3" t="s">
        <v>1755</v>
      </c>
      <c r="L1049" s="6">
        <v>626.67989999999998</v>
      </c>
    </row>
    <row r="1050" spans="1:12" x14ac:dyDescent="0.3">
      <c r="A1050" s="3" t="s">
        <v>2805</v>
      </c>
      <c r="B1050" s="5">
        <v>45783</v>
      </c>
      <c r="C1050" s="3" t="s">
        <v>814</v>
      </c>
      <c r="D1050" s="3" t="s">
        <v>1574</v>
      </c>
      <c r="E1050" s="3" t="s">
        <v>1691</v>
      </c>
      <c r="F1050" s="4">
        <v>1</v>
      </c>
      <c r="G1050" s="18">
        <v>143.69999999999999</v>
      </c>
      <c r="H1050" s="6">
        <v>0.19</v>
      </c>
      <c r="I1050" s="6">
        <v>143.69999999999999</v>
      </c>
      <c r="J1050" s="18">
        <v>27.302999999999997</v>
      </c>
      <c r="K1050" s="3" t="s">
        <v>1757</v>
      </c>
      <c r="L1050" s="6">
        <v>116.39700000000001</v>
      </c>
    </row>
    <row r="1051" spans="1:12" x14ac:dyDescent="0.3">
      <c r="A1051" s="3" t="s">
        <v>2806</v>
      </c>
      <c r="B1051" s="5">
        <v>45385</v>
      </c>
      <c r="C1051" s="3" t="s">
        <v>1433</v>
      </c>
      <c r="D1051" s="3" t="s">
        <v>1603</v>
      </c>
      <c r="E1051" s="3" t="s">
        <v>1696</v>
      </c>
      <c r="F1051" s="4">
        <v>4</v>
      </c>
      <c r="G1051" s="18">
        <v>837.34</v>
      </c>
      <c r="H1051" s="6">
        <v>0.05</v>
      </c>
      <c r="I1051" s="6">
        <v>3349.36</v>
      </c>
      <c r="J1051" s="18">
        <v>41.867000000000004</v>
      </c>
      <c r="K1051" s="3" t="s">
        <v>1757</v>
      </c>
      <c r="L1051" s="6">
        <v>3181.8919999999998</v>
      </c>
    </row>
    <row r="1052" spans="1:12" x14ac:dyDescent="0.3">
      <c r="A1052" s="3" t="s">
        <v>2807</v>
      </c>
      <c r="B1052" s="5">
        <v>45878</v>
      </c>
      <c r="C1052" s="3" t="s">
        <v>412</v>
      </c>
      <c r="D1052" s="3" t="s">
        <v>1554</v>
      </c>
      <c r="E1052" s="3" t="s">
        <v>1745</v>
      </c>
      <c r="F1052" s="4">
        <v>1</v>
      </c>
      <c r="G1052" s="18">
        <v>151.66</v>
      </c>
      <c r="H1052" s="6">
        <v>0.16</v>
      </c>
      <c r="I1052" s="6">
        <v>151.66</v>
      </c>
      <c r="J1052" s="18">
        <v>24.265599999999999</v>
      </c>
      <c r="K1052" s="3" t="s">
        <v>1760</v>
      </c>
      <c r="L1052" s="6">
        <v>127.3944</v>
      </c>
    </row>
    <row r="1053" spans="1:12" x14ac:dyDescent="0.3">
      <c r="A1053" s="3" t="s">
        <v>2808</v>
      </c>
      <c r="B1053" s="5">
        <v>45720</v>
      </c>
      <c r="C1053" s="3" t="s">
        <v>1516</v>
      </c>
      <c r="D1053" s="3" t="s">
        <v>1600</v>
      </c>
      <c r="E1053" s="3" t="s">
        <v>1720</v>
      </c>
      <c r="F1053" s="4">
        <v>3</v>
      </c>
      <c r="G1053" s="18">
        <v>961.4</v>
      </c>
      <c r="H1053" s="6">
        <v>0.02</v>
      </c>
      <c r="I1053" s="6">
        <v>2884.2</v>
      </c>
      <c r="J1053" s="18">
        <v>19.228000000000002</v>
      </c>
      <c r="K1053" s="3" t="s">
        <v>1757</v>
      </c>
      <c r="L1053" s="6">
        <v>2826.5160000000001</v>
      </c>
    </row>
    <row r="1054" spans="1:12" x14ac:dyDescent="0.3">
      <c r="A1054" s="3" t="s">
        <v>2809</v>
      </c>
      <c r="B1054" s="5">
        <v>45503</v>
      </c>
      <c r="C1054" s="3" t="s">
        <v>1144</v>
      </c>
      <c r="D1054" s="3" t="s">
        <v>1644</v>
      </c>
      <c r="E1054" s="3" t="s">
        <v>1742</v>
      </c>
      <c r="F1054" s="4">
        <v>4</v>
      </c>
      <c r="G1054" s="18">
        <v>475.98</v>
      </c>
      <c r="H1054" s="6">
        <v>0.19</v>
      </c>
      <c r="I1054" s="6">
        <v>1903.92</v>
      </c>
      <c r="J1054" s="18">
        <v>90.436199999999999</v>
      </c>
      <c r="K1054" s="3" t="s">
        <v>1757</v>
      </c>
      <c r="L1054" s="6">
        <v>1542.1751999999999</v>
      </c>
    </row>
    <row r="1055" spans="1:12" x14ac:dyDescent="0.3">
      <c r="A1055" s="3" t="s">
        <v>2810</v>
      </c>
      <c r="B1055" s="5">
        <v>45551</v>
      </c>
      <c r="C1055" s="3" t="s">
        <v>1174</v>
      </c>
      <c r="D1055" s="3" t="s">
        <v>1591</v>
      </c>
      <c r="E1055" s="3" t="s">
        <v>1734</v>
      </c>
      <c r="F1055" s="4">
        <v>4</v>
      </c>
      <c r="G1055" s="18">
        <v>132.88999999999999</v>
      </c>
      <c r="H1055" s="6">
        <v>0.12</v>
      </c>
      <c r="I1055" s="6">
        <v>531.55999999999995</v>
      </c>
      <c r="J1055" s="18">
        <v>15.946799999999998</v>
      </c>
      <c r="K1055" s="3" t="s">
        <v>1755</v>
      </c>
      <c r="L1055" s="6">
        <v>467.77280000000002</v>
      </c>
    </row>
    <row r="1056" spans="1:12" x14ac:dyDescent="0.3">
      <c r="A1056" s="3" t="s">
        <v>2811</v>
      </c>
      <c r="B1056" s="5">
        <v>45850</v>
      </c>
      <c r="C1056" s="3" t="s">
        <v>1339</v>
      </c>
      <c r="D1056" s="3" t="s">
        <v>1586</v>
      </c>
      <c r="E1056" s="3" t="s">
        <v>1729</v>
      </c>
      <c r="F1056" s="4">
        <v>3</v>
      </c>
      <c r="G1056" s="18">
        <v>471.31</v>
      </c>
      <c r="H1056" s="6">
        <v>0</v>
      </c>
      <c r="I1056" s="6">
        <v>1413.93</v>
      </c>
      <c r="J1056" s="18">
        <v>0</v>
      </c>
      <c r="K1056" s="3" t="s">
        <v>1757</v>
      </c>
      <c r="L1056" s="6">
        <v>1413.93</v>
      </c>
    </row>
    <row r="1057" spans="1:12" x14ac:dyDescent="0.3">
      <c r="A1057" s="3" t="s">
        <v>2812</v>
      </c>
      <c r="B1057" s="5">
        <v>45441</v>
      </c>
      <c r="C1057" s="3" t="s">
        <v>1415</v>
      </c>
      <c r="D1057" s="3" t="s">
        <v>1647</v>
      </c>
      <c r="E1057" s="3" t="s">
        <v>1732</v>
      </c>
      <c r="F1057" s="4">
        <v>2</v>
      </c>
      <c r="G1057" s="18">
        <v>720.32</v>
      </c>
      <c r="H1057" s="6">
        <v>0.26</v>
      </c>
      <c r="I1057" s="6">
        <v>1440.64</v>
      </c>
      <c r="J1057" s="18">
        <v>187.28320000000002</v>
      </c>
      <c r="K1057" s="3" t="s">
        <v>1755</v>
      </c>
      <c r="L1057" s="6">
        <v>1066.0735999999999</v>
      </c>
    </row>
    <row r="1058" spans="1:12" x14ac:dyDescent="0.3">
      <c r="A1058" s="3" t="s">
        <v>2813</v>
      </c>
      <c r="B1058" s="5">
        <v>45431</v>
      </c>
      <c r="C1058" s="3" t="s">
        <v>272</v>
      </c>
      <c r="D1058" s="3" t="s">
        <v>1631</v>
      </c>
      <c r="E1058" s="3" t="s">
        <v>1742</v>
      </c>
      <c r="F1058" s="4">
        <v>4</v>
      </c>
      <c r="G1058" s="18">
        <v>99.92</v>
      </c>
      <c r="H1058" s="6">
        <v>0.11</v>
      </c>
      <c r="I1058" s="6">
        <v>399.68</v>
      </c>
      <c r="J1058" s="18">
        <v>10.991200000000001</v>
      </c>
      <c r="K1058" s="3" t="s">
        <v>1760</v>
      </c>
      <c r="L1058" s="6">
        <v>355.71519999999998</v>
      </c>
    </row>
    <row r="1059" spans="1:12" x14ac:dyDescent="0.3">
      <c r="A1059" s="3" t="s">
        <v>2814</v>
      </c>
      <c r="B1059" s="5">
        <v>45873</v>
      </c>
      <c r="C1059" s="3" t="s">
        <v>244</v>
      </c>
      <c r="D1059" s="3" t="s">
        <v>1547</v>
      </c>
      <c r="E1059" s="3" t="s">
        <v>1704</v>
      </c>
      <c r="F1059" s="4">
        <v>3</v>
      </c>
      <c r="G1059" s="18">
        <v>900.63</v>
      </c>
      <c r="H1059" s="6">
        <v>0.11</v>
      </c>
      <c r="I1059" s="6">
        <v>2701.89</v>
      </c>
      <c r="J1059" s="18">
        <v>99.069299999999998</v>
      </c>
      <c r="K1059" s="3" t="s">
        <v>1760</v>
      </c>
      <c r="L1059" s="6">
        <v>2404.6821</v>
      </c>
    </row>
    <row r="1060" spans="1:12" x14ac:dyDescent="0.3">
      <c r="A1060" s="3" t="s">
        <v>2815</v>
      </c>
      <c r="B1060" s="5">
        <v>45629</v>
      </c>
      <c r="C1060" s="3" t="s">
        <v>1352</v>
      </c>
      <c r="D1060" s="3" t="s">
        <v>1603</v>
      </c>
      <c r="E1060" s="3" t="s">
        <v>1720</v>
      </c>
      <c r="F1060" s="4">
        <v>1</v>
      </c>
      <c r="G1060" s="18">
        <v>681.72</v>
      </c>
      <c r="H1060" s="6">
        <v>0.11</v>
      </c>
      <c r="I1060" s="6">
        <v>681.72</v>
      </c>
      <c r="J1060" s="18">
        <v>74.989199999999997</v>
      </c>
      <c r="K1060" s="3" t="s">
        <v>1757</v>
      </c>
      <c r="L1060" s="6">
        <v>606.73080000000004</v>
      </c>
    </row>
    <row r="1061" spans="1:12" x14ac:dyDescent="0.3">
      <c r="A1061" s="3" t="s">
        <v>2816</v>
      </c>
      <c r="B1061" s="5">
        <v>45222</v>
      </c>
      <c r="C1061" s="3" t="s">
        <v>48</v>
      </c>
      <c r="D1061" s="3" t="s">
        <v>1650</v>
      </c>
      <c r="E1061" s="3" t="s">
        <v>1731</v>
      </c>
      <c r="F1061" s="4">
        <v>2</v>
      </c>
      <c r="G1061" s="18">
        <v>838.22</v>
      </c>
      <c r="H1061" s="6">
        <v>0.3</v>
      </c>
      <c r="I1061" s="6">
        <v>1676.44</v>
      </c>
      <c r="J1061" s="18">
        <v>251.46600000000001</v>
      </c>
      <c r="K1061" s="3" t="s">
        <v>1755</v>
      </c>
      <c r="L1061" s="6">
        <v>1173.508</v>
      </c>
    </row>
    <row r="1062" spans="1:12" x14ac:dyDescent="0.3">
      <c r="A1062" s="3" t="s">
        <v>2817</v>
      </c>
      <c r="B1062" s="5">
        <v>45797</v>
      </c>
      <c r="C1062" s="3" t="s">
        <v>631</v>
      </c>
      <c r="D1062" s="3" t="s">
        <v>1667</v>
      </c>
      <c r="E1062" s="3" t="s">
        <v>1729</v>
      </c>
      <c r="F1062" s="4">
        <v>2</v>
      </c>
      <c r="G1062" s="18">
        <v>816.22</v>
      </c>
      <c r="H1062" s="6">
        <v>0.27</v>
      </c>
      <c r="I1062" s="6">
        <v>1632.44</v>
      </c>
      <c r="J1062" s="18">
        <v>220.37940000000003</v>
      </c>
      <c r="K1062" s="3" t="s">
        <v>1755</v>
      </c>
      <c r="L1062" s="6">
        <v>1191.6812</v>
      </c>
    </row>
    <row r="1063" spans="1:12" x14ac:dyDescent="0.3">
      <c r="A1063" s="3" t="s">
        <v>2818</v>
      </c>
      <c r="B1063" s="5">
        <v>45554</v>
      </c>
      <c r="C1063" s="3" t="s">
        <v>1174</v>
      </c>
      <c r="D1063" s="3" t="s">
        <v>1624</v>
      </c>
      <c r="E1063" s="3" t="s">
        <v>1717</v>
      </c>
      <c r="F1063" s="4">
        <v>2</v>
      </c>
      <c r="G1063" s="18">
        <v>654.12</v>
      </c>
      <c r="H1063" s="6">
        <v>0.27</v>
      </c>
      <c r="I1063" s="6">
        <v>1308.24</v>
      </c>
      <c r="J1063" s="18">
        <v>176.61240000000001</v>
      </c>
      <c r="K1063" s="3" t="s">
        <v>1757</v>
      </c>
      <c r="L1063" s="6">
        <v>955.01519999999994</v>
      </c>
    </row>
    <row r="1064" spans="1:12" x14ac:dyDescent="0.3">
      <c r="A1064" s="3" t="s">
        <v>2819</v>
      </c>
      <c r="B1064" s="5">
        <v>45385</v>
      </c>
      <c r="C1064" s="3" t="s">
        <v>367</v>
      </c>
      <c r="D1064" s="3" t="s">
        <v>1642</v>
      </c>
      <c r="E1064" s="3" t="s">
        <v>1731</v>
      </c>
      <c r="F1064" s="4">
        <v>4</v>
      </c>
      <c r="G1064" s="18">
        <v>528.22</v>
      </c>
      <c r="H1064" s="6">
        <v>0.2</v>
      </c>
      <c r="I1064" s="6">
        <v>2112.88</v>
      </c>
      <c r="J1064" s="18">
        <v>105.64400000000001</v>
      </c>
      <c r="K1064" s="3" t="s">
        <v>1757</v>
      </c>
      <c r="L1064" s="6">
        <v>1690.3040000000001</v>
      </c>
    </row>
    <row r="1065" spans="1:12" x14ac:dyDescent="0.3">
      <c r="A1065" s="3" t="s">
        <v>2820</v>
      </c>
      <c r="B1065" s="5">
        <v>45704</v>
      </c>
      <c r="C1065" s="3" t="s">
        <v>710</v>
      </c>
      <c r="D1065" s="3" t="s">
        <v>1585</v>
      </c>
      <c r="E1065" s="3" t="s">
        <v>1717</v>
      </c>
      <c r="F1065" s="4">
        <v>4</v>
      </c>
      <c r="G1065" s="18">
        <v>36.72</v>
      </c>
      <c r="H1065" s="6">
        <v>7.0000000000000007E-2</v>
      </c>
      <c r="I1065" s="6">
        <v>146.88</v>
      </c>
      <c r="J1065" s="18">
        <v>2.5704000000000002</v>
      </c>
      <c r="K1065" s="3" t="s">
        <v>1760</v>
      </c>
      <c r="L1065" s="6">
        <v>136.5984</v>
      </c>
    </row>
    <row r="1066" spans="1:12" x14ac:dyDescent="0.3">
      <c r="A1066" s="3" t="s">
        <v>2821</v>
      </c>
      <c r="B1066" s="5">
        <v>45545</v>
      </c>
      <c r="C1066" s="3" t="s">
        <v>1144</v>
      </c>
      <c r="D1066" s="3" t="s">
        <v>1650</v>
      </c>
      <c r="E1066" s="3" t="s">
        <v>1745</v>
      </c>
      <c r="F1066" s="4">
        <v>2</v>
      </c>
      <c r="G1066" s="18">
        <v>705.97</v>
      </c>
      <c r="H1066" s="6">
        <v>0.1</v>
      </c>
      <c r="I1066" s="6">
        <v>1411.94</v>
      </c>
      <c r="J1066" s="18">
        <v>70.597000000000008</v>
      </c>
      <c r="K1066" s="3" t="s">
        <v>1757</v>
      </c>
      <c r="L1066" s="6">
        <v>1270.7460000000001</v>
      </c>
    </row>
    <row r="1067" spans="1:12" x14ac:dyDescent="0.3">
      <c r="A1067" s="3" t="s">
        <v>2822</v>
      </c>
      <c r="B1067" s="5">
        <v>45736</v>
      </c>
      <c r="C1067" s="3" t="s">
        <v>100</v>
      </c>
      <c r="D1067" s="3" t="s">
        <v>1594</v>
      </c>
      <c r="E1067" s="3" t="s">
        <v>1696</v>
      </c>
      <c r="F1067" s="4">
        <v>2</v>
      </c>
      <c r="G1067" s="18">
        <v>994.29</v>
      </c>
      <c r="H1067" s="6">
        <v>0.01</v>
      </c>
      <c r="I1067" s="6">
        <v>1988.58</v>
      </c>
      <c r="J1067" s="18">
        <v>9.9428999999999998</v>
      </c>
      <c r="K1067" s="3" t="s">
        <v>1757</v>
      </c>
      <c r="L1067" s="6">
        <v>1968.6941999999999</v>
      </c>
    </row>
    <row r="1068" spans="1:12" x14ac:dyDescent="0.3">
      <c r="A1068" s="3" t="s">
        <v>2823</v>
      </c>
      <c r="B1068" s="5">
        <v>45608</v>
      </c>
      <c r="C1068" s="3" t="s">
        <v>1292</v>
      </c>
      <c r="D1068" s="3" t="s">
        <v>1675</v>
      </c>
      <c r="E1068" s="3" t="s">
        <v>1742</v>
      </c>
      <c r="F1068" s="4">
        <v>1</v>
      </c>
      <c r="G1068" s="18">
        <v>909.04</v>
      </c>
      <c r="H1068" s="6">
        <v>0.11</v>
      </c>
      <c r="I1068" s="6">
        <v>909.04</v>
      </c>
      <c r="J1068" s="18">
        <v>99.994399999999999</v>
      </c>
      <c r="K1068" s="3" t="s">
        <v>1755</v>
      </c>
      <c r="L1068" s="6">
        <v>809.04560000000004</v>
      </c>
    </row>
    <row r="1069" spans="1:12" x14ac:dyDescent="0.3">
      <c r="A1069" s="3" t="s">
        <v>2824</v>
      </c>
      <c r="B1069" s="5">
        <v>45334</v>
      </c>
      <c r="C1069" s="3" t="s">
        <v>1083</v>
      </c>
      <c r="D1069" s="3" t="s">
        <v>1585</v>
      </c>
      <c r="E1069" s="3" t="s">
        <v>1727</v>
      </c>
      <c r="F1069" s="4">
        <v>1</v>
      </c>
      <c r="G1069" s="18">
        <v>164.73</v>
      </c>
      <c r="H1069" s="6">
        <v>0.12</v>
      </c>
      <c r="I1069" s="6">
        <v>164.73</v>
      </c>
      <c r="J1069" s="18">
        <v>19.767599999999998</v>
      </c>
      <c r="K1069" s="3" t="s">
        <v>1757</v>
      </c>
      <c r="L1069" s="6">
        <v>144.9624</v>
      </c>
    </row>
    <row r="1070" spans="1:12" x14ac:dyDescent="0.3">
      <c r="A1070" s="3" t="s">
        <v>2825</v>
      </c>
      <c r="B1070" s="5">
        <v>45690</v>
      </c>
      <c r="C1070" s="3" t="s">
        <v>227</v>
      </c>
      <c r="D1070" s="3" t="s">
        <v>1589</v>
      </c>
      <c r="E1070" s="3" t="s">
        <v>1717</v>
      </c>
      <c r="F1070" s="4">
        <v>2</v>
      </c>
      <c r="G1070" s="18">
        <v>606.35</v>
      </c>
      <c r="H1070" s="6">
        <v>0.16</v>
      </c>
      <c r="I1070" s="6">
        <v>1212.7</v>
      </c>
      <c r="J1070" s="18">
        <v>97.016000000000005</v>
      </c>
      <c r="K1070" s="3" t="s">
        <v>1760</v>
      </c>
      <c r="L1070" s="6">
        <v>1018.668</v>
      </c>
    </row>
    <row r="1071" spans="1:12" x14ac:dyDescent="0.3">
      <c r="A1071" s="3" t="s">
        <v>2826</v>
      </c>
      <c r="B1071" s="5">
        <v>45481</v>
      </c>
      <c r="C1071" s="3" t="s">
        <v>539</v>
      </c>
      <c r="D1071" s="3" t="s">
        <v>1683</v>
      </c>
      <c r="E1071" s="3" t="s">
        <v>1707</v>
      </c>
      <c r="F1071" s="4">
        <v>3</v>
      </c>
      <c r="G1071" s="18">
        <v>904.19</v>
      </c>
      <c r="H1071" s="6">
        <v>0.09</v>
      </c>
      <c r="I1071" s="6">
        <v>2712.57</v>
      </c>
      <c r="J1071" s="18">
        <v>81.377099999999999</v>
      </c>
      <c r="K1071" s="3" t="s">
        <v>1755</v>
      </c>
      <c r="L1071" s="6">
        <v>2468.4387000000002</v>
      </c>
    </row>
    <row r="1072" spans="1:12" x14ac:dyDescent="0.3">
      <c r="A1072" s="3" t="s">
        <v>2827</v>
      </c>
      <c r="B1072" s="5">
        <v>45576</v>
      </c>
      <c r="C1072" s="3" t="s">
        <v>503</v>
      </c>
      <c r="D1072" s="3" t="s">
        <v>1608</v>
      </c>
      <c r="E1072" s="3" t="s">
        <v>1699</v>
      </c>
      <c r="F1072" s="4">
        <v>4</v>
      </c>
      <c r="G1072" s="18">
        <v>694.61</v>
      </c>
      <c r="H1072" s="6">
        <v>0.18</v>
      </c>
      <c r="I1072" s="6">
        <v>2778.44</v>
      </c>
      <c r="J1072" s="18">
        <v>125.02979999999999</v>
      </c>
      <c r="K1072" s="3" t="s">
        <v>1760</v>
      </c>
      <c r="L1072" s="6">
        <v>2278.3208</v>
      </c>
    </row>
    <row r="1073" spans="1:12" x14ac:dyDescent="0.3">
      <c r="A1073" s="3" t="s">
        <v>2828</v>
      </c>
      <c r="B1073" s="5">
        <v>45215</v>
      </c>
      <c r="C1073" s="3" t="s">
        <v>721</v>
      </c>
      <c r="D1073" s="3" t="s">
        <v>1670</v>
      </c>
      <c r="E1073" s="3" t="s">
        <v>1699</v>
      </c>
      <c r="F1073" s="4">
        <v>4</v>
      </c>
      <c r="G1073" s="18">
        <v>753.83</v>
      </c>
      <c r="H1073" s="6">
        <v>0.24</v>
      </c>
      <c r="I1073" s="6">
        <v>3015.32</v>
      </c>
      <c r="J1073" s="18">
        <v>180.91919999999999</v>
      </c>
      <c r="K1073" s="3" t="s">
        <v>1755</v>
      </c>
      <c r="L1073" s="6">
        <v>2291.6432</v>
      </c>
    </row>
    <row r="1074" spans="1:12" x14ac:dyDescent="0.3">
      <c r="A1074" s="3" t="s">
        <v>2829</v>
      </c>
      <c r="B1074" s="5">
        <v>45653</v>
      </c>
      <c r="C1074" s="3" t="s">
        <v>640</v>
      </c>
      <c r="D1074" s="3" t="s">
        <v>1564</v>
      </c>
      <c r="E1074" s="3" t="s">
        <v>1720</v>
      </c>
      <c r="F1074" s="4">
        <v>1</v>
      </c>
      <c r="G1074" s="18">
        <v>66.22</v>
      </c>
      <c r="H1074" s="6">
        <v>0.02</v>
      </c>
      <c r="I1074" s="6">
        <v>66.22</v>
      </c>
      <c r="J1074" s="18">
        <v>1.3244</v>
      </c>
      <c r="K1074" s="3" t="s">
        <v>1755</v>
      </c>
      <c r="L1074" s="6">
        <v>64.895600000000002</v>
      </c>
    </row>
    <row r="1075" spans="1:12" x14ac:dyDescent="0.3">
      <c r="A1075" s="3" t="s">
        <v>2830</v>
      </c>
      <c r="B1075" s="5">
        <v>45241</v>
      </c>
      <c r="C1075" s="3" t="s">
        <v>1048</v>
      </c>
      <c r="D1075" s="3" t="s">
        <v>1628</v>
      </c>
      <c r="E1075" s="3" t="s">
        <v>1732</v>
      </c>
      <c r="F1075" s="4">
        <v>2</v>
      </c>
      <c r="G1075" s="18">
        <v>891.8</v>
      </c>
      <c r="H1075" s="6">
        <v>0.28999999999999998</v>
      </c>
      <c r="I1075" s="6">
        <v>1783.6</v>
      </c>
      <c r="J1075" s="18">
        <v>258.62199999999996</v>
      </c>
      <c r="K1075" s="3" t="s">
        <v>1760</v>
      </c>
      <c r="L1075" s="6">
        <v>1266.356</v>
      </c>
    </row>
    <row r="1076" spans="1:12" x14ac:dyDescent="0.3">
      <c r="A1076" s="3" t="s">
        <v>2831</v>
      </c>
      <c r="B1076" s="5">
        <v>45428</v>
      </c>
      <c r="C1076" s="3" t="s">
        <v>1123</v>
      </c>
      <c r="D1076" s="3" t="s">
        <v>1646</v>
      </c>
      <c r="E1076" s="3" t="s">
        <v>1723</v>
      </c>
      <c r="F1076" s="4">
        <v>4</v>
      </c>
      <c r="G1076" s="18">
        <v>255.48</v>
      </c>
      <c r="H1076" s="6">
        <v>0.03</v>
      </c>
      <c r="I1076" s="6">
        <v>1021.92</v>
      </c>
      <c r="J1076" s="18">
        <v>7.6643999999999997</v>
      </c>
      <c r="K1076" s="3" t="s">
        <v>1760</v>
      </c>
      <c r="L1076" s="6">
        <v>991.26239999999996</v>
      </c>
    </row>
    <row r="1077" spans="1:12" x14ac:dyDescent="0.3">
      <c r="A1077" s="3" t="s">
        <v>2832</v>
      </c>
      <c r="B1077" s="5">
        <v>45593</v>
      </c>
      <c r="C1077" s="3" t="s">
        <v>942</v>
      </c>
      <c r="D1077" s="3" t="s">
        <v>1662</v>
      </c>
      <c r="E1077" s="3" t="s">
        <v>1739</v>
      </c>
      <c r="F1077" s="4">
        <v>4</v>
      </c>
      <c r="G1077" s="18">
        <v>604.87</v>
      </c>
      <c r="H1077" s="6">
        <v>0.28000000000000003</v>
      </c>
      <c r="I1077" s="6">
        <v>2419.48</v>
      </c>
      <c r="J1077" s="18">
        <v>169.36360000000002</v>
      </c>
      <c r="K1077" s="3" t="s">
        <v>1757</v>
      </c>
      <c r="L1077" s="6">
        <v>1742.0255999999999</v>
      </c>
    </row>
    <row r="1078" spans="1:12" x14ac:dyDescent="0.3">
      <c r="A1078" s="3" t="s">
        <v>2833</v>
      </c>
      <c r="B1078" s="5">
        <v>45370</v>
      </c>
      <c r="C1078" s="3" t="s">
        <v>174</v>
      </c>
      <c r="D1078" s="3" t="s">
        <v>1583</v>
      </c>
      <c r="E1078" s="3" t="s">
        <v>1739</v>
      </c>
      <c r="F1078" s="4">
        <v>3</v>
      </c>
      <c r="G1078" s="18">
        <v>623.82000000000005</v>
      </c>
      <c r="H1078" s="6">
        <v>0.13</v>
      </c>
      <c r="I1078" s="6">
        <v>1871.46</v>
      </c>
      <c r="J1078" s="18">
        <v>81.096600000000009</v>
      </c>
      <c r="K1078" s="3" t="s">
        <v>1760</v>
      </c>
      <c r="L1078" s="6">
        <v>1628.1702</v>
      </c>
    </row>
    <row r="1079" spans="1:12" x14ac:dyDescent="0.3">
      <c r="A1079" s="3" t="s">
        <v>2834</v>
      </c>
      <c r="B1079" s="5">
        <v>45882</v>
      </c>
      <c r="C1079" s="3" t="s">
        <v>465</v>
      </c>
      <c r="D1079" s="3" t="s">
        <v>1639</v>
      </c>
      <c r="E1079" s="3" t="s">
        <v>1736</v>
      </c>
      <c r="F1079" s="4">
        <v>3</v>
      </c>
      <c r="G1079" s="18">
        <v>575.24</v>
      </c>
      <c r="H1079" s="6">
        <v>0.12</v>
      </c>
      <c r="I1079" s="6">
        <v>1725.72</v>
      </c>
      <c r="J1079" s="18">
        <v>69.028800000000004</v>
      </c>
      <c r="K1079" s="3" t="s">
        <v>1760</v>
      </c>
      <c r="L1079" s="6">
        <v>1518.6335999999999</v>
      </c>
    </row>
    <row r="1080" spans="1:12" x14ac:dyDescent="0.3">
      <c r="A1080" s="3" t="s">
        <v>2835</v>
      </c>
      <c r="B1080" s="5">
        <v>45878</v>
      </c>
      <c r="C1080" s="3" t="s">
        <v>1272</v>
      </c>
      <c r="D1080" s="3" t="s">
        <v>1536</v>
      </c>
      <c r="E1080" s="3" t="s">
        <v>1727</v>
      </c>
      <c r="F1080" s="4">
        <v>1</v>
      </c>
      <c r="G1080" s="18">
        <v>769.4</v>
      </c>
      <c r="H1080" s="6">
        <v>0.16</v>
      </c>
      <c r="I1080" s="6">
        <v>769.4</v>
      </c>
      <c r="J1080" s="18">
        <v>123.104</v>
      </c>
      <c r="K1080" s="3" t="s">
        <v>1755</v>
      </c>
      <c r="L1080" s="6">
        <v>646.29599999999994</v>
      </c>
    </row>
    <row r="1081" spans="1:12" x14ac:dyDescent="0.3">
      <c r="A1081" s="3" t="s">
        <v>2836</v>
      </c>
      <c r="B1081" s="5">
        <v>45420</v>
      </c>
      <c r="C1081" s="3" t="s">
        <v>1024</v>
      </c>
      <c r="D1081" s="3" t="s">
        <v>1536</v>
      </c>
      <c r="E1081" s="3" t="s">
        <v>1739</v>
      </c>
      <c r="F1081" s="4">
        <v>1</v>
      </c>
      <c r="G1081" s="18">
        <v>227.28</v>
      </c>
      <c r="H1081" s="6">
        <v>0.13</v>
      </c>
      <c r="I1081" s="6">
        <v>227.28</v>
      </c>
      <c r="J1081" s="18">
        <v>29.546400000000002</v>
      </c>
      <c r="K1081" s="3" t="s">
        <v>1760</v>
      </c>
      <c r="L1081" s="6">
        <v>197.7336</v>
      </c>
    </row>
    <row r="1082" spans="1:12" x14ac:dyDescent="0.3">
      <c r="A1082" s="3" t="s">
        <v>2837</v>
      </c>
      <c r="B1082" s="5">
        <v>45361</v>
      </c>
      <c r="C1082" s="3" t="s">
        <v>192</v>
      </c>
      <c r="D1082" s="3" t="s">
        <v>1532</v>
      </c>
      <c r="E1082" s="3" t="s">
        <v>1739</v>
      </c>
      <c r="F1082" s="4">
        <v>4</v>
      </c>
      <c r="G1082" s="18">
        <v>127.58</v>
      </c>
      <c r="H1082" s="6">
        <v>0.15</v>
      </c>
      <c r="I1082" s="6">
        <v>510.32</v>
      </c>
      <c r="J1082" s="18">
        <v>19.137</v>
      </c>
      <c r="K1082" s="3" t="s">
        <v>1755</v>
      </c>
      <c r="L1082" s="6">
        <v>433.77199999999999</v>
      </c>
    </row>
    <row r="1083" spans="1:12" x14ac:dyDescent="0.3">
      <c r="A1083" s="3" t="s">
        <v>2838</v>
      </c>
      <c r="B1083" s="5">
        <v>45702</v>
      </c>
      <c r="C1083" s="3" t="s">
        <v>1284</v>
      </c>
      <c r="D1083" s="3" t="s">
        <v>1600</v>
      </c>
      <c r="E1083" s="3" t="s">
        <v>1704</v>
      </c>
      <c r="F1083" s="4">
        <v>1</v>
      </c>
      <c r="G1083" s="18">
        <v>793.21</v>
      </c>
      <c r="H1083" s="6">
        <v>0.09</v>
      </c>
      <c r="I1083" s="6">
        <v>793.21</v>
      </c>
      <c r="J1083" s="18">
        <v>71.388900000000007</v>
      </c>
      <c r="K1083" s="3" t="s">
        <v>1755</v>
      </c>
      <c r="L1083" s="6">
        <v>721.8211</v>
      </c>
    </row>
    <row r="1084" spans="1:12" x14ac:dyDescent="0.3">
      <c r="A1084" s="3" t="s">
        <v>2839</v>
      </c>
      <c r="B1084" s="5">
        <v>45871</v>
      </c>
      <c r="C1084" s="3" t="s">
        <v>942</v>
      </c>
      <c r="D1084" s="3" t="s">
        <v>1660</v>
      </c>
      <c r="E1084" s="3" t="s">
        <v>1729</v>
      </c>
      <c r="F1084" s="4">
        <v>3</v>
      </c>
      <c r="G1084" s="18">
        <v>435.61</v>
      </c>
      <c r="H1084" s="6">
        <v>0.03</v>
      </c>
      <c r="I1084" s="6">
        <v>1306.83</v>
      </c>
      <c r="J1084" s="18">
        <v>13.068300000000001</v>
      </c>
      <c r="K1084" s="3" t="s">
        <v>1757</v>
      </c>
      <c r="L1084" s="6">
        <v>1267.6251</v>
      </c>
    </row>
    <row r="1085" spans="1:12" x14ac:dyDescent="0.3">
      <c r="A1085" s="3" t="s">
        <v>2840</v>
      </c>
      <c r="B1085" s="5">
        <v>45531</v>
      </c>
      <c r="C1085" s="3" t="s">
        <v>1189</v>
      </c>
      <c r="D1085" s="3" t="s">
        <v>1576</v>
      </c>
      <c r="E1085" s="3" t="s">
        <v>1736</v>
      </c>
      <c r="F1085" s="4">
        <v>1</v>
      </c>
      <c r="G1085" s="18">
        <v>850.06</v>
      </c>
      <c r="H1085" s="6">
        <v>0.28999999999999998</v>
      </c>
      <c r="I1085" s="6">
        <v>850.06</v>
      </c>
      <c r="J1085" s="18">
        <v>246.51739999999998</v>
      </c>
      <c r="K1085" s="3" t="s">
        <v>1757</v>
      </c>
      <c r="L1085" s="6">
        <v>603.54259999999988</v>
      </c>
    </row>
    <row r="1086" spans="1:12" x14ac:dyDescent="0.3">
      <c r="A1086" s="3" t="s">
        <v>2841</v>
      </c>
      <c r="B1086" s="5">
        <v>45330</v>
      </c>
      <c r="C1086" s="3" t="s">
        <v>1078</v>
      </c>
      <c r="D1086" s="3" t="s">
        <v>1555</v>
      </c>
      <c r="E1086" s="3" t="s">
        <v>1736</v>
      </c>
      <c r="F1086" s="4">
        <v>2</v>
      </c>
      <c r="G1086" s="18">
        <v>753.92</v>
      </c>
      <c r="H1086" s="6">
        <v>0.17</v>
      </c>
      <c r="I1086" s="6">
        <v>1507.84</v>
      </c>
      <c r="J1086" s="18">
        <v>128.16640000000001</v>
      </c>
      <c r="K1086" s="3" t="s">
        <v>1757</v>
      </c>
      <c r="L1086" s="6">
        <v>1251.5072</v>
      </c>
    </row>
    <row r="1087" spans="1:12" x14ac:dyDescent="0.3">
      <c r="A1087" s="3" t="s">
        <v>2842</v>
      </c>
      <c r="B1087" s="5">
        <v>45311</v>
      </c>
      <c r="C1087" s="3" t="s">
        <v>1484</v>
      </c>
      <c r="D1087" s="3" t="s">
        <v>1536</v>
      </c>
      <c r="E1087" s="3" t="s">
        <v>1731</v>
      </c>
      <c r="F1087" s="4">
        <v>3</v>
      </c>
      <c r="G1087" s="18">
        <v>408.99</v>
      </c>
      <c r="H1087" s="6">
        <v>0.27</v>
      </c>
      <c r="I1087" s="6">
        <v>1226.97</v>
      </c>
      <c r="J1087" s="18">
        <v>110.42730000000002</v>
      </c>
      <c r="K1087" s="3" t="s">
        <v>1757</v>
      </c>
      <c r="L1087" s="6">
        <v>895.68809999999996</v>
      </c>
    </row>
    <row r="1088" spans="1:12" x14ac:dyDescent="0.3">
      <c r="A1088" s="3" t="s">
        <v>2843</v>
      </c>
      <c r="B1088" s="5">
        <v>45567</v>
      </c>
      <c r="C1088" s="3" t="s">
        <v>897</v>
      </c>
      <c r="D1088" s="3" t="s">
        <v>1618</v>
      </c>
      <c r="E1088" s="3" t="s">
        <v>1711</v>
      </c>
      <c r="F1088" s="4">
        <v>3</v>
      </c>
      <c r="G1088" s="18">
        <v>404.5</v>
      </c>
      <c r="H1088" s="6">
        <v>0.22</v>
      </c>
      <c r="I1088" s="6">
        <v>1213.5</v>
      </c>
      <c r="J1088" s="18">
        <v>88.99</v>
      </c>
      <c r="K1088" s="3" t="s">
        <v>1757</v>
      </c>
      <c r="L1088" s="6">
        <v>946.53000000000009</v>
      </c>
    </row>
    <row r="1089" spans="1:12" x14ac:dyDescent="0.3">
      <c r="A1089" s="3" t="s">
        <v>2844</v>
      </c>
      <c r="B1089" s="5">
        <v>45239</v>
      </c>
      <c r="C1089" s="3" t="s">
        <v>1174</v>
      </c>
      <c r="D1089" s="3" t="s">
        <v>1593</v>
      </c>
      <c r="E1089" s="3" t="s">
        <v>1704</v>
      </c>
      <c r="F1089" s="4">
        <v>3</v>
      </c>
      <c r="G1089" s="18">
        <v>717.81</v>
      </c>
      <c r="H1089" s="6">
        <v>0.17</v>
      </c>
      <c r="I1089" s="6">
        <v>2153.4299999999998</v>
      </c>
      <c r="J1089" s="18">
        <v>122.0277</v>
      </c>
      <c r="K1089" s="3" t="s">
        <v>1760</v>
      </c>
      <c r="L1089" s="6">
        <v>1787.3469</v>
      </c>
    </row>
    <row r="1090" spans="1:12" x14ac:dyDescent="0.3">
      <c r="A1090" s="3" t="s">
        <v>2845</v>
      </c>
      <c r="B1090" s="5">
        <v>45284</v>
      </c>
      <c r="C1090" s="3" t="s">
        <v>797</v>
      </c>
      <c r="D1090" s="3" t="s">
        <v>1662</v>
      </c>
      <c r="E1090" s="3" t="s">
        <v>1696</v>
      </c>
      <c r="F1090" s="4">
        <v>3</v>
      </c>
      <c r="G1090" s="18">
        <v>204.77</v>
      </c>
      <c r="H1090" s="6">
        <v>0.14000000000000001</v>
      </c>
      <c r="I1090" s="6">
        <v>614.31000000000006</v>
      </c>
      <c r="J1090" s="18">
        <v>28.667800000000003</v>
      </c>
      <c r="K1090" s="3" t="s">
        <v>1755</v>
      </c>
      <c r="L1090" s="6">
        <v>528.3066</v>
      </c>
    </row>
    <row r="1091" spans="1:12" x14ac:dyDescent="0.3">
      <c r="A1091" s="3" t="s">
        <v>2846</v>
      </c>
      <c r="B1091" s="5">
        <v>45686</v>
      </c>
      <c r="C1091" s="3" t="s">
        <v>152</v>
      </c>
      <c r="D1091" s="3" t="s">
        <v>1606</v>
      </c>
      <c r="E1091" s="3" t="s">
        <v>1742</v>
      </c>
      <c r="F1091" s="4">
        <v>4</v>
      </c>
      <c r="G1091" s="18">
        <v>106.23</v>
      </c>
      <c r="H1091" s="6">
        <v>0.28000000000000003</v>
      </c>
      <c r="I1091" s="6">
        <v>424.92</v>
      </c>
      <c r="J1091" s="18">
        <v>29.744400000000002</v>
      </c>
      <c r="K1091" s="3" t="s">
        <v>1760</v>
      </c>
      <c r="L1091" s="6">
        <v>305.94240000000002</v>
      </c>
    </row>
    <row r="1092" spans="1:12" x14ac:dyDescent="0.3">
      <c r="A1092" s="3" t="s">
        <v>2847</v>
      </c>
      <c r="B1092" s="5">
        <v>45824</v>
      </c>
      <c r="C1092" s="3" t="s">
        <v>1012</v>
      </c>
      <c r="D1092" s="3" t="s">
        <v>1631</v>
      </c>
      <c r="E1092" s="3" t="s">
        <v>1711</v>
      </c>
      <c r="F1092" s="4">
        <v>2</v>
      </c>
      <c r="G1092" s="18">
        <v>769.48</v>
      </c>
      <c r="H1092" s="6">
        <v>0.11</v>
      </c>
      <c r="I1092" s="6">
        <v>1538.96</v>
      </c>
      <c r="J1092" s="18">
        <v>84.642800000000008</v>
      </c>
      <c r="K1092" s="3" t="s">
        <v>1757</v>
      </c>
      <c r="L1092" s="6">
        <v>1369.6744000000001</v>
      </c>
    </row>
    <row r="1093" spans="1:12" x14ac:dyDescent="0.3">
      <c r="A1093" s="3" t="s">
        <v>2848</v>
      </c>
      <c r="B1093" s="5">
        <v>45867</v>
      </c>
      <c r="C1093" s="3" t="s">
        <v>808</v>
      </c>
      <c r="D1093" s="3" t="s">
        <v>1618</v>
      </c>
      <c r="E1093" s="3" t="s">
        <v>1731</v>
      </c>
      <c r="F1093" s="4">
        <v>2</v>
      </c>
      <c r="G1093" s="18">
        <v>714.21</v>
      </c>
      <c r="H1093" s="6">
        <v>0.14000000000000001</v>
      </c>
      <c r="I1093" s="6">
        <v>1428.42</v>
      </c>
      <c r="J1093" s="18">
        <v>99.989400000000018</v>
      </c>
      <c r="K1093" s="3" t="s">
        <v>1755</v>
      </c>
      <c r="L1093" s="6">
        <v>1228.4412</v>
      </c>
    </row>
    <row r="1094" spans="1:12" x14ac:dyDescent="0.3">
      <c r="A1094" s="3" t="s">
        <v>2849</v>
      </c>
      <c r="B1094" s="5">
        <v>45578</v>
      </c>
      <c r="C1094" s="3" t="s">
        <v>856</v>
      </c>
      <c r="D1094" s="3" t="s">
        <v>1549</v>
      </c>
      <c r="E1094" s="3" t="s">
        <v>1734</v>
      </c>
      <c r="F1094" s="4">
        <v>4</v>
      </c>
      <c r="G1094" s="18">
        <v>632.24</v>
      </c>
      <c r="H1094" s="6">
        <v>0.25</v>
      </c>
      <c r="I1094" s="6">
        <v>2528.96</v>
      </c>
      <c r="J1094" s="18">
        <v>158.06</v>
      </c>
      <c r="K1094" s="3" t="s">
        <v>1757</v>
      </c>
      <c r="L1094" s="6">
        <v>1896.72</v>
      </c>
    </row>
    <row r="1095" spans="1:12" x14ac:dyDescent="0.3">
      <c r="A1095" s="3" t="s">
        <v>2850</v>
      </c>
      <c r="B1095" s="5">
        <v>45575</v>
      </c>
      <c r="C1095" s="3" t="s">
        <v>533</v>
      </c>
      <c r="D1095" s="3" t="s">
        <v>1650</v>
      </c>
      <c r="E1095" s="3" t="s">
        <v>1704</v>
      </c>
      <c r="F1095" s="4">
        <v>2</v>
      </c>
      <c r="G1095" s="18">
        <v>845.27</v>
      </c>
      <c r="H1095" s="6">
        <v>0.18</v>
      </c>
      <c r="I1095" s="6">
        <v>1690.54</v>
      </c>
      <c r="J1095" s="18">
        <v>152.14859999999999</v>
      </c>
      <c r="K1095" s="3" t="s">
        <v>1757</v>
      </c>
      <c r="L1095" s="6">
        <v>1386.2428</v>
      </c>
    </row>
    <row r="1096" spans="1:12" x14ac:dyDescent="0.3">
      <c r="A1096" s="3" t="s">
        <v>2851</v>
      </c>
      <c r="B1096" s="5">
        <v>45816</v>
      </c>
      <c r="C1096" s="3" t="s">
        <v>1510</v>
      </c>
      <c r="D1096" s="3" t="s">
        <v>1667</v>
      </c>
      <c r="E1096" s="3" t="s">
        <v>1731</v>
      </c>
      <c r="F1096" s="4">
        <v>1</v>
      </c>
      <c r="G1096" s="18">
        <v>575.94000000000005</v>
      </c>
      <c r="H1096" s="6">
        <v>0.17</v>
      </c>
      <c r="I1096" s="6">
        <v>575.94000000000005</v>
      </c>
      <c r="J1096" s="18">
        <v>97.909800000000018</v>
      </c>
      <c r="K1096" s="3" t="s">
        <v>1755</v>
      </c>
      <c r="L1096" s="6">
        <v>478.03019999999998</v>
      </c>
    </row>
    <row r="1097" spans="1:12" x14ac:dyDescent="0.3">
      <c r="A1097" s="3" t="s">
        <v>2852</v>
      </c>
      <c r="B1097" s="5">
        <v>45620</v>
      </c>
      <c r="C1097" s="3" t="s">
        <v>797</v>
      </c>
      <c r="D1097" s="3" t="s">
        <v>1662</v>
      </c>
      <c r="E1097" s="3" t="s">
        <v>1734</v>
      </c>
      <c r="F1097" s="4">
        <v>1</v>
      </c>
      <c r="G1097" s="18">
        <v>907.97</v>
      </c>
      <c r="H1097" s="6">
        <v>0.26</v>
      </c>
      <c r="I1097" s="6">
        <v>907.97</v>
      </c>
      <c r="J1097" s="18">
        <v>236.07220000000001</v>
      </c>
      <c r="K1097" s="3" t="s">
        <v>1760</v>
      </c>
      <c r="L1097" s="6">
        <v>671.89779999999996</v>
      </c>
    </row>
    <row r="1098" spans="1:12" x14ac:dyDescent="0.3">
      <c r="A1098" s="3" t="s">
        <v>2853</v>
      </c>
      <c r="B1098" s="5">
        <v>45695</v>
      </c>
      <c r="C1098" s="3" t="s">
        <v>842</v>
      </c>
      <c r="D1098" s="3" t="s">
        <v>1562</v>
      </c>
      <c r="E1098" s="3" t="s">
        <v>1729</v>
      </c>
      <c r="F1098" s="4">
        <v>1</v>
      </c>
      <c r="G1098" s="18">
        <v>99.35</v>
      </c>
      <c r="H1098" s="6">
        <v>0.08</v>
      </c>
      <c r="I1098" s="6">
        <v>99.35</v>
      </c>
      <c r="J1098" s="18">
        <v>7.9479999999999995</v>
      </c>
      <c r="K1098" s="3" t="s">
        <v>1760</v>
      </c>
      <c r="L1098" s="6">
        <v>91.402000000000001</v>
      </c>
    </row>
    <row r="1099" spans="1:12" x14ac:dyDescent="0.3">
      <c r="A1099" s="3" t="s">
        <v>2854</v>
      </c>
      <c r="B1099" s="5">
        <v>45596</v>
      </c>
      <c r="C1099" s="3" t="s">
        <v>258</v>
      </c>
      <c r="D1099" s="3" t="s">
        <v>1526</v>
      </c>
      <c r="E1099" s="3" t="s">
        <v>1704</v>
      </c>
      <c r="F1099" s="4">
        <v>2</v>
      </c>
      <c r="G1099" s="18">
        <v>374.42</v>
      </c>
      <c r="H1099" s="6">
        <v>0.21</v>
      </c>
      <c r="I1099" s="6">
        <v>748.84</v>
      </c>
      <c r="J1099" s="18">
        <v>78.628200000000007</v>
      </c>
      <c r="K1099" s="3" t="s">
        <v>1760</v>
      </c>
      <c r="L1099" s="6">
        <v>591.58360000000005</v>
      </c>
    </row>
    <row r="1100" spans="1:12" x14ac:dyDescent="0.3">
      <c r="A1100" s="3" t="s">
        <v>2855</v>
      </c>
      <c r="B1100" s="5">
        <v>45869</v>
      </c>
      <c r="C1100" s="3" t="s">
        <v>1464</v>
      </c>
      <c r="D1100" s="3" t="s">
        <v>1554</v>
      </c>
      <c r="E1100" s="3" t="s">
        <v>1734</v>
      </c>
      <c r="F1100" s="4">
        <v>3</v>
      </c>
      <c r="G1100" s="18">
        <v>248.43</v>
      </c>
      <c r="H1100" s="6">
        <v>0.24</v>
      </c>
      <c r="I1100" s="6">
        <v>745.29</v>
      </c>
      <c r="J1100" s="18">
        <v>59.623199999999997</v>
      </c>
      <c r="K1100" s="3" t="s">
        <v>1760</v>
      </c>
      <c r="L1100" s="6">
        <v>566.42039999999997</v>
      </c>
    </row>
    <row r="1101" spans="1:12" x14ac:dyDescent="0.3">
      <c r="A1101" s="3" t="s">
        <v>2856</v>
      </c>
      <c r="B1101" s="5">
        <v>45631</v>
      </c>
      <c r="C1101" s="3" t="s">
        <v>1427</v>
      </c>
      <c r="D1101" s="3" t="s">
        <v>1664</v>
      </c>
      <c r="E1101" s="3" t="s">
        <v>1696</v>
      </c>
      <c r="F1101" s="4">
        <v>1</v>
      </c>
      <c r="G1101" s="18">
        <v>784.46</v>
      </c>
      <c r="H1101" s="6">
        <v>0.14000000000000001</v>
      </c>
      <c r="I1101" s="6">
        <v>784.46</v>
      </c>
      <c r="J1101" s="18">
        <v>109.82440000000001</v>
      </c>
      <c r="K1101" s="3" t="s">
        <v>1760</v>
      </c>
      <c r="L1101" s="6">
        <v>674.63560000000007</v>
      </c>
    </row>
    <row r="1102" spans="1:12" x14ac:dyDescent="0.3">
      <c r="A1102" s="3" t="s">
        <v>2857</v>
      </c>
      <c r="B1102" s="5">
        <v>45379</v>
      </c>
      <c r="C1102" s="3" t="s">
        <v>820</v>
      </c>
      <c r="D1102" s="3" t="s">
        <v>1611</v>
      </c>
      <c r="E1102" s="3" t="s">
        <v>1725</v>
      </c>
      <c r="F1102" s="4">
        <v>3</v>
      </c>
      <c r="G1102" s="18">
        <v>70.88</v>
      </c>
      <c r="H1102" s="6">
        <v>0.27</v>
      </c>
      <c r="I1102" s="6">
        <v>212.64</v>
      </c>
      <c r="J1102" s="18">
        <v>19.137599999999999</v>
      </c>
      <c r="K1102" s="3" t="s">
        <v>1760</v>
      </c>
      <c r="L1102" s="6">
        <v>155.22720000000001</v>
      </c>
    </row>
    <row r="1103" spans="1:12" x14ac:dyDescent="0.3">
      <c r="A1103" s="3" t="s">
        <v>2858</v>
      </c>
      <c r="B1103" s="5">
        <v>45641</v>
      </c>
      <c r="C1103" s="3" t="s">
        <v>382</v>
      </c>
      <c r="D1103" s="3" t="s">
        <v>1542</v>
      </c>
      <c r="E1103" s="3" t="s">
        <v>1696</v>
      </c>
      <c r="F1103" s="4">
        <v>3</v>
      </c>
      <c r="G1103" s="18">
        <v>324.29000000000002</v>
      </c>
      <c r="H1103" s="6">
        <v>0.16</v>
      </c>
      <c r="I1103" s="6">
        <v>972.87000000000012</v>
      </c>
      <c r="J1103" s="18">
        <v>51.886400000000002</v>
      </c>
      <c r="K1103" s="3" t="s">
        <v>1760</v>
      </c>
      <c r="L1103" s="6">
        <v>817.21080000000006</v>
      </c>
    </row>
    <row r="1104" spans="1:12" x14ac:dyDescent="0.3">
      <c r="A1104" s="3" t="s">
        <v>2859</v>
      </c>
      <c r="B1104" s="5">
        <v>45842</v>
      </c>
      <c r="C1104" s="3" t="s">
        <v>473</v>
      </c>
      <c r="D1104" s="3" t="s">
        <v>1554</v>
      </c>
      <c r="E1104" s="3" t="s">
        <v>1704</v>
      </c>
      <c r="F1104" s="4">
        <v>4</v>
      </c>
      <c r="G1104" s="18">
        <v>243.92</v>
      </c>
      <c r="H1104" s="6">
        <v>0.02</v>
      </c>
      <c r="I1104" s="6">
        <v>975.68</v>
      </c>
      <c r="J1104" s="18">
        <v>4.8784000000000001</v>
      </c>
      <c r="K1104" s="3" t="s">
        <v>1757</v>
      </c>
      <c r="L1104" s="6">
        <v>956.16639999999995</v>
      </c>
    </row>
    <row r="1105" spans="1:12" x14ac:dyDescent="0.3">
      <c r="A1105" s="3" t="s">
        <v>2860</v>
      </c>
      <c r="B1105" s="5">
        <v>45257</v>
      </c>
      <c r="C1105" s="3" t="s">
        <v>1159</v>
      </c>
      <c r="D1105" s="3" t="s">
        <v>1574</v>
      </c>
      <c r="E1105" s="3" t="s">
        <v>1731</v>
      </c>
      <c r="F1105" s="4">
        <v>1</v>
      </c>
      <c r="G1105" s="18">
        <v>664.35</v>
      </c>
      <c r="H1105" s="6">
        <v>0</v>
      </c>
      <c r="I1105" s="6">
        <v>664.35</v>
      </c>
      <c r="J1105" s="18">
        <v>0</v>
      </c>
      <c r="K1105" s="3" t="s">
        <v>1755</v>
      </c>
      <c r="L1105" s="6">
        <v>664.35</v>
      </c>
    </row>
    <row r="1106" spans="1:12" x14ac:dyDescent="0.3">
      <c r="A1106" s="3" t="s">
        <v>2861</v>
      </c>
      <c r="B1106" s="5">
        <v>45468</v>
      </c>
      <c r="C1106" s="3" t="s">
        <v>1186</v>
      </c>
      <c r="D1106" s="3" t="s">
        <v>1564</v>
      </c>
      <c r="E1106" s="3" t="s">
        <v>1725</v>
      </c>
      <c r="F1106" s="4">
        <v>2</v>
      </c>
      <c r="G1106" s="18">
        <v>218.07</v>
      </c>
      <c r="H1106" s="6">
        <v>0.19</v>
      </c>
      <c r="I1106" s="6">
        <v>436.14</v>
      </c>
      <c r="J1106" s="18">
        <v>41.433300000000003</v>
      </c>
      <c r="K1106" s="3" t="s">
        <v>1757</v>
      </c>
      <c r="L1106" s="6">
        <v>353.27339999999998</v>
      </c>
    </row>
    <row r="1107" spans="1:12" x14ac:dyDescent="0.3">
      <c r="A1107" s="3" t="s">
        <v>2862</v>
      </c>
      <c r="B1107" s="5">
        <v>45228</v>
      </c>
      <c r="C1107" s="3" t="s">
        <v>1183</v>
      </c>
      <c r="D1107" s="3" t="s">
        <v>1554</v>
      </c>
      <c r="E1107" s="3" t="s">
        <v>1704</v>
      </c>
      <c r="F1107" s="4">
        <v>4</v>
      </c>
      <c r="G1107" s="18">
        <v>921.83</v>
      </c>
      <c r="H1107" s="6">
        <v>0.27</v>
      </c>
      <c r="I1107" s="6">
        <v>3687.32</v>
      </c>
      <c r="J1107" s="18">
        <v>248.89410000000004</v>
      </c>
      <c r="K1107" s="3" t="s">
        <v>1755</v>
      </c>
      <c r="L1107" s="6">
        <v>2691.7435999999998</v>
      </c>
    </row>
    <row r="1108" spans="1:12" x14ac:dyDescent="0.3">
      <c r="A1108" s="3" t="s">
        <v>2863</v>
      </c>
      <c r="B1108" s="5">
        <v>45661</v>
      </c>
      <c r="C1108" s="3" t="s">
        <v>554</v>
      </c>
      <c r="D1108" s="3" t="s">
        <v>1608</v>
      </c>
      <c r="E1108" s="3" t="s">
        <v>1696</v>
      </c>
      <c r="F1108" s="4">
        <v>3</v>
      </c>
      <c r="G1108" s="18">
        <v>326.2</v>
      </c>
      <c r="H1108" s="6">
        <v>0.22</v>
      </c>
      <c r="I1108" s="6">
        <v>978.59999999999991</v>
      </c>
      <c r="J1108" s="18">
        <v>71.763999999999996</v>
      </c>
      <c r="K1108" s="3" t="s">
        <v>1760</v>
      </c>
      <c r="L1108" s="6">
        <v>763.30799999999999</v>
      </c>
    </row>
    <row r="1109" spans="1:12" x14ac:dyDescent="0.3">
      <c r="A1109" s="3" t="s">
        <v>2864</v>
      </c>
      <c r="B1109" s="5">
        <v>45701</v>
      </c>
      <c r="C1109" s="3" t="s">
        <v>1398</v>
      </c>
      <c r="D1109" s="3" t="s">
        <v>1557</v>
      </c>
      <c r="E1109" s="3" t="s">
        <v>1745</v>
      </c>
      <c r="F1109" s="4">
        <v>1</v>
      </c>
      <c r="G1109" s="18">
        <v>244.25</v>
      </c>
      <c r="H1109" s="6">
        <v>0.09</v>
      </c>
      <c r="I1109" s="6">
        <v>244.25</v>
      </c>
      <c r="J1109" s="18">
        <v>21.982499999999998</v>
      </c>
      <c r="K1109" s="3" t="s">
        <v>1757</v>
      </c>
      <c r="L1109" s="6">
        <v>222.26750000000001</v>
      </c>
    </row>
    <row r="1110" spans="1:12" x14ac:dyDescent="0.3">
      <c r="A1110" s="3" t="s">
        <v>2865</v>
      </c>
      <c r="B1110" s="5">
        <v>45448</v>
      </c>
      <c r="C1110" s="3" t="s">
        <v>1141</v>
      </c>
      <c r="D1110" s="3" t="s">
        <v>1624</v>
      </c>
      <c r="E1110" s="3" t="s">
        <v>1725</v>
      </c>
      <c r="F1110" s="4">
        <v>3</v>
      </c>
      <c r="G1110" s="18">
        <v>808.87</v>
      </c>
      <c r="H1110" s="6">
        <v>0.12</v>
      </c>
      <c r="I1110" s="6">
        <v>2426.61</v>
      </c>
      <c r="J1110" s="18">
        <v>97.064399999999992</v>
      </c>
      <c r="K1110" s="3" t="s">
        <v>1760</v>
      </c>
      <c r="L1110" s="6">
        <v>2135.4168</v>
      </c>
    </row>
    <row r="1111" spans="1:12" x14ac:dyDescent="0.3">
      <c r="A1111" s="3" t="s">
        <v>2866</v>
      </c>
      <c r="B1111" s="5">
        <v>45387</v>
      </c>
      <c r="C1111" s="3" t="s">
        <v>1051</v>
      </c>
      <c r="D1111" s="3" t="s">
        <v>1579</v>
      </c>
      <c r="E1111" s="3" t="s">
        <v>1699</v>
      </c>
      <c r="F1111" s="4">
        <v>3</v>
      </c>
      <c r="G1111" s="18">
        <v>826.15</v>
      </c>
      <c r="H1111" s="6">
        <v>0</v>
      </c>
      <c r="I1111" s="6">
        <v>2478.4499999999998</v>
      </c>
      <c r="J1111" s="18">
        <v>0</v>
      </c>
      <c r="K1111" s="3" t="s">
        <v>1757</v>
      </c>
      <c r="L1111" s="6">
        <v>2478.4499999999998</v>
      </c>
    </row>
    <row r="1112" spans="1:12" x14ac:dyDescent="0.3">
      <c r="A1112" s="3" t="s">
        <v>2867</v>
      </c>
      <c r="B1112" s="5">
        <v>45652</v>
      </c>
      <c r="C1112" s="3" t="s">
        <v>610</v>
      </c>
      <c r="D1112" s="3" t="s">
        <v>1568</v>
      </c>
      <c r="E1112" s="3" t="s">
        <v>1745</v>
      </c>
      <c r="F1112" s="4">
        <v>3</v>
      </c>
      <c r="G1112" s="18">
        <v>631.20000000000005</v>
      </c>
      <c r="H1112" s="6">
        <v>0.24</v>
      </c>
      <c r="I1112" s="6">
        <v>1893.6000000000001</v>
      </c>
      <c r="J1112" s="18">
        <v>151.488</v>
      </c>
      <c r="K1112" s="3" t="s">
        <v>1755</v>
      </c>
      <c r="L1112" s="6">
        <v>1439.136</v>
      </c>
    </row>
    <row r="1113" spans="1:12" x14ac:dyDescent="0.3">
      <c r="A1113" s="3" t="s">
        <v>2868</v>
      </c>
      <c r="B1113" s="5">
        <v>45316</v>
      </c>
      <c r="C1113" s="3" t="s">
        <v>864</v>
      </c>
      <c r="D1113" s="3" t="s">
        <v>1619</v>
      </c>
      <c r="E1113" s="3" t="s">
        <v>1725</v>
      </c>
      <c r="F1113" s="4">
        <v>1</v>
      </c>
      <c r="G1113" s="18">
        <v>937.01</v>
      </c>
      <c r="H1113" s="6">
        <v>7.0000000000000007E-2</v>
      </c>
      <c r="I1113" s="6">
        <v>937.01</v>
      </c>
      <c r="J1113" s="18">
        <v>65.590700000000012</v>
      </c>
      <c r="K1113" s="3" t="s">
        <v>1755</v>
      </c>
      <c r="L1113" s="6">
        <v>871.41929999999991</v>
      </c>
    </row>
    <row r="1114" spans="1:12" x14ac:dyDescent="0.3">
      <c r="A1114" s="3" t="s">
        <v>2869</v>
      </c>
      <c r="B1114" s="5">
        <v>45316</v>
      </c>
      <c r="C1114" s="3" t="s">
        <v>503</v>
      </c>
      <c r="D1114" s="3" t="s">
        <v>1642</v>
      </c>
      <c r="E1114" s="3" t="s">
        <v>1711</v>
      </c>
      <c r="F1114" s="4">
        <v>2</v>
      </c>
      <c r="G1114" s="18">
        <v>644</v>
      </c>
      <c r="H1114" s="6">
        <v>0.04</v>
      </c>
      <c r="I1114" s="6">
        <v>1288</v>
      </c>
      <c r="J1114" s="18">
        <v>25.76</v>
      </c>
      <c r="K1114" s="3" t="s">
        <v>1757</v>
      </c>
      <c r="L1114" s="6">
        <v>1236.48</v>
      </c>
    </row>
    <row r="1115" spans="1:12" x14ac:dyDescent="0.3">
      <c r="A1115" s="3" t="s">
        <v>2870</v>
      </c>
      <c r="B1115" s="5">
        <v>45888</v>
      </c>
      <c r="C1115" s="3" t="s">
        <v>333</v>
      </c>
      <c r="D1115" s="3" t="s">
        <v>1673</v>
      </c>
      <c r="E1115" s="3" t="s">
        <v>1711</v>
      </c>
      <c r="F1115" s="4">
        <v>3</v>
      </c>
      <c r="G1115" s="18">
        <v>629.58000000000004</v>
      </c>
      <c r="H1115" s="6">
        <v>0.05</v>
      </c>
      <c r="I1115" s="6">
        <v>1888.7400000000002</v>
      </c>
      <c r="J1115" s="18">
        <v>31.479000000000003</v>
      </c>
      <c r="K1115" s="3" t="s">
        <v>1755</v>
      </c>
      <c r="L1115" s="6">
        <v>1794.3030000000001</v>
      </c>
    </row>
    <row r="1116" spans="1:12" x14ac:dyDescent="0.3">
      <c r="A1116" s="3" t="s">
        <v>2871</v>
      </c>
      <c r="B1116" s="5">
        <v>45791</v>
      </c>
      <c r="C1116" s="3" t="s">
        <v>1421</v>
      </c>
      <c r="D1116" s="3" t="s">
        <v>1667</v>
      </c>
      <c r="E1116" s="3" t="s">
        <v>1699</v>
      </c>
      <c r="F1116" s="4">
        <v>2</v>
      </c>
      <c r="G1116" s="18">
        <v>121.52</v>
      </c>
      <c r="H1116" s="6">
        <v>0.18</v>
      </c>
      <c r="I1116" s="6">
        <v>243.04</v>
      </c>
      <c r="J1116" s="18">
        <v>21.8736</v>
      </c>
      <c r="K1116" s="3" t="s">
        <v>1760</v>
      </c>
      <c r="L1116" s="6">
        <v>199.2928</v>
      </c>
    </row>
    <row r="1117" spans="1:12" x14ac:dyDescent="0.3">
      <c r="A1117" s="3" t="s">
        <v>2872</v>
      </c>
      <c r="B1117" s="5">
        <v>45420</v>
      </c>
      <c r="C1117" s="3" t="s">
        <v>1235</v>
      </c>
      <c r="D1117" s="3" t="s">
        <v>1630</v>
      </c>
      <c r="E1117" s="3" t="s">
        <v>1745</v>
      </c>
      <c r="F1117" s="4">
        <v>2</v>
      </c>
      <c r="G1117" s="18">
        <v>549.83000000000004</v>
      </c>
      <c r="H1117" s="6">
        <v>7.0000000000000007E-2</v>
      </c>
      <c r="I1117" s="6">
        <v>1099.6600000000001</v>
      </c>
      <c r="J1117" s="18">
        <v>38.48810000000001</v>
      </c>
      <c r="K1117" s="3" t="s">
        <v>1757</v>
      </c>
      <c r="L1117" s="6">
        <v>1022.6838</v>
      </c>
    </row>
    <row r="1118" spans="1:12" x14ac:dyDescent="0.3">
      <c r="A1118" s="3" t="s">
        <v>2873</v>
      </c>
      <c r="B1118" s="5">
        <v>45219</v>
      </c>
      <c r="C1118" s="3" t="s">
        <v>470</v>
      </c>
      <c r="D1118" s="3" t="s">
        <v>1551</v>
      </c>
      <c r="E1118" s="3" t="s">
        <v>1720</v>
      </c>
      <c r="F1118" s="4">
        <v>3</v>
      </c>
      <c r="G1118" s="18">
        <v>278.38</v>
      </c>
      <c r="H1118" s="6">
        <v>0.03</v>
      </c>
      <c r="I1118" s="6">
        <v>835.14</v>
      </c>
      <c r="J1118" s="18">
        <v>8.3513999999999999</v>
      </c>
      <c r="K1118" s="3" t="s">
        <v>1755</v>
      </c>
      <c r="L1118" s="6">
        <v>810.08579999999995</v>
      </c>
    </row>
    <row r="1119" spans="1:12" x14ac:dyDescent="0.3">
      <c r="A1119" s="3" t="s">
        <v>2874</v>
      </c>
      <c r="B1119" s="5">
        <v>45510</v>
      </c>
      <c r="C1119" s="3" t="s">
        <v>1339</v>
      </c>
      <c r="D1119" s="3" t="s">
        <v>1681</v>
      </c>
      <c r="E1119" s="3" t="s">
        <v>1704</v>
      </c>
      <c r="F1119" s="4">
        <v>4</v>
      </c>
      <c r="G1119" s="18">
        <v>723.66</v>
      </c>
      <c r="H1119" s="6">
        <v>0.03</v>
      </c>
      <c r="I1119" s="6">
        <v>2894.64</v>
      </c>
      <c r="J1119" s="18">
        <v>21.709799999999998</v>
      </c>
      <c r="K1119" s="3" t="s">
        <v>1757</v>
      </c>
      <c r="L1119" s="6">
        <v>2807.8008</v>
      </c>
    </row>
    <row r="1120" spans="1:12" x14ac:dyDescent="0.3">
      <c r="A1120" s="3" t="s">
        <v>2875</v>
      </c>
      <c r="B1120" s="5">
        <v>45687</v>
      </c>
      <c r="C1120" s="3" t="s">
        <v>663</v>
      </c>
      <c r="D1120" s="3" t="s">
        <v>1641</v>
      </c>
      <c r="E1120" s="3" t="s">
        <v>1723</v>
      </c>
      <c r="F1120" s="4">
        <v>1</v>
      </c>
      <c r="G1120" s="18">
        <v>724.74</v>
      </c>
      <c r="H1120" s="6">
        <v>0.15</v>
      </c>
      <c r="I1120" s="6">
        <v>724.74</v>
      </c>
      <c r="J1120" s="18">
        <v>108.711</v>
      </c>
      <c r="K1120" s="3" t="s">
        <v>1757</v>
      </c>
      <c r="L1120" s="6">
        <v>616.029</v>
      </c>
    </row>
    <row r="1121" spans="1:12" x14ac:dyDescent="0.3">
      <c r="A1121" s="3" t="s">
        <v>2876</v>
      </c>
      <c r="B1121" s="5">
        <v>45271</v>
      </c>
      <c r="C1121" s="3" t="s">
        <v>1389</v>
      </c>
      <c r="D1121" s="3" t="s">
        <v>1564</v>
      </c>
      <c r="E1121" s="3" t="s">
        <v>1707</v>
      </c>
      <c r="F1121" s="4">
        <v>2</v>
      </c>
      <c r="G1121" s="18">
        <v>961.84</v>
      </c>
      <c r="H1121" s="6">
        <v>0.25</v>
      </c>
      <c r="I1121" s="6">
        <v>1923.68</v>
      </c>
      <c r="J1121" s="18">
        <v>240.46</v>
      </c>
      <c r="K1121" s="3" t="s">
        <v>1757</v>
      </c>
      <c r="L1121" s="6">
        <v>1442.76</v>
      </c>
    </row>
    <row r="1122" spans="1:12" x14ac:dyDescent="0.3">
      <c r="A1122" s="3" t="s">
        <v>2877</v>
      </c>
      <c r="B1122" s="5">
        <v>45446</v>
      </c>
      <c r="C1122" s="3" t="s">
        <v>89</v>
      </c>
      <c r="D1122" s="3" t="s">
        <v>1589</v>
      </c>
      <c r="E1122" s="3" t="s">
        <v>1736</v>
      </c>
      <c r="F1122" s="4">
        <v>4</v>
      </c>
      <c r="G1122" s="18">
        <v>21.12</v>
      </c>
      <c r="H1122" s="6">
        <v>0.18</v>
      </c>
      <c r="I1122" s="6">
        <v>84.48</v>
      </c>
      <c r="J1122" s="18">
        <v>3.8016000000000001</v>
      </c>
      <c r="K1122" s="3" t="s">
        <v>1760</v>
      </c>
      <c r="L1122" s="6">
        <v>69.273600000000002</v>
      </c>
    </row>
    <row r="1123" spans="1:12" x14ac:dyDescent="0.3">
      <c r="A1123" s="3" t="s">
        <v>2878</v>
      </c>
      <c r="B1123" s="5">
        <v>45579</v>
      </c>
      <c r="C1123" s="3" t="s">
        <v>995</v>
      </c>
      <c r="D1123" s="3" t="s">
        <v>1526</v>
      </c>
      <c r="E1123" s="3" t="s">
        <v>1707</v>
      </c>
      <c r="F1123" s="4">
        <v>3</v>
      </c>
      <c r="G1123" s="18">
        <v>819.93</v>
      </c>
      <c r="H1123" s="6">
        <v>0.08</v>
      </c>
      <c r="I1123" s="6">
        <v>2459.79</v>
      </c>
      <c r="J1123" s="18">
        <v>65.594399999999993</v>
      </c>
      <c r="K1123" s="3" t="s">
        <v>1757</v>
      </c>
      <c r="L1123" s="6">
        <v>2263.0068000000001</v>
      </c>
    </row>
    <row r="1124" spans="1:12" x14ac:dyDescent="0.3">
      <c r="A1124" s="3" t="s">
        <v>2879</v>
      </c>
      <c r="B1124" s="5">
        <v>45725</v>
      </c>
      <c r="C1124" s="3" t="s">
        <v>923</v>
      </c>
      <c r="D1124" s="3" t="s">
        <v>1597</v>
      </c>
      <c r="E1124" s="3" t="s">
        <v>1691</v>
      </c>
      <c r="F1124" s="4">
        <v>2</v>
      </c>
      <c r="G1124" s="18">
        <v>700.95</v>
      </c>
      <c r="H1124" s="6">
        <v>0.18</v>
      </c>
      <c r="I1124" s="6">
        <v>1401.9</v>
      </c>
      <c r="J1124" s="18">
        <v>126.17100000000001</v>
      </c>
      <c r="K1124" s="3" t="s">
        <v>1755</v>
      </c>
      <c r="L1124" s="6">
        <v>1149.558</v>
      </c>
    </row>
    <row r="1125" spans="1:12" x14ac:dyDescent="0.3">
      <c r="A1125" s="3" t="s">
        <v>2880</v>
      </c>
      <c r="B1125" s="5">
        <v>45910</v>
      </c>
      <c r="C1125" s="3" t="s">
        <v>473</v>
      </c>
      <c r="D1125" s="3" t="s">
        <v>1557</v>
      </c>
      <c r="E1125" s="3" t="s">
        <v>1732</v>
      </c>
      <c r="F1125" s="4">
        <v>2</v>
      </c>
      <c r="G1125" s="18">
        <v>456.38</v>
      </c>
      <c r="H1125" s="6">
        <v>0.12</v>
      </c>
      <c r="I1125" s="6">
        <v>912.76</v>
      </c>
      <c r="J1125" s="18">
        <v>54.765599999999999</v>
      </c>
      <c r="K1125" s="3" t="s">
        <v>1755</v>
      </c>
      <c r="L1125" s="6">
        <v>803.22879999999998</v>
      </c>
    </row>
    <row r="1126" spans="1:12" x14ac:dyDescent="0.3">
      <c r="A1126" s="3" t="s">
        <v>2881</v>
      </c>
      <c r="B1126" s="5">
        <v>45447</v>
      </c>
      <c r="C1126" s="3" t="s">
        <v>1118</v>
      </c>
      <c r="D1126" s="3" t="s">
        <v>1647</v>
      </c>
      <c r="E1126" s="3" t="s">
        <v>1732</v>
      </c>
      <c r="F1126" s="4">
        <v>3</v>
      </c>
      <c r="G1126" s="18">
        <v>291.05</v>
      </c>
      <c r="H1126" s="6">
        <v>0.3</v>
      </c>
      <c r="I1126" s="6">
        <v>873.15000000000009</v>
      </c>
      <c r="J1126" s="18">
        <v>87.314999999999998</v>
      </c>
      <c r="K1126" s="3" t="s">
        <v>1755</v>
      </c>
      <c r="L1126" s="6">
        <v>611.20500000000004</v>
      </c>
    </row>
    <row r="1127" spans="1:12" x14ac:dyDescent="0.3">
      <c r="A1127" s="3" t="s">
        <v>2882</v>
      </c>
      <c r="B1127" s="5">
        <v>45307</v>
      </c>
      <c r="C1127" s="3" t="s">
        <v>743</v>
      </c>
      <c r="D1127" s="3" t="s">
        <v>1679</v>
      </c>
      <c r="E1127" s="3" t="s">
        <v>1734</v>
      </c>
      <c r="F1127" s="4">
        <v>2</v>
      </c>
      <c r="G1127" s="18">
        <v>463.52</v>
      </c>
      <c r="H1127" s="6">
        <v>0.27</v>
      </c>
      <c r="I1127" s="6">
        <v>927.04</v>
      </c>
      <c r="J1127" s="18">
        <v>125.1504</v>
      </c>
      <c r="K1127" s="3" t="s">
        <v>1757</v>
      </c>
      <c r="L1127" s="6">
        <v>676.73919999999998</v>
      </c>
    </row>
    <row r="1128" spans="1:12" x14ac:dyDescent="0.3">
      <c r="A1128" s="3" t="s">
        <v>2883</v>
      </c>
      <c r="B1128" s="5">
        <v>45653</v>
      </c>
      <c r="C1128" s="3" t="s">
        <v>1171</v>
      </c>
      <c r="D1128" s="3" t="s">
        <v>1526</v>
      </c>
      <c r="E1128" s="3" t="s">
        <v>1739</v>
      </c>
      <c r="F1128" s="4">
        <v>3</v>
      </c>
      <c r="G1128" s="18">
        <v>241.64</v>
      </c>
      <c r="H1128" s="6">
        <v>0.28999999999999998</v>
      </c>
      <c r="I1128" s="6">
        <v>724.92</v>
      </c>
      <c r="J1128" s="18">
        <v>70.075599999999994</v>
      </c>
      <c r="K1128" s="3" t="s">
        <v>1757</v>
      </c>
      <c r="L1128" s="6">
        <v>514.69319999999993</v>
      </c>
    </row>
    <row r="1129" spans="1:12" x14ac:dyDescent="0.3">
      <c r="A1129" s="3" t="s">
        <v>2884</v>
      </c>
      <c r="B1129" s="5">
        <v>45817</v>
      </c>
      <c r="C1129" s="3" t="s">
        <v>1470</v>
      </c>
      <c r="D1129" s="3" t="s">
        <v>1578</v>
      </c>
      <c r="E1129" s="3" t="s">
        <v>1725</v>
      </c>
      <c r="F1129" s="4">
        <v>2</v>
      </c>
      <c r="G1129" s="18">
        <v>47.86</v>
      </c>
      <c r="H1129" s="6">
        <v>0.03</v>
      </c>
      <c r="I1129" s="6">
        <v>95.72</v>
      </c>
      <c r="J1129" s="18">
        <v>1.4358</v>
      </c>
      <c r="K1129" s="3" t="s">
        <v>1757</v>
      </c>
      <c r="L1129" s="6">
        <v>92.848399999999998</v>
      </c>
    </row>
    <row r="1130" spans="1:12" x14ac:dyDescent="0.3">
      <c r="A1130" s="3" t="s">
        <v>2885</v>
      </c>
      <c r="B1130" s="5">
        <v>45509</v>
      </c>
      <c r="C1130" s="3" t="s">
        <v>1069</v>
      </c>
      <c r="D1130" s="3" t="s">
        <v>1675</v>
      </c>
      <c r="E1130" s="3" t="s">
        <v>1704</v>
      </c>
      <c r="F1130" s="4">
        <v>1</v>
      </c>
      <c r="G1130" s="18">
        <v>805.07</v>
      </c>
      <c r="H1130" s="6">
        <v>0.06</v>
      </c>
      <c r="I1130" s="6">
        <v>805.07</v>
      </c>
      <c r="J1130" s="18">
        <v>48.304200000000002</v>
      </c>
      <c r="K1130" s="3" t="s">
        <v>1760</v>
      </c>
      <c r="L1130" s="6">
        <v>756.76580000000001</v>
      </c>
    </row>
    <row r="1131" spans="1:12" x14ac:dyDescent="0.3">
      <c r="A1131" s="3" t="s">
        <v>2886</v>
      </c>
      <c r="B1131" s="5">
        <v>45753</v>
      </c>
      <c r="C1131" s="3" t="s">
        <v>1153</v>
      </c>
      <c r="D1131" s="3" t="s">
        <v>1585</v>
      </c>
      <c r="E1131" s="3" t="s">
        <v>1696</v>
      </c>
      <c r="F1131" s="4">
        <v>3</v>
      </c>
      <c r="G1131" s="18">
        <v>848.48</v>
      </c>
      <c r="H1131" s="6">
        <v>0</v>
      </c>
      <c r="I1131" s="6">
        <v>2545.44</v>
      </c>
      <c r="J1131" s="18">
        <v>0</v>
      </c>
      <c r="K1131" s="3" t="s">
        <v>1760</v>
      </c>
      <c r="L1131" s="6">
        <v>2545.44</v>
      </c>
    </row>
    <row r="1132" spans="1:12" x14ac:dyDescent="0.3">
      <c r="A1132" s="3" t="s">
        <v>2887</v>
      </c>
      <c r="B1132" s="5">
        <v>45512</v>
      </c>
      <c r="C1132" s="3" t="s">
        <v>776</v>
      </c>
      <c r="D1132" s="3" t="s">
        <v>1613</v>
      </c>
      <c r="E1132" s="3" t="s">
        <v>1720</v>
      </c>
      <c r="F1132" s="4">
        <v>2</v>
      </c>
      <c r="G1132" s="18">
        <v>568.95000000000005</v>
      </c>
      <c r="H1132" s="6">
        <v>0.22</v>
      </c>
      <c r="I1132" s="6">
        <v>1137.9000000000001</v>
      </c>
      <c r="J1132" s="18">
        <v>125.16900000000001</v>
      </c>
      <c r="K1132" s="3" t="s">
        <v>1755</v>
      </c>
      <c r="L1132" s="6">
        <v>887.56200000000013</v>
      </c>
    </row>
    <row r="1133" spans="1:12" x14ac:dyDescent="0.3">
      <c r="A1133" s="3" t="s">
        <v>2888</v>
      </c>
      <c r="B1133" s="5">
        <v>45764</v>
      </c>
      <c r="C1133" s="3" t="s">
        <v>536</v>
      </c>
      <c r="D1133" s="3" t="s">
        <v>1613</v>
      </c>
      <c r="E1133" s="3" t="s">
        <v>1727</v>
      </c>
      <c r="F1133" s="4">
        <v>3</v>
      </c>
      <c r="G1133" s="18">
        <v>269.83999999999997</v>
      </c>
      <c r="H1133" s="6">
        <v>0.05</v>
      </c>
      <c r="I1133" s="6">
        <v>809.52</v>
      </c>
      <c r="J1133" s="18">
        <v>13.491999999999999</v>
      </c>
      <c r="K1133" s="3" t="s">
        <v>1757</v>
      </c>
      <c r="L1133" s="6">
        <v>769.04399999999998</v>
      </c>
    </row>
    <row r="1134" spans="1:12" x14ac:dyDescent="0.3">
      <c r="A1134" s="3" t="s">
        <v>2889</v>
      </c>
      <c r="B1134" s="5">
        <v>45746</v>
      </c>
      <c r="C1134" s="3" t="s">
        <v>965</v>
      </c>
      <c r="D1134" s="3" t="s">
        <v>1625</v>
      </c>
      <c r="E1134" s="3" t="s">
        <v>1731</v>
      </c>
      <c r="F1134" s="4">
        <v>4</v>
      </c>
      <c r="G1134" s="18">
        <v>267.36</v>
      </c>
      <c r="H1134" s="6">
        <v>0.27</v>
      </c>
      <c r="I1134" s="6">
        <v>1069.44</v>
      </c>
      <c r="J1134" s="18">
        <v>72.187200000000004</v>
      </c>
      <c r="K1134" s="3" t="s">
        <v>1757</v>
      </c>
      <c r="L1134" s="6">
        <v>780.69119999999998</v>
      </c>
    </row>
    <row r="1135" spans="1:12" x14ac:dyDescent="0.3">
      <c r="A1135" s="3" t="s">
        <v>2890</v>
      </c>
      <c r="B1135" s="5">
        <v>45647</v>
      </c>
      <c r="C1135" s="3" t="s">
        <v>394</v>
      </c>
      <c r="D1135" s="3" t="s">
        <v>1589</v>
      </c>
      <c r="E1135" s="3" t="s">
        <v>1696</v>
      </c>
      <c r="F1135" s="4">
        <v>1</v>
      </c>
      <c r="G1135" s="18">
        <v>438.41</v>
      </c>
      <c r="H1135" s="6">
        <v>0.09</v>
      </c>
      <c r="I1135" s="6">
        <v>438.41</v>
      </c>
      <c r="J1135" s="18">
        <v>39.456899999999997</v>
      </c>
      <c r="K1135" s="3" t="s">
        <v>1755</v>
      </c>
      <c r="L1135" s="6">
        <v>398.95310000000012</v>
      </c>
    </row>
    <row r="1136" spans="1:12" x14ac:dyDescent="0.3">
      <c r="A1136" s="3" t="s">
        <v>2891</v>
      </c>
      <c r="B1136" s="5">
        <v>45443</v>
      </c>
      <c r="C1136" s="3" t="s">
        <v>542</v>
      </c>
      <c r="D1136" s="3" t="s">
        <v>1610</v>
      </c>
      <c r="E1136" s="3" t="s">
        <v>1742</v>
      </c>
      <c r="F1136" s="4">
        <v>2</v>
      </c>
      <c r="G1136" s="18">
        <v>86.72</v>
      </c>
      <c r="H1136" s="6">
        <v>0.28000000000000003</v>
      </c>
      <c r="I1136" s="6">
        <v>173.44</v>
      </c>
      <c r="J1136" s="18">
        <v>24.281600000000001</v>
      </c>
      <c r="K1136" s="3" t="s">
        <v>1760</v>
      </c>
      <c r="L1136" s="6">
        <v>124.8768</v>
      </c>
    </row>
    <row r="1137" spans="1:12" x14ac:dyDescent="0.3">
      <c r="A1137" s="3" t="s">
        <v>2892</v>
      </c>
      <c r="B1137" s="5">
        <v>45722</v>
      </c>
      <c r="C1137" s="3" t="s">
        <v>1303</v>
      </c>
      <c r="D1137" s="3" t="s">
        <v>1670</v>
      </c>
      <c r="E1137" s="3" t="s">
        <v>1714</v>
      </c>
      <c r="F1137" s="4">
        <v>4</v>
      </c>
      <c r="G1137" s="18">
        <v>630.21</v>
      </c>
      <c r="H1137" s="6">
        <v>0.14000000000000001</v>
      </c>
      <c r="I1137" s="6">
        <v>2520.84</v>
      </c>
      <c r="J1137" s="18">
        <v>88.229400000000012</v>
      </c>
      <c r="K1137" s="3" t="s">
        <v>1760</v>
      </c>
      <c r="L1137" s="6">
        <v>2167.9223999999999</v>
      </c>
    </row>
    <row r="1138" spans="1:12" x14ac:dyDescent="0.3">
      <c r="A1138" s="3" t="s">
        <v>2893</v>
      </c>
      <c r="B1138" s="5">
        <v>45575</v>
      </c>
      <c r="C1138" s="3" t="s">
        <v>1112</v>
      </c>
      <c r="D1138" s="3" t="s">
        <v>1621</v>
      </c>
      <c r="E1138" s="3" t="s">
        <v>1714</v>
      </c>
      <c r="F1138" s="4">
        <v>3</v>
      </c>
      <c r="G1138" s="18">
        <v>180.84</v>
      </c>
      <c r="H1138" s="6">
        <v>0.03</v>
      </c>
      <c r="I1138" s="6">
        <v>542.52</v>
      </c>
      <c r="J1138" s="18">
        <v>5.4252000000000002</v>
      </c>
      <c r="K1138" s="3" t="s">
        <v>1757</v>
      </c>
      <c r="L1138" s="6">
        <v>526.24439999999993</v>
      </c>
    </row>
    <row r="1139" spans="1:12" x14ac:dyDescent="0.3">
      <c r="A1139" s="3" t="s">
        <v>2894</v>
      </c>
      <c r="B1139" s="5">
        <v>45441</v>
      </c>
      <c r="C1139" s="3" t="s">
        <v>27</v>
      </c>
      <c r="D1139" s="3" t="s">
        <v>1628</v>
      </c>
      <c r="E1139" s="3" t="s">
        <v>1736</v>
      </c>
      <c r="F1139" s="4">
        <v>1</v>
      </c>
      <c r="G1139" s="18">
        <v>453.41</v>
      </c>
      <c r="H1139" s="6">
        <v>0.04</v>
      </c>
      <c r="I1139" s="6">
        <v>453.41</v>
      </c>
      <c r="J1139" s="18">
        <v>18.136400000000002</v>
      </c>
      <c r="K1139" s="3" t="s">
        <v>1760</v>
      </c>
      <c r="L1139" s="6">
        <v>435.27359999999999</v>
      </c>
    </row>
    <row r="1140" spans="1:12" x14ac:dyDescent="0.3">
      <c r="A1140" s="3" t="s">
        <v>2895</v>
      </c>
      <c r="B1140" s="5">
        <v>45940</v>
      </c>
      <c r="C1140" s="3" t="s">
        <v>103</v>
      </c>
      <c r="D1140" s="3" t="s">
        <v>1610</v>
      </c>
      <c r="E1140" s="3" t="s">
        <v>1714</v>
      </c>
      <c r="F1140" s="4">
        <v>1</v>
      </c>
      <c r="G1140" s="18">
        <v>629.09</v>
      </c>
      <c r="H1140" s="6">
        <v>0.02</v>
      </c>
      <c r="I1140" s="6">
        <v>629.09</v>
      </c>
      <c r="J1140" s="18">
        <v>12.581800000000001</v>
      </c>
      <c r="K1140" s="3" t="s">
        <v>1755</v>
      </c>
      <c r="L1140" s="6">
        <v>616.50819999999999</v>
      </c>
    </row>
    <row r="1141" spans="1:12" x14ac:dyDescent="0.3">
      <c r="A1141" s="3" t="s">
        <v>2896</v>
      </c>
      <c r="B1141" s="5">
        <v>45518</v>
      </c>
      <c r="C1141" s="3" t="s">
        <v>97</v>
      </c>
      <c r="D1141" s="3" t="s">
        <v>1649</v>
      </c>
      <c r="E1141" s="3" t="s">
        <v>1699</v>
      </c>
      <c r="F1141" s="4">
        <v>2</v>
      </c>
      <c r="G1141" s="18">
        <v>257.45</v>
      </c>
      <c r="H1141" s="6">
        <v>0</v>
      </c>
      <c r="I1141" s="6">
        <v>514.9</v>
      </c>
      <c r="J1141" s="18">
        <v>0</v>
      </c>
      <c r="K1141" s="3" t="s">
        <v>1760</v>
      </c>
      <c r="L1141" s="6">
        <v>514.9</v>
      </c>
    </row>
    <row r="1142" spans="1:12" x14ac:dyDescent="0.3">
      <c r="A1142" s="3" t="s">
        <v>2897</v>
      </c>
      <c r="B1142" s="5">
        <v>45861</v>
      </c>
      <c r="C1142" s="3" t="s">
        <v>586</v>
      </c>
      <c r="D1142" s="3" t="s">
        <v>1585</v>
      </c>
      <c r="E1142" s="3" t="s">
        <v>1734</v>
      </c>
      <c r="F1142" s="4">
        <v>2</v>
      </c>
      <c r="G1142" s="18">
        <v>696.61</v>
      </c>
      <c r="H1142" s="6">
        <v>0.17</v>
      </c>
      <c r="I1142" s="6">
        <v>1393.22</v>
      </c>
      <c r="J1142" s="18">
        <v>118.42370000000001</v>
      </c>
      <c r="K1142" s="3" t="s">
        <v>1757</v>
      </c>
      <c r="L1142" s="6">
        <v>1156.3725999999999</v>
      </c>
    </row>
    <row r="1143" spans="1:12" x14ac:dyDescent="0.3">
      <c r="A1143" s="3" t="s">
        <v>2898</v>
      </c>
      <c r="B1143" s="5">
        <v>45416</v>
      </c>
      <c r="C1143" s="3" t="s">
        <v>1153</v>
      </c>
      <c r="D1143" s="3" t="s">
        <v>1603</v>
      </c>
      <c r="E1143" s="3" t="s">
        <v>1717</v>
      </c>
      <c r="F1143" s="4">
        <v>2</v>
      </c>
      <c r="G1143" s="18">
        <v>143.79</v>
      </c>
      <c r="H1143" s="6">
        <v>0.1</v>
      </c>
      <c r="I1143" s="6">
        <v>287.58</v>
      </c>
      <c r="J1143" s="18">
        <v>14.379</v>
      </c>
      <c r="K1143" s="3" t="s">
        <v>1757</v>
      </c>
      <c r="L1143" s="6">
        <v>258.822</v>
      </c>
    </row>
    <row r="1144" spans="1:12" x14ac:dyDescent="0.3">
      <c r="A1144" s="3" t="s">
        <v>2899</v>
      </c>
      <c r="B1144" s="5">
        <v>45608</v>
      </c>
      <c r="C1144" s="3" t="s">
        <v>928</v>
      </c>
      <c r="D1144" s="3" t="s">
        <v>1660</v>
      </c>
      <c r="E1144" s="3" t="s">
        <v>1696</v>
      </c>
      <c r="F1144" s="4">
        <v>3</v>
      </c>
      <c r="G1144" s="18">
        <v>460.93</v>
      </c>
      <c r="H1144" s="6">
        <v>0.19</v>
      </c>
      <c r="I1144" s="6">
        <v>1382.79</v>
      </c>
      <c r="J1144" s="18">
        <v>87.576700000000002</v>
      </c>
      <c r="K1144" s="3" t="s">
        <v>1760</v>
      </c>
      <c r="L1144" s="6">
        <v>1120.0599</v>
      </c>
    </row>
    <row r="1145" spans="1:12" x14ac:dyDescent="0.3">
      <c r="A1145" s="3" t="s">
        <v>2900</v>
      </c>
      <c r="B1145" s="5">
        <v>45301</v>
      </c>
      <c r="C1145" s="3" t="s">
        <v>1516</v>
      </c>
      <c r="D1145" s="3" t="s">
        <v>1574</v>
      </c>
      <c r="E1145" s="3" t="s">
        <v>1723</v>
      </c>
      <c r="F1145" s="4">
        <v>2</v>
      </c>
      <c r="G1145" s="18">
        <v>67.55</v>
      </c>
      <c r="H1145" s="6">
        <v>0.03</v>
      </c>
      <c r="I1145" s="6">
        <v>135.1</v>
      </c>
      <c r="J1145" s="18">
        <v>2.0265</v>
      </c>
      <c r="K1145" s="3" t="s">
        <v>1755</v>
      </c>
      <c r="L1145" s="6">
        <v>131.047</v>
      </c>
    </row>
    <row r="1146" spans="1:12" x14ac:dyDescent="0.3">
      <c r="A1146" s="3" t="s">
        <v>2901</v>
      </c>
      <c r="B1146" s="5">
        <v>45433</v>
      </c>
      <c r="C1146" s="3" t="s">
        <v>678</v>
      </c>
      <c r="D1146" s="3" t="s">
        <v>1607</v>
      </c>
      <c r="E1146" s="3" t="s">
        <v>1696</v>
      </c>
      <c r="F1146" s="4">
        <v>3</v>
      </c>
      <c r="G1146" s="18">
        <v>803.31</v>
      </c>
      <c r="H1146" s="6">
        <v>0.1</v>
      </c>
      <c r="I1146" s="6">
        <v>2409.9299999999998</v>
      </c>
      <c r="J1146" s="18">
        <v>80.331000000000003</v>
      </c>
      <c r="K1146" s="3" t="s">
        <v>1757</v>
      </c>
      <c r="L1146" s="6">
        <v>2168.9369999999999</v>
      </c>
    </row>
    <row r="1147" spans="1:12" x14ac:dyDescent="0.3">
      <c r="A1147" s="3" t="s">
        <v>2902</v>
      </c>
      <c r="B1147" s="5">
        <v>45821</v>
      </c>
      <c r="C1147" s="3" t="s">
        <v>1324</v>
      </c>
      <c r="D1147" s="3" t="s">
        <v>1555</v>
      </c>
      <c r="E1147" s="3" t="s">
        <v>1731</v>
      </c>
      <c r="F1147" s="4">
        <v>4</v>
      </c>
      <c r="G1147" s="18">
        <v>254.71</v>
      </c>
      <c r="H1147" s="6">
        <v>0.2</v>
      </c>
      <c r="I1147" s="6">
        <v>1018.84</v>
      </c>
      <c r="J1147" s="18">
        <v>50.942000000000007</v>
      </c>
      <c r="K1147" s="3" t="s">
        <v>1760</v>
      </c>
      <c r="L1147" s="6">
        <v>815.07200000000012</v>
      </c>
    </row>
    <row r="1148" spans="1:12" x14ac:dyDescent="0.3">
      <c r="A1148" s="3" t="s">
        <v>2903</v>
      </c>
      <c r="B1148" s="5">
        <v>45508</v>
      </c>
      <c r="C1148" s="3" t="s">
        <v>192</v>
      </c>
      <c r="D1148" s="3" t="s">
        <v>1608</v>
      </c>
      <c r="E1148" s="3" t="s">
        <v>1707</v>
      </c>
      <c r="F1148" s="4">
        <v>4</v>
      </c>
      <c r="G1148" s="18">
        <v>594.89</v>
      </c>
      <c r="H1148" s="6">
        <v>0.3</v>
      </c>
      <c r="I1148" s="6">
        <v>2379.56</v>
      </c>
      <c r="J1148" s="18">
        <v>178.46699999999998</v>
      </c>
      <c r="K1148" s="3" t="s">
        <v>1757</v>
      </c>
      <c r="L1148" s="6">
        <v>1665.692</v>
      </c>
    </row>
    <row r="1149" spans="1:12" x14ac:dyDescent="0.3">
      <c r="A1149" s="3" t="s">
        <v>2904</v>
      </c>
      <c r="B1149" s="5">
        <v>45854</v>
      </c>
      <c r="C1149" s="3" t="s">
        <v>705</v>
      </c>
      <c r="D1149" s="3" t="s">
        <v>1673</v>
      </c>
      <c r="E1149" s="3" t="s">
        <v>1691</v>
      </c>
      <c r="F1149" s="4">
        <v>2</v>
      </c>
      <c r="G1149" s="18">
        <v>844.31</v>
      </c>
      <c r="H1149" s="6">
        <v>7.0000000000000007E-2</v>
      </c>
      <c r="I1149" s="6">
        <v>1688.62</v>
      </c>
      <c r="J1149" s="18">
        <v>59.101700000000001</v>
      </c>
      <c r="K1149" s="3" t="s">
        <v>1757</v>
      </c>
      <c r="L1149" s="6">
        <v>1570.4166</v>
      </c>
    </row>
    <row r="1150" spans="1:12" x14ac:dyDescent="0.3">
      <c r="A1150" s="3" t="s">
        <v>2905</v>
      </c>
      <c r="B1150" s="5">
        <v>45569</v>
      </c>
      <c r="C1150" s="3" t="s">
        <v>453</v>
      </c>
      <c r="D1150" s="3" t="s">
        <v>1554</v>
      </c>
      <c r="E1150" s="3" t="s">
        <v>1714</v>
      </c>
      <c r="F1150" s="4">
        <v>4</v>
      </c>
      <c r="G1150" s="18">
        <v>101.33</v>
      </c>
      <c r="H1150" s="6">
        <v>0</v>
      </c>
      <c r="I1150" s="6">
        <v>405.32</v>
      </c>
      <c r="J1150" s="18">
        <v>0</v>
      </c>
      <c r="K1150" s="3" t="s">
        <v>1755</v>
      </c>
      <c r="L1150" s="6">
        <v>405.32</v>
      </c>
    </row>
    <row r="1151" spans="1:12" x14ac:dyDescent="0.3">
      <c r="A1151" s="3" t="s">
        <v>2906</v>
      </c>
      <c r="B1151" s="5">
        <v>45824</v>
      </c>
      <c r="C1151" s="3" t="s">
        <v>444</v>
      </c>
      <c r="D1151" s="3" t="s">
        <v>1571</v>
      </c>
      <c r="E1151" s="3" t="s">
        <v>1720</v>
      </c>
      <c r="F1151" s="4">
        <v>3</v>
      </c>
      <c r="G1151" s="18">
        <v>922.56</v>
      </c>
      <c r="H1151" s="6">
        <v>0.18</v>
      </c>
      <c r="I1151" s="6">
        <v>2767.68</v>
      </c>
      <c r="J1151" s="18">
        <v>166.06079999999997</v>
      </c>
      <c r="K1151" s="3" t="s">
        <v>1757</v>
      </c>
      <c r="L1151" s="6">
        <v>2269.4976000000001</v>
      </c>
    </row>
    <row r="1152" spans="1:12" x14ac:dyDescent="0.3">
      <c r="A1152" s="3" t="s">
        <v>2907</v>
      </c>
      <c r="B1152" s="5">
        <v>45352</v>
      </c>
      <c r="C1152" s="3" t="s">
        <v>1324</v>
      </c>
      <c r="D1152" s="3" t="s">
        <v>1591</v>
      </c>
      <c r="E1152" s="3" t="s">
        <v>1732</v>
      </c>
      <c r="F1152" s="4">
        <v>4</v>
      </c>
      <c r="G1152" s="18">
        <v>867.19</v>
      </c>
      <c r="H1152" s="6">
        <v>7.0000000000000007E-2</v>
      </c>
      <c r="I1152" s="6">
        <v>3468.76</v>
      </c>
      <c r="J1152" s="18">
        <v>60.703300000000013</v>
      </c>
      <c r="K1152" s="3" t="s">
        <v>1760</v>
      </c>
      <c r="L1152" s="6">
        <v>3225.9468000000002</v>
      </c>
    </row>
    <row r="1153" spans="1:12" x14ac:dyDescent="0.3">
      <c r="A1153" s="3" t="s">
        <v>2908</v>
      </c>
      <c r="B1153" s="5">
        <v>45454</v>
      </c>
      <c r="C1153" s="3" t="s">
        <v>36</v>
      </c>
      <c r="D1153" s="3" t="s">
        <v>1660</v>
      </c>
      <c r="E1153" s="3" t="s">
        <v>1739</v>
      </c>
      <c r="F1153" s="4">
        <v>3</v>
      </c>
      <c r="G1153" s="18">
        <v>816.87</v>
      </c>
      <c r="H1153" s="6">
        <v>0.14000000000000001</v>
      </c>
      <c r="I1153" s="6">
        <v>2450.61</v>
      </c>
      <c r="J1153" s="18">
        <v>114.36180000000002</v>
      </c>
      <c r="K1153" s="3" t="s">
        <v>1757</v>
      </c>
      <c r="L1153" s="6">
        <v>2107.5246000000002</v>
      </c>
    </row>
    <row r="1154" spans="1:12" x14ac:dyDescent="0.3">
      <c r="A1154" s="3" t="s">
        <v>2909</v>
      </c>
      <c r="B1154" s="5">
        <v>45924</v>
      </c>
      <c r="C1154" s="3" t="s">
        <v>1461</v>
      </c>
      <c r="D1154" s="3" t="s">
        <v>1630</v>
      </c>
      <c r="E1154" s="3" t="s">
        <v>1704</v>
      </c>
      <c r="F1154" s="4">
        <v>3</v>
      </c>
      <c r="G1154" s="18">
        <v>258.06</v>
      </c>
      <c r="H1154" s="6">
        <v>0</v>
      </c>
      <c r="I1154" s="6">
        <v>774.18000000000006</v>
      </c>
      <c r="J1154" s="18">
        <v>0</v>
      </c>
      <c r="K1154" s="3" t="s">
        <v>1757</v>
      </c>
      <c r="L1154" s="6">
        <v>774.18000000000006</v>
      </c>
    </row>
    <row r="1155" spans="1:12" x14ac:dyDescent="0.3">
      <c r="A1155" s="3" t="s">
        <v>2910</v>
      </c>
      <c r="B1155" s="5">
        <v>45694</v>
      </c>
      <c r="C1155" s="3" t="s">
        <v>974</v>
      </c>
      <c r="D1155" s="3" t="s">
        <v>1591</v>
      </c>
      <c r="E1155" s="3" t="s">
        <v>1732</v>
      </c>
      <c r="F1155" s="4">
        <v>2</v>
      </c>
      <c r="G1155" s="18">
        <v>574.58000000000004</v>
      </c>
      <c r="H1155" s="6">
        <v>0.06</v>
      </c>
      <c r="I1155" s="6">
        <v>1149.1600000000001</v>
      </c>
      <c r="J1155" s="18">
        <v>34.474800000000002</v>
      </c>
      <c r="K1155" s="3" t="s">
        <v>1755</v>
      </c>
      <c r="L1155" s="6">
        <v>1080.2103999999999</v>
      </c>
    </row>
    <row r="1156" spans="1:12" x14ac:dyDescent="0.3">
      <c r="A1156" s="3" t="s">
        <v>2911</v>
      </c>
      <c r="B1156" s="5">
        <v>45587</v>
      </c>
      <c r="C1156" s="3" t="s">
        <v>97</v>
      </c>
      <c r="D1156" s="3" t="s">
        <v>1660</v>
      </c>
      <c r="E1156" s="3" t="s">
        <v>1714</v>
      </c>
      <c r="F1156" s="4">
        <v>2</v>
      </c>
      <c r="G1156" s="18">
        <v>472.18</v>
      </c>
      <c r="H1156" s="6">
        <v>0.27</v>
      </c>
      <c r="I1156" s="6">
        <v>944.36</v>
      </c>
      <c r="J1156" s="18">
        <v>127.48860000000001</v>
      </c>
      <c r="K1156" s="3" t="s">
        <v>1757</v>
      </c>
      <c r="L1156" s="6">
        <v>689.38279999999997</v>
      </c>
    </row>
    <row r="1157" spans="1:12" x14ac:dyDescent="0.3">
      <c r="A1157" s="3" t="s">
        <v>2912</v>
      </c>
      <c r="B1157" s="5">
        <v>45556</v>
      </c>
      <c r="C1157" s="3" t="s">
        <v>1057</v>
      </c>
      <c r="D1157" s="3" t="s">
        <v>1596</v>
      </c>
      <c r="E1157" s="3" t="s">
        <v>1711</v>
      </c>
      <c r="F1157" s="4">
        <v>2</v>
      </c>
      <c r="G1157" s="18">
        <v>20.47</v>
      </c>
      <c r="H1157" s="6">
        <v>0.12</v>
      </c>
      <c r="I1157" s="6">
        <v>40.94</v>
      </c>
      <c r="J1157" s="18">
        <v>2.4563999999999999</v>
      </c>
      <c r="K1157" s="3" t="s">
        <v>1760</v>
      </c>
      <c r="L1157" s="6">
        <v>36.027200000000001</v>
      </c>
    </row>
    <row r="1158" spans="1:12" x14ac:dyDescent="0.3">
      <c r="A1158" s="3" t="s">
        <v>2913</v>
      </c>
      <c r="B1158" s="5">
        <v>45923</v>
      </c>
      <c r="C1158" s="3" t="s">
        <v>100</v>
      </c>
      <c r="D1158" s="3" t="s">
        <v>1566</v>
      </c>
      <c r="E1158" s="3" t="s">
        <v>1717</v>
      </c>
      <c r="F1158" s="4">
        <v>3</v>
      </c>
      <c r="G1158" s="18">
        <v>235.41</v>
      </c>
      <c r="H1158" s="6">
        <v>0.15</v>
      </c>
      <c r="I1158" s="6">
        <v>706.23</v>
      </c>
      <c r="J1158" s="18">
        <v>35.311499999999995</v>
      </c>
      <c r="K1158" s="3" t="s">
        <v>1757</v>
      </c>
      <c r="L1158" s="6">
        <v>600.29549999999995</v>
      </c>
    </row>
    <row r="1159" spans="1:12" x14ac:dyDescent="0.3">
      <c r="A1159" s="3" t="s">
        <v>2914</v>
      </c>
      <c r="B1159" s="5">
        <v>45811</v>
      </c>
      <c r="C1159" s="3" t="s">
        <v>734</v>
      </c>
      <c r="D1159" s="3" t="s">
        <v>1650</v>
      </c>
      <c r="E1159" s="3" t="s">
        <v>1717</v>
      </c>
      <c r="F1159" s="4">
        <v>3</v>
      </c>
      <c r="G1159" s="18">
        <v>744.9</v>
      </c>
      <c r="H1159" s="6">
        <v>0.27</v>
      </c>
      <c r="I1159" s="6">
        <v>2234.6999999999998</v>
      </c>
      <c r="J1159" s="18">
        <v>201.12300000000002</v>
      </c>
      <c r="K1159" s="3" t="s">
        <v>1757</v>
      </c>
      <c r="L1159" s="6">
        <v>1631.3309999999999</v>
      </c>
    </row>
    <row r="1160" spans="1:12" x14ac:dyDescent="0.3">
      <c r="A1160" s="3" t="s">
        <v>2915</v>
      </c>
      <c r="B1160" s="5">
        <v>45559</v>
      </c>
      <c r="C1160" s="3" t="s">
        <v>178</v>
      </c>
      <c r="D1160" s="3" t="s">
        <v>1558</v>
      </c>
      <c r="E1160" s="3" t="s">
        <v>1704</v>
      </c>
      <c r="F1160" s="4">
        <v>2</v>
      </c>
      <c r="G1160" s="18">
        <v>382.2</v>
      </c>
      <c r="H1160" s="6">
        <v>0.15</v>
      </c>
      <c r="I1160" s="6">
        <v>764.4</v>
      </c>
      <c r="J1160" s="18">
        <v>57.33</v>
      </c>
      <c r="K1160" s="3" t="s">
        <v>1755</v>
      </c>
      <c r="L1160" s="6">
        <v>649.74</v>
      </c>
    </row>
    <row r="1161" spans="1:12" x14ac:dyDescent="0.3">
      <c r="A1161" s="3" t="s">
        <v>2916</v>
      </c>
      <c r="B1161" s="5">
        <v>45881</v>
      </c>
      <c r="C1161" s="3" t="s">
        <v>1075</v>
      </c>
      <c r="D1161" s="3" t="s">
        <v>1672</v>
      </c>
      <c r="E1161" s="3" t="s">
        <v>1736</v>
      </c>
      <c r="F1161" s="4">
        <v>1</v>
      </c>
      <c r="G1161" s="18">
        <v>269.25</v>
      </c>
      <c r="H1161" s="6">
        <v>0.14000000000000001</v>
      </c>
      <c r="I1161" s="6">
        <v>269.25</v>
      </c>
      <c r="J1161" s="18">
        <v>37.695</v>
      </c>
      <c r="K1161" s="3" t="s">
        <v>1757</v>
      </c>
      <c r="L1161" s="6">
        <v>231.55500000000001</v>
      </c>
    </row>
    <row r="1162" spans="1:12" x14ac:dyDescent="0.3">
      <c r="A1162" s="3" t="s">
        <v>2917</v>
      </c>
      <c r="B1162" s="5">
        <v>45367</v>
      </c>
      <c r="C1162" s="3" t="s">
        <v>1129</v>
      </c>
      <c r="D1162" s="3" t="s">
        <v>1578</v>
      </c>
      <c r="E1162" s="3" t="s">
        <v>1727</v>
      </c>
      <c r="F1162" s="4">
        <v>2</v>
      </c>
      <c r="G1162" s="18">
        <v>723.75</v>
      </c>
      <c r="H1162" s="6">
        <v>0.03</v>
      </c>
      <c r="I1162" s="6">
        <v>1447.5</v>
      </c>
      <c r="J1162" s="18">
        <v>21.712499999999999</v>
      </c>
      <c r="K1162" s="3" t="s">
        <v>1757</v>
      </c>
      <c r="L1162" s="6">
        <v>1404.075</v>
      </c>
    </row>
    <row r="1163" spans="1:12" x14ac:dyDescent="0.3">
      <c r="A1163" s="3" t="s">
        <v>2918</v>
      </c>
      <c r="B1163" s="5">
        <v>45832</v>
      </c>
      <c r="C1163" s="3" t="s">
        <v>885</v>
      </c>
      <c r="D1163" s="3" t="s">
        <v>1560</v>
      </c>
      <c r="E1163" s="3" t="s">
        <v>1745</v>
      </c>
      <c r="F1163" s="4">
        <v>4</v>
      </c>
      <c r="G1163" s="18">
        <v>58.92</v>
      </c>
      <c r="H1163" s="6">
        <v>0.18</v>
      </c>
      <c r="I1163" s="6">
        <v>235.68</v>
      </c>
      <c r="J1163" s="18">
        <v>10.605599999999999</v>
      </c>
      <c r="K1163" s="3" t="s">
        <v>1755</v>
      </c>
      <c r="L1163" s="6">
        <v>193.2576</v>
      </c>
    </row>
    <row r="1164" spans="1:12" x14ac:dyDescent="0.3">
      <c r="A1164" s="3" t="s">
        <v>2919</v>
      </c>
      <c r="B1164" s="5">
        <v>45438</v>
      </c>
      <c r="C1164" s="3" t="s">
        <v>613</v>
      </c>
      <c r="D1164" s="3" t="s">
        <v>1639</v>
      </c>
      <c r="E1164" s="3" t="s">
        <v>1725</v>
      </c>
      <c r="F1164" s="4">
        <v>2</v>
      </c>
      <c r="G1164" s="18">
        <v>913.08</v>
      </c>
      <c r="H1164" s="6">
        <v>0.26</v>
      </c>
      <c r="I1164" s="6">
        <v>1826.16</v>
      </c>
      <c r="J1164" s="18">
        <v>237.40080000000003</v>
      </c>
      <c r="K1164" s="3" t="s">
        <v>1755</v>
      </c>
      <c r="L1164" s="6">
        <v>1351.3584000000001</v>
      </c>
    </row>
    <row r="1165" spans="1:12" x14ac:dyDescent="0.3">
      <c r="A1165" s="3" t="s">
        <v>2920</v>
      </c>
      <c r="B1165" s="5">
        <v>45691</v>
      </c>
      <c r="C1165" s="3" t="s">
        <v>770</v>
      </c>
      <c r="D1165" s="3" t="s">
        <v>1656</v>
      </c>
      <c r="E1165" s="3" t="s">
        <v>1696</v>
      </c>
      <c r="F1165" s="4">
        <v>1</v>
      </c>
      <c r="G1165" s="18">
        <v>791.83</v>
      </c>
      <c r="H1165" s="6">
        <v>0.28000000000000003</v>
      </c>
      <c r="I1165" s="6">
        <v>791.83</v>
      </c>
      <c r="J1165" s="18">
        <v>221.71240000000003</v>
      </c>
      <c r="K1165" s="3" t="s">
        <v>1757</v>
      </c>
      <c r="L1165" s="6">
        <v>570.11760000000004</v>
      </c>
    </row>
    <row r="1166" spans="1:12" x14ac:dyDescent="0.3">
      <c r="A1166" s="3" t="s">
        <v>2921</v>
      </c>
      <c r="B1166" s="5">
        <v>45506</v>
      </c>
      <c r="C1166" s="3" t="s">
        <v>1436</v>
      </c>
      <c r="D1166" s="3" t="s">
        <v>1534</v>
      </c>
      <c r="E1166" s="3" t="s">
        <v>1734</v>
      </c>
      <c r="F1166" s="4">
        <v>1</v>
      </c>
      <c r="G1166" s="18">
        <v>74.290000000000006</v>
      </c>
      <c r="H1166" s="6">
        <v>0.3</v>
      </c>
      <c r="I1166" s="6">
        <v>74.290000000000006</v>
      </c>
      <c r="J1166" s="18">
        <v>22.287000000000003</v>
      </c>
      <c r="K1166" s="3" t="s">
        <v>1760</v>
      </c>
      <c r="L1166" s="6">
        <v>52.003</v>
      </c>
    </row>
    <row r="1167" spans="1:12" x14ac:dyDescent="0.3">
      <c r="A1167" s="3" t="s">
        <v>2922</v>
      </c>
      <c r="B1167" s="5">
        <v>45251</v>
      </c>
      <c r="C1167" s="3" t="s">
        <v>773</v>
      </c>
      <c r="D1167" s="3" t="s">
        <v>1586</v>
      </c>
      <c r="E1167" s="3" t="s">
        <v>1691</v>
      </c>
      <c r="F1167" s="4">
        <v>2</v>
      </c>
      <c r="G1167" s="18">
        <v>961.68</v>
      </c>
      <c r="H1167" s="6">
        <v>0.27</v>
      </c>
      <c r="I1167" s="6">
        <v>1923.36</v>
      </c>
      <c r="J1167" s="18">
        <v>259.65359999999998</v>
      </c>
      <c r="K1167" s="3" t="s">
        <v>1757</v>
      </c>
      <c r="L1167" s="6">
        <v>1404.0527999999999</v>
      </c>
    </row>
    <row r="1168" spans="1:12" x14ac:dyDescent="0.3">
      <c r="A1168" s="3" t="s">
        <v>2923</v>
      </c>
      <c r="B1168" s="5">
        <v>45722</v>
      </c>
      <c r="C1168" s="3" t="s">
        <v>1501</v>
      </c>
      <c r="D1168" s="3" t="s">
        <v>1560</v>
      </c>
      <c r="E1168" s="3" t="s">
        <v>1732</v>
      </c>
      <c r="F1168" s="4">
        <v>1</v>
      </c>
      <c r="G1168" s="18">
        <v>90.72</v>
      </c>
      <c r="H1168" s="6">
        <v>0.1</v>
      </c>
      <c r="I1168" s="6">
        <v>90.72</v>
      </c>
      <c r="J1168" s="18">
        <v>9.072000000000001</v>
      </c>
      <c r="K1168" s="3" t="s">
        <v>1757</v>
      </c>
      <c r="L1168" s="6">
        <v>81.647999999999996</v>
      </c>
    </row>
    <row r="1169" spans="1:12" x14ac:dyDescent="0.3">
      <c r="A1169" s="3" t="s">
        <v>2924</v>
      </c>
      <c r="B1169" s="5">
        <v>45689</v>
      </c>
      <c r="C1169" s="3" t="s">
        <v>221</v>
      </c>
      <c r="D1169" s="3" t="s">
        <v>1619</v>
      </c>
      <c r="E1169" s="3" t="s">
        <v>1717</v>
      </c>
      <c r="F1169" s="4">
        <v>1</v>
      </c>
      <c r="G1169" s="18">
        <v>458.69</v>
      </c>
      <c r="H1169" s="6">
        <v>0.16</v>
      </c>
      <c r="I1169" s="6">
        <v>458.69</v>
      </c>
      <c r="J1169" s="18">
        <v>73.3904</v>
      </c>
      <c r="K1169" s="3" t="s">
        <v>1757</v>
      </c>
      <c r="L1169" s="6">
        <v>385.2996</v>
      </c>
    </row>
    <row r="1170" spans="1:12" x14ac:dyDescent="0.3">
      <c r="A1170" s="3" t="s">
        <v>2925</v>
      </c>
      <c r="B1170" s="5">
        <v>45346</v>
      </c>
      <c r="C1170" s="3" t="s">
        <v>737</v>
      </c>
      <c r="D1170" s="3" t="s">
        <v>1585</v>
      </c>
      <c r="E1170" s="3" t="s">
        <v>1717</v>
      </c>
      <c r="F1170" s="4">
        <v>1</v>
      </c>
      <c r="G1170" s="18">
        <v>168.29</v>
      </c>
      <c r="H1170" s="6">
        <v>0.05</v>
      </c>
      <c r="I1170" s="6">
        <v>168.29</v>
      </c>
      <c r="J1170" s="18">
        <v>8.4145000000000003</v>
      </c>
      <c r="K1170" s="3" t="s">
        <v>1757</v>
      </c>
      <c r="L1170" s="6">
        <v>159.87549999999999</v>
      </c>
    </row>
    <row r="1171" spans="1:12" x14ac:dyDescent="0.3">
      <c r="A1171" s="3" t="s">
        <v>2926</v>
      </c>
      <c r="B1171" s="5">
        <v>45549</v>
      </c>
      <c r="C1171" s="3" t="s">
        <v>681</v>
      </c>
      <c r="D1171" s="3" t="s">
        <v>1557</v>
      </c>
      <c r="E1171" s="3" t="s">
        <v>1739</v>
      </c>
      <c r="F1171" s="4">
        <v>1</v>
      </c>
      <c r="G1171" s="18">
        <v>391.77</v>
      </c>
      <c r="H1171" s="6">
        <v>0.1</v>
      </c>
      <c r="I1171" s="6">
        <v>391.77</v>
      </c>
      <c r="J1171" s="18">
        <v>39.177</v>
      </c>
      <c r="K1171" s="3" t="s">
        <v>1757</v>
      </c>
      <c r="L1171" s="6">
        <v>352.59300000000002</v>
      </c>
    </row>
    <row r="1172" spans="1:12" x14ac:dyDescent="0.3">
      <c r="A1172" s="3" t="s">
        <v>2927</v>
      </c>
      <c r="B1172" s="5">
        <v>45900</v>
      </c>
      <c r="C1172" s="3" t="s">
        <v>1066</v>
      </c>
      <c r="D1172" s="3" t="s">
        <v>1550</v>
      </c>
      <c r="E1172" s="3" t="s">
        <v>1732</v>
      </c>
      <c r="F1172" s="4">
        <v>1</v>
      </c>
      <c r="G1172" s="18">
        <v>424.83</v>
      </c>
      <c r="H1172" s="6">
        <v>0.05</v>
      </c>
      <c r="I1172" s="6">
        <v>424.83</v>
      </c>
      <c r="J1172" s="18">
        <v>21.241500000000002</v>
      </c>
      <c r="K1172" s="3" t="s">
        <v>1760</v>
      </c>
      <c r="L1172" s="6">
        <v>403.58850000000001</v>
      </c>
    </row>
    <row r="1173" spans="1:12" x14ac:dyDescent="0.3">
      <c r="A1173" s="3" t="s">
        <v>2928</v>
      </c>
      <c r="B1173" s="5">
        <v>45308</v>
      </c>
      <c r="C1173" s="3" t="s">
        <v>199</v>
      </c>
      <c r="D1173" s="3" t="s">
        <v>1549</v>
      </c>
      <c r="E1173" s="3" t="s">
        <v>1704</v>
      </c>
      <c r="F1173" s="4">
        <v>1</v>
      </c>
      <c r="G1173" s="18">
        <v>499.46</v>
      </c>
      <c r="H1173" s="6">
        <v>0.1</v>
      </c>
      <c r="I1173" s="6">
        <v>499.46</v>
      </c>
      <c r="J1173" s="18">
        <v>49.945999999999998</v>
      </c>
      <c r="K1173" s="3" t="s">
        <v>1755</v>
      </c>
      <c r="L1173" s="6">
        <v>449.51400000000001</v>
      </c>
    </row>
    <row r="1174" spans="1:12" x14ac:dyDescent="0.3">
      <c r="A1174" s="3" t="s">
        <v>2929</v>
      </c>
      <c r="B1174" s="5">
        <v>45336</v>
      </c>
      <c r="C1174" s="3" t="s">
        <v>85</v>
      </c>
      <c r="D1174" s="3" t="s">
        <v>1685</v>
      </c>
      <c r="E1174" s="3" t="s">
        <v>1696</v>
      </c>
      <c r="F1174" s="4">
        <v>2</v>
      </c>
      <c r="G1174" s="18">
        <v>698.34</v>
      </c>
      <c r="H1174" s="6">
        <v>0.15</v>
      </c>
      <c r="I1174" s="6">
        <v>1396.68</v>
      </c>
      <c r="J1174" s="18">
        <v>104.751</v>
      </c>
      <c r="K1174" s="3" t="s">
        <v>1757</v>
      </c>
      <c r="L1174" s="6">
        <v>1187.1780000000001</v>
      </c>
    </row>
    <row r="1175" spans="1:12" x14ac:dyDescent="0.3">
      <c r="A1175" s="3" t="s">
        <v>2930</v>
      </c>
      <c r="B1175" s="5">
        <v>45213</v>
      </c>
      <c r="C1175" s="3" t="s">
        <v>891</v>
      </c>
      <c r="D1175" s="3" t="s">
        <v>1617</v>
      </c>
      <c r="E1175" s="3" t="s">
        <v>1736</v>
      </c>
      <c r="F1175" s="4">
        <v>2</v>
      </c>
      <c r="G1175" s="18">
        <v>805.08</v>
      </c>
      <c r="H1175" s="6">
        <v>0.27</v>
      </c>
      <c r="I1175" s="6">
        <v>1610.16</v>
      </c>
      <c r="J1175" s="18">
        <v>217.37160000000003</v>
      </c>
      <c r="K1175" s="3" t="s">
        <v>1757</v>
      </c>
      <c r="L1175" s="6">
        <v>1175.4168</v>
      </c>
    </row>
    <row r="1176" spans="1:12" x14ac:dyDescent="0.3">
      <c r="A1176" s="3" t="s">
        <v>2931</v>
      </c>
      <c r="B1176" s="5">
        <v>45742</v>
      </c>
      <c r="C1176" s="3" t="s">
        <v>1421</v>
      </c>
      <c r="D1176" s="3" t="s">
        <v>1647</v>
      </c>
      <c r="E1176" s="3" t="s">
        <v>1699</v>
      </c>
      <c r="F1176" s="4">
        <v>4</v>
      </c>
      <c r="G1176" s="18">
        <v>934.79</v>
      </c>
      <c r="H1176" s="6">
        <v>0.08</v>
      </c>
      <c r="I1176" s="6">
        <v>3739.16</v>
      </c>
      <c r="J1176" s="18">
        <v>74.783199999999994</v>
      </c>
      <c r="K1176" s="3" t="s">
        <v>1757</v>
      </c>
      <c r="L1176" s="6">
        <v>3440.0272</v>
      </c>
    </row>
    <row r="1177" spans="1:12" x14ac:dyDescent="0.3">
      <c r="A1177" s="3" t="s">
        <v>2932</v>
      </c>
      <c r="B1177" s="5">
        <v>45932</v>
      </c>
      <c r="C1177" s="3" t="s">
        <v>85</v>
      </c>
      <c r="D1177" s="3" t="s">
        <v>1623</v>
      </c>
      <c r="E1177" s="3" t="s">
        <v>1696</v>
      </c>
      <c r="F1177" s="4">
        <v>2</v>
      </c>
      <c r="G1177" s="18">
        <v>424.54</v>
      </c>
      <c r="H1177" s="6">
        <v>0.24</v>
      </c>
      <c r="I1177" s="6">
        <v>849.08</v>
      </c>
      <c r="J1177" s="18">
        <v>101.8896</v>
      </c>
      <c r="K1177" s="3" t="s">
        <v>1757</v>
      </c>
      <c r="L1177" s="6">
        <v>645.30080000000009</v>
      </c>
    </row>
    <row r="1178" spans="1:12" x14ac:dyDescent="0.3">
      <c r="A1178" s="3" t="s">
        <v>2933</v>
      </c>
      <c r="B1178" s="5">
        <v>45462</v>
      </c>
      <c r="C1178" s="3" t="s">
        <v>1018</v>
      </c>
      <c r="D1178" s="3" t="s">
        <v>1662</v>
      </c>
      <c r="E1178" s="3" t="s">
        <v>1739</v>
      </c>
      <c r="F1178" s="4">
        <v>1</v>
      </c>
      <c r="G1178" s="18">
        <v>235.44</v>
      </c>
      <c r="H1178" s="6">
        <v>0.19</v>
      </c>
      <c r="I1178" s="6">
        <v>235.44</v>
      </c>
      <c r="J1178" s="18">
        <v>44.733600000000003</v>
      </c>
      <c r="K1178" s="3" t="s">
        <v>1760</v>
      </c>
      <c r="L1178" s="6">
        <v>190.7064</v>
      </c>
    </row>
    <row r="1179" spans="1:12" x14ac:dyDescent="0.3">
      <c r="A1179" s="3" t="s">
        <v>2934</v>
      </c>
      <c r="B1179" s="5">
        <v>45568</v>
      </c>
      <c r="C1179" s="3" t="s">
        <v>856</v>
      </c>
      <c r="D1179" s="3" t="s">
        <v>1607</v>
      </c>
      <c r="E1179" s="3" t="s">
        <v>1731</v>
      </c>
      <c r="F1179" s="4">
        <v>2</v>
      </c>
      <c r="G1179" s="18">
        <v>620.71</v>
      </c>
      <c r="H1179" s="6">
        <v>0.27</v>
      </c>
      <c r="I1179" s="6">
        <v>1241.42</v>
      </c>
      <c r="J1179" s="18">
        <v>167.59170000000003</v>
      </c>
      <c r="K1179" s="3" t="s">
        <v>1755</v>
      </c>
      <c r="L1179" s="6">
        <v>906.23660000000007</v>
      </c>
    </row>
    <row r="1180" spans="1:12" x14ac:dyDescent="0.3">
      <c r="A1180" s="3" t="s">
        <v>2935</v>
      </c>
      <c r="B1180" s="5">
        <v>45397</v>
      </c>
      <c r="C1180" s="3" t="s">
        <v>397</v>
      </c>
      <c r="D1180" s="3" t="s">
        <v>1555</v>
      </c>
      <c r="E1180" s="3" t="s">
        <v>1727</v>
      </c>
      <c r="F1180" s="4">
        <v>2</v>
      </c>
      <c r="G1180" s="18">
        <v>851.77</v>
      </c>
      <c r="H1180" s="6">
        <v>0.13</v>
      </c>
      <c r="I1180" s="6">
        <v>1703.54</v>
      </c>
      <c r="J1180" s="18">
        <v>110.73010000000001</v>
      </c>
      <c r="K1180" s="3" t="s">
        <v>1757</v>
      </c>
      <c r="L1180" s="6">
        <v>1482.0798</v>
      </c>
    </row>
    <row r="1181" spans="1:12" x14ac:dyDescent="0.3">
      <c r="A1181" s="3" t="s">
        <v>2936</v>
      </c>
      <c r="B1181" s="5">
        <v>45569</v>
      </c>
      <c r="C1181" s="3" t="s">
        <v>554</v>
      </c>
      <c r="D1181" s="3" t="s">
        <v>1602</v>
      </c>
      <c r="E1181" s="3" t="s">
        <v>1696</v>
      </c>
      <c r="F1181" s="4">
        <v>3</v>
      </c>
      <c r="G1181" s="18">
        <v>876.01</v>
      </c>
      <c r="H1181" s="6">
        <v>0.2</v>
      </c>
      <c r="I1181" s="6">
        <v>2628.0299999999997</v>
      </c>
      <c r="J1181" s="18">
        <v>175.202</v>
      </c>
      <c r="K1181" s="3" t="s">
        <v>1755</v>
      </c>
      <c r="L1181" s="6">
        <v>2102.424</v>
      </c>
    </row>
    <row r="1182" spans="1:12" x14ac:dyDescent="0.3">
      <c r="A1182" s="3" t="s">
        <v>2937</v>
      </c>
      <c r="B1182" s="5">
        <v>45353</v>
      </c>
      <c r="C1182" s="3" t="s">
        <v>870</v>
      </c>
      <c r="D1182" s="3" t="s">
        <v>1573</v>
      </c>
      <c r="E1182" s="3" t="s">
        <v>1723</v>
      </c>
      <c r="F1182" s="4">
        <v>2</v>
      </c>
      <c r="G1182" s="18">
        <v>717.21</v>
      </c>
      <c r="H1182" s="6">
        <v>0.15</v>
      </c>
      <c r="I1182" s="6">
        <v>1434.42</v>
      </c>
      <c r="J1182" s="18">
        <v>107.58150000000001</v>
      </c>
      <c r="K1182" s="3" t="s">
        <v>1760</v>
      </c>
      <c r="L1182" s="6">
        <v>1219.2570000000001</v>
      </c>
    </row>
    <row r="1183" spans="1:12" x14ac:dyDescent="0.3">
      <c r="A1183" s="3" t="s">
        <v>2938</v>
      </c>
      <c r="B1183" s="5">
        <v>45343</v>
      </c>
      <c r="C1183" s="3" t="s">
        <v>208</v>
      </c>
      <c r="D1183" s="3" t="s">
        <v>1596</v>
      </c>
      <c r="E1183" s="3" t="s">
        <v>1720</v>
      </c>
      <c r="F1183" s="4">
        <v>2</v>
      </c>
      <c r="G1183" s="18">
        <v>871.43</v>
      </c>
      <c r="H1183" s="6">
        <v>0.05</v>
      </c>
      <c r="I1183" s="6">
        <v>1742.86</v>
      </c>
      <c r="J1183" s="18">
        <v>43.5715</v>
      </c>
      <c r="K1183" s="3" t="s">
        <v>1755</v>
      </c>
      <c r="L1183" s="6">
        <v>1655.7170000000001</v>
      </c>
    </row>
    <row r="1184" spans="1:12" x14ac:dyDescent="0.3">
      <c r="A1184" s="3" t="s">
        <v>2939</v>
      </c>
      <c r="B1184" s="5">
        <v>45321</v>
      </c>
      <c r="C1184" s="3" t="s">
        <v>1384</v>
      </c>
      <c r="D1184" s="3" t="s">
        <v>1587</v>
      </c>
      <c r="E1184" s="3" t="s">
        <v>1717</v>
      </c>
      <c r="F1184" s="4">
        <v>1</v>
      </c>
      <c r="G1184" s="18">
        <v>514.65</v>
      </c>
      <c r="H1184" s="6">
        <v>0.18</v>
      </c>
      <c r="I1184" s="6">
        <v>514.65</v>
      </c>
      <c r="J1184" s="18">
        <v>92.636999999999986</v>
      </c>
      <c r="K1184" s="3" t="s">
        <v>1755</v>
      </c>
      <c r="L1184" s="6">
        <v>422.01299999999998</v>
      </c>
    </row>
    <row r="1185" spans="1:12" x14ac:dyDescent="0.3">
      <c r="A1185" s="3" t="s">
        <v>2940</v>
      </c>
      <c r="B1185" s="5">
        <v>45650</v>
      </c>
      <c r="C1185" s="3" t="s">
        <v>1401</v>
      </c>
      <c r="D1185" s="3" t="s">
        <v>1625</v>
      </c>
      <c r="E1185" s="3" t="s">
        <v>1736</v>
      </c>
      <c r="F1185" s="4">
        <v>3</v>
      </c>
      <c r="G1185" s="18">
        <v>198.76</v>
      </c>
      <c r="H1185" s="6">
        <v>0.28000000000000003</v>
      </c>
      <c r="I1185" s="6">
        <v>596.28</v>
      </c>
      <c r="J1185" s="18">
        <v>55.652800000000006</v>
      </c>
      <c r="K1185" s="3" t="s">
        <v>1760</v>
      </c>
      <c r="L1185" s="6">
        <v>429.32159999999999</v>
      </c>
    </row>
    <row r="1186" spans="1:12" x14ac:dyDescent="0.3">
      <c r="A1186" s="3" t="s">
        <v>2941</v>
      </c>
      <c r="B1186" s="5">
        <v>45811</v>
      </c>
      <c r="C1186" s="3" t="s">
        <v>721</v>
      </c>
      <c r="D1186" s="3" t="s">
        <v>1626</v>
      </c>
      <c r="E1186" s="3" t="s">
        <v>1704</v>
      </c>
      <c r="F1186" s="4">
        <v>2</v>
      </c>
      <c r="G1186" s="18">
        <v>975.72</v>
      </c>
      <c r="H1186" s="6">
        <v>0.16</v>
      </c>
      <c r="I1186" s="6">
        <v>1951.44</v>
      </c>
      <c r="J1186" s="18">
        <v>156.11520000000002</v>
      </c>
      <c r="K1186" s="3" t="s">
        <v>1760</v>
      </c>
      <c r="L1186" s="6">
        <v>1639.2095999999999</v>
      </c>
    </row>
    <row r="1187" spans="1:12" x14ac:dyDescent="0.3">
      <c r="A1187" s="3" t="s">
        <v>2942</v>
      </c>
      <c r="B1187" s="5">
        <v>45505</v>
      </c>
      <c r="C1187" s="3" t="s">
        <v>1290</v>
      </c>
      <c r="D1187" s="3" t="s">
        <v>1554</v>
      </c>
      <c r="E1187" s="3" t="s">
        <v>1696</v>
      </c>
      <c r="F1187" s="4">
        <v>1</v>
      </c>
      <c r="G1187" s="18">
        <v>86.03</v>
      </c>
      <c r="H1187" s="6">
        <v>0.01</v>
      </c>
      <c r="I1187" s="6">
        <v>86.03</v>
      </c>
      <c r="J1187" s="18">
        <v>0.86030000000000006</v>
      </c>
      <c r="K1187" s="3" t="s">
        <v>1755</v>
      </c>
      <c r="L1187" s="6">
        <v>85.169700000000006</v>
      </c>
    </row>
    <row r="1188" spans="1:12" x14ac:dyDescent="0.3">
      <c r="A1188" s="3" t="s">
        <v>2943</v>
      </c>
      <c r="B1188" s="5">
        <v>45897</v>
      </c>
      <c r="C1188" s="3" t="s">
        <v>310</v>
      </c>
      <c r="D1188" s="3" t="s">
        <v>1614</v>
      </c>
      <c r="E1188" s="3" t="s">
        <v>1729</v>
      </c>
      <c r="F1188" s="4">
        <v>4</v>
      </c>
      <c r="G1188" s="18">
        <v>705.12</v>
      </c>
      <c r="H1188" s="6">
        <v>0.15</v>
      </c>
      <c r="I1188" s="6">
        <v>2820.48</v>
      </c>
      <c r="J1188" s="18">
        <v>105.768</v>
      </c>
      <c r="K1188" s="3" t="s">
        <v>1757</v>
      </c>
      <c r="L1188" s="6">
        <v>2397.4079999999999</v>
      </c>
    </row>
    <row r="1189" spans="1:12" x14ac:dyDescent="0.3">
      <c r="A1189" s="3" t="s">
        <v>2944</v>
      </c>
      <c r="B1189" s="5">
        <v>45602</v>
      </c>
      <c r="C1189" s="3" t="s">
        <v>1147</v>
      </c>
      <c r="D1189" s="3" t="s">
        <v>1558</v>
      </c>
      <c r="E1189" s="3" t="s">
        <v>1729</v>
      </c>
      <c r="F1189" s="4">
        <v>3</v>
      </c>
      <c r="G1189" s="18">
        <v>99.77</v>
      </c>
      <c r="H1189" s="6">
        <v>0.01</v>
      </c>
      <c r="I1189" s="6">
        <v>299.31</v>
      </c>
      <c r="J1189" s="18">
        <v>0.99770000000000003</v>
      </c>
      <c r="K1189" s="3" t="s">
        <v>1757</v>
      </c>
      <c r="L1189" s="6">
        <v>296.31689999999998</v>
      </c>
    </row>
    <row r="1190" spans="1:12" x14ac:dyDescent="0.3">
      <c r="A1190" s="3" t="s">
        <v>2945</v>
      </c>
      <c r="B1190" s="5">
        <v>45530</v>
      </c>
      <c r="C1190" s="3" t="s">
        <v>675</v>
      </c>
      <c r="D1190" s="3" t="s">
        <v>1585</v>
      </c>
      <c r="E1190" s="3" t="s">
        <v>1723</v>
      </c>
      <c r="F1190" s="4">
        <v>2</v>
      </c>
      <c r="G1190" s="18">
        <v>166.26</v>
      </c>
      <c r="H1190" s="6">
        <v>0.14000000000000001</v>
      </c>
      <c r="I1190" s="6">
        <v>332.52</v>
      </c>
      <c r="J1190" s="18">
        <v>23.276400000000002</v>
      </c>
      <c r="K1190" s="3" t="s">
        <v>1757</v>
      </c>
      <c r="L1190" s="6">
        <v>285.96719999999999</v>
      </c>
    </row>
    <row r="1191" spans="1:12" x14ac:dyDescent="0.3">
      <c r="A1191" s="3" t="s">
        <v>2946</v>
      </c>
      <c r="B1191" s="5">
        <v>45729</v>
      </c>
      <c r="C1191" s="3" t="s">
        <v>1401</v>
      </c>
      <c r="D1191" s="3" t="s">
        <v>1571</v>
      </c>
      <c r="E1191" s="3" t="s">
        <v>1711</v>
      </c>
      <c r="F1191" s="4">
        <v>1</v>
      </c>
      <c r="G1191" s="18">
        <v>429.25</v>
      </c>
      <c r="H1191" s="6">
        <v>0.28999999999999998</v>
      </c>
      <c r="I1191" s="6">
        <v>429.25</v>
      </c>
      <c r="J1191" s="18">
        <v>124.48249999999999</v>
      </c>
      <c r="K1191" s="3" t="s">
        <v>1755</v>
      </c>
      <c r="L1191" s="6">
        <v>304.76749999999998</v>
      </c>
    </row>
    <row r="1192" spans="1:12" x14ac:dyDescent="0.3">
      <c r="A1192" s="3" t="s">
        <v>2947</v>
      </c>
      <c r="B1192" s="5">
        <v>45468</v>
      </c>
      <c r="C1192" s="3" t="s">
        <v>1355</v>
      </c>
      <c r="D1192" s="3" t="s">
        <v>1526</v>
      </c>
      <c r="E1192" s="3" t="s">
        <v>1723</v>
      </c>
      <c r="F1192" s="4">
        <v>2</v>
      </c>
      <c r="G1192" s="18">
        <v>540.48</v>
      </c>
      <c r="H1192" s="6">
        <v>0.28999999999999998</v>
      </c>
      <c r="I1192" s="6">
        <v>1080.96</v>
      </c>
      <c r="J1192" s="18">
        <v>156.73919999999998</v>
      </c>
      <c r="K1192" s="3" t="s">
        <v>1755</v>
      </c>
      <c r="L1192" s="6">
        <v>767.48159999999996</v>
      </c>
    </row>
    <row r="1193" spans="1:12" x14ac:dyDescent="0.3">
      <c r="A1193" s="3" t="s">
        <v>2948</v>
      </c>
      <c r="B1193" s="5">
        <v>45936</v>
      </c>
      <c r="C1193" s="3" t="s">
        <v>850</v>
      </c>
      <c r="D1193" s="3" t="s">
        <v>1621</v>
      </c>
      <c r="E1193" s="3" t="s">
        <v>1732</v>
      </c>
      <c r="F1193" s="4">
        <v>2</v>
      </c>
      <c r="G1193" s="18">
        <v>579.52</v>
      </c>
      <c r="H1193" s="6">
        <v>0.01</v>
      </c>
      <c r="I1193" s="6">
        <v>1159.04</v>
      </c>
      <c r="J1193" s="18">
        <v>5.7952000000000004</v>
      </c>
      <c r="K1193" s="3" t="s">
        <v>1757</v>
      </c>
      <c r="L1193" s="6">
        <v>1147.4495999999999</v>
      </c>
    </row>
    <row r="1194" spans="1:12" x14ac:dyDescent="0.3">
      <c r="A1194" s="3" t="s">
        <v>2949</v>
      </c>
      <c r="B1194" s="5">
        <v>45622</v>
      </c>
      <c r="C1194" s="3" t="s">
        <v>110</v>
      </c>
      <c r="D1194" s="3" t="s">
        <v>1635</v>
      </c>
      <c r="E1194" s="3" t="s">
        <v>1739</v>
      </c>
      <c r="F1194" s="4">
        <v>4</v>
      </c>
      <c r="G1194" s="18">
        <v>477.52</v>
      </c>
      <c r="H1194" s="6">
        <v>7.0000000000000007E-2</v>
      </c>
      <c r="I1194" s="6">
        <v>1910.08</v>
      </c>
      <c r="J1194" s="18">
        <v>33.426400000000001</v>
      </c>
      <c r="K1194" s="3" t="s">
        <v>1757</v>
      </c>
      <c r="L1194" s="6">
        <v>1776.3743999999999</v>
      </c>
    </row>
    <row r="1195" spans="1:12" x14ac:dyDescent="0.3">
      <c r="A1195" s="3" t="s">
        <v>2950</v>
      </c>
      <c r="B1195" s="5">
        <v>45705</v>
      </c>
      <c r="C1195" s="3" t="s">
        <v>820</v>
      </c>
      <c r="D1195" s="3" t="s">
        <v>1673</v>
      </c>
      <c r="E1195" s="3" t="s">
        <v>1714</v>
      </c>
      <c r="F1195" s="4">
        <v>3</v>
      </c>
      <c r="G1195" s="18">
        <v>242.58</v>
      </c>
      <c r="H1195" s="6">
        <v>0.25</v>
      </c>
      <c r="I1195" s="6">
        <v>727.74</v>
      </c>
      <c r="J1195" s="18">
        <v>60.645000000000003</v>
      </c>
      <c r="K1195" s="3" t="s">
        <v>1755</v>
      </c>
      <c r="L1195" s="6">
        <v>545.80500000000006</v>
      </c>
    </row>
    <row r="1196" spans="1:12" x14ac:dyDescent="0.3">
      <c r="A1196" s="3" t="s">
        <v>2951</v>
      </c>
      <c r="B1196" s="5">
        <v>45250</v>
      </c>
      <c r="C1196" s="3" t="s">
        <v>1135</v>
      </c>
      <c r="D1196" s="3" t="s">
        <v>1571</v>
      </c>
      <c r="E1196" s="3" t="s">
        <v>1739</v>
      </c>
      <c r="F1196" s="4">
        <v>2</v>
      </c>
      <c r="G1196" s="18">
        <v>519.29999999999995</v>
      </c>
      <c r="H1196" s="6">
        <v>0.09</v>
      </c>
      <c r="I1196" s="6">
        <v>1038.5999999999999</v>
      </c>
      <c r="J1196" s="18">
        <v>46.736999999999995</v>
      </c>
      <c r="K1196" s="3" t="s">
        <v>1757</v>
      </c>
      <c r="L1196" s="6">
        <v>945.12599999999998</v>
      </c>
    </row>
    <row r="1197" spans="1:12" x14ac:dyDescent="0.3">
      <c r="A1197" s="3" t="s">
        <v>2952</v>
      </c>
      <c r="B1197" s="5">
        <v>45684</v>
      </c>
      <c r="C1197" s="3" t="s">
        <v>1493</v>
      </c>
      <c r="D1197" s="3" t="s">
        <v>1677</v>
      </c>
      <c r="E1197" s="3" t="s">
        <v>1727</v>
      </c>
      <c r="F1197" s="4">
        <v>3</v>
      </c>
      <c r="G1197" s="18">
        <v>845.67</v>
      </c>
      <c r="H1197" s="6">
        <v>0.12</v>
      </c>
      <c r="I1197" s="6">
        <v>2537.0099999999998</v>
      </c>
      <c r="J1197" s="18">
        <v>101.48039999999999</v>
      </c>
      <c r="K1197" s="3" t="s">
        <v>1760</v>
      </c>
      <c r="L1197" s="6">
        <v>2232.5688</v>
      </c>
    </row>
    <row r="1198" spans="1:12" x14ac:dyDescent="0.3">
      <c r="A1198" s="3" t="s">
        <v>2953</v>
      </c>
      <c r="B1198" s="5">
        <v>45395</v>
      </c>
      <c r="C1198" s="3" t="s">
        <v>953</v>
      </c>
      <c r="D1198" s="3" t="s">
        <v>1616</v>
      </c>
      <c r="E1198" s="3" t="s">
        <v>1736</v>
      </c>
      <c r="F1198" s="4">
        <v>4</v>
      </c>
      <c r="G1198" s="18">
        <v>750.26</v>
      </c>
      <c r="H1198" s="6">
        <v>0.01</v>
      </c>
      <c r="I1198" s="6">
        <v>3001.04</v>
      </c>
      <c r="J1198" s="18">
        <v>7.5026000000000002</v>
      </c>
      <c r="K1198" s="3" t="s">
        <v>1757</v>
      </c>
      <c r="L1198" s="6">
        <v>2971.0295999999998</v>
      </c>
    </row>
    <row r="1199" spans="1:12" x14ac:dyDescent="0.3">
      <c r="A1199" s="3" t="s">
        <v>2954</v>
      </c>
      <c r="B1199" s="5">
        <v>45382</v>
      </c>
      <c r="C1199" s="3" t="s">
        <v>1033</v>
      </c>
      <c r="D1199" s="3" t="s">
        <v>1675</v>
      </c>
      <c r="E1199" s="3" t="s">
        <v>1729</v>
      </c>
      <c r="F1199" s="4">
        <v>4</v>
      </c>
      <c r="G1199" s="18">
        <v>294.38</v>
      </c>
      <c r="H1199" s="6">
        <v>0.2</v>
      </c>
      <c r="I1199" s="6">
        <v>1177.52</v>
      </c>
      <c r="J1199" s="18">
        <v>58.876000000000005</v>
      </c>
      <c r="K1199" s="3" t="s">
        <v>1755</v>
      </c>
      <c r="L1199" s="6">
        <v>942.01600000000008</v>
      </c>
    </row>
    <row r="1200" spans="1:12" x14ac:dyDescent="0.3">
      <c r="A1200" s="3" t="s">
        <v>2955</v>
      </c>
      <c r="B1200" s="5">
        <v>45919</v>
      </c>
      <c r="C1200" s="3" t="s">
        <v>342</v>
      </c>
      <c r="D1200" s="3" t="s">
        <v>1681</v>
      </c>
      <c r="E1200" s="3" t="s">
        <v>1699</v>
      </c>
      <c r="F1200" s="4">
        <v>3</v>
      </c>
      <c r="G1200" s="18">
        <v>583.52</v>
      </c>
      <c r="H1200" s="6">
        <v>7.0000000000000007E-2</v>
      </c>
      <c r="I1200" s="6">
        <v>1750.56</v>
      </c>
      <c r="J1200" s="18">
        <v>40.846400000000003</v>
      </c>
      <c r="K1200" s="3" t="s">
        <v>1757</v>
      </c>
      <c r="L1200" s="6">
        <v>1628.0208</v>
      </c>
    </row>
    <row r="1201" spans="1:12" x14ac:dyDescent="0.3">
      <c r="A1201" s="3" t="s">
        <v>2956</v>
      </c>
      <c r="B1201" s="5">
        <v>45453</v>
      </c>
      <c r="C1201" s="3" t="s">
        <v>1433</v>
      </c>
      <c r="D1201" s="3" t="s">
        <v>1670</v>
      </c>
      <c r="E1201" s="3" t="s">
        <v>1736</v>
      </c>
      <c r="F1201" s="4">
        <v>2</v>
      </c>
      <c r="G1201" s="18">
        <v>635.22</v>
      </c>
      <c r="H1201" s="6">
        <v>0.3</v>
      </c>
      <c r="I1201" s="6">
        <v>1270.44</v>
      </c>
      <c r="J1201" s="18">
        <v>190.566</v>
      </c>
      <c r="K1201" s="3" t="s">
        <v>1760</v>
      </c>
      <c r="L1201" s="6">
        <v>889.30799999999999</v>
      </c>
    </row>
    <row r="1202" spans="1:12" x14ac:dyDescent="0.3">
      <c r="A1202" s="3" t="s">
        <v>2957</v>
      </c>
      <c r="B1202" s="5">
        <v>45313</v>
      </c>
      <c r="C1202" s="3" t="s">
        <v>1312</v>
      </c>
      <c r="D1202" s="3" t="s">
        <v>1631</v>
      </c>
      <c r="E1202" s="3" t="s">
        <v>1699</v>
      </c>
      <c r="F1202" s="4">
        <v>1</v>
      </c>
      <c r="G1202" s="18">
        <v>743.55</v>
      </c>
      <c r="H1202" s="6">
        <v>0.11</v>
      </c>
      <c r="I1202" s="6">
        <v>743.55</v>
      </c>
      <c r="J1202" s="18">
        <v>81.790499999999994</v>
      </c>
      <c r="K1202" s="3" t="s">
        <v>1760</v>
      </c>
      <c r="L1202" s="6">
        <v>661.7595</v>
      </c>
    </row>
    <row r="1203" spans="1:12" x14ac:dyDescent="0.3">
      <c r="A1203" s="3" t="s">
        <v>2958</v>
      </c>
      <c r="B1203" s="5">
        <v>45377</v>
      </c>
      <c r="C1203" s="3" t="s">
        <v>355</v>
      </c>
      <c r="D1203" s="3" t="s">
        <v>1600</v>
      </c>
      <c r="E1203" s="3" t="s">
        <v>1704</v>
      </c>
      <c r="F1203" s="4">
        <v>4</v>
      </c>
      <c r="G1203" s="18">
        <v>530.45000000000005</v>
      </c>
      <c r="H1203" s="6">
        <v>0.13</v>
      </c>
      <c r="I1203" s="6">
        <v>2121.8000000000002</v>
      </c>
      <c r="J1203" s="18">
        <v>68.958500000000015</v>
      </c>
      <c r="K1203" s="3" t="s">
        <v>1755</v>
      </c>
      <c r="L1203" s="6">
        <v>1845.9659999999999</v>
      </c>
    </row>
    <row r="1204" spans="1:12" x14ac:dyDescent="0.3">
      <c r="A1204" s="3" t="s">
        <v>2959</v>
      </c>
      <c r="B1204" s="5">
        <v>45371</v>
      </c>
      <c r="C1204" s="3" t="s">
        <v>835</v>
      </c>
      <c r="D1204" s="3" t="s">
        <v>1631</v>
      </c>
      <c r="E1204" s="3" t="s">
        <v>1723</v>
      </c>
      <c r="F1204" s="4">
        <v>2</v>
      </c>
      <c r="G1204" s="18">
        <v>972.4</v>
      </c>
      <c r="H1204" s="6">
        <v>0.06</v>
      </c>
      <c r="I1204" s="6">
        <v>1944.8</v>
      </c>
      <c r="J1204" s="18">
        <v>58.343999999999994</v>
      </c>
      <c r="K1204" s="3" t="s">
        <v>1760</v>
      </c>
      <c r="L1204" s="6">
        <v>1828.1120000000001</v>
      </c>
    </row>
    <row r="1205" spans="1:12" x14ac:dyDescent="0.3">
      <c r="A1205" s="3" t="s">
        <v>2960</v>
      </c>
      <c r="B1205" s="5">
        <v>45797</v>
      </c>
      <c r="C1205" s="3" t="s">
        <v>1168</v>
      </c>
      <c r="D1205" s="3" t="s">
        <v>1554</v>
      </c>
      <c r="E1205" s="3" t="s">
        <v>1742</v>
      </c>
      <c r="F1205" s="4">
        <v>3</v>
      </c>
      <c r="G1205" s="18">
        <v>197.93</v>
      </c>
      <c r="H1205" s="6">
        <v>0</v>
      </c>
      <c r="I1205" s="6">
        <v>593.79</v>
      </c>
      <c r="J1205" s="18">
        <v>0</v>
      </c>
      <c r="K1205" s="3" t="s">
        <v>1760</v>
      </c>
      <c r="L1205" s="6">
        <v>593.79</v>
      </c>
    </row>
    <row r="1206" spans="1:12" x14ac:dyDescent="0.3">
      <c r="A1206" s="3" t="s">
        <v>2961</v>
      </c>
      <c r="B1206" s="5">
        <v>45575</v>
      </c>
      <c r="C1206" s="3" t="s">
        <v>1063</v>
      </c>
      <c r="D1206" s="3" t="s">
        <v>1667</v>
      </c>
      <c r="E1206" s="3" t="s">
        <v>1727</v>
      </c>
      <c r="F1206" s="4">
        <v>4</v>
      </c>
      <c r="G1206" s="18">
        <v>565.51</v>
      </c>
      <c r="H1206" s="6">
        <v>0.16</v>
      </c>
      <c r="I1206" s="6">
        <v>2262.04</v>
      </c>
      <c r="J1206" s="18">
        <v>90.4816</v>
      </c>
      <c r="K1206" s="3" t="s">
        <v>1757</v>
      </c>
      <c r="L1206" s="6">
        <v>1900.1135999999999</v>
      </c>
    </row>
    <row r="1207" spans="1:12" x14ac:dyDescent="0.3">
      <c r="A1207" s="3" t="s">
        <v>2962</v>
      </c>
      <c r="B1207" s="5">
        <v>45566</v>
      </c>
      <c r="C1207" s="3" t="s">
        <v>1232</v>
      </c>
      <c r="D1207" s="3" t="s">
        <v>1593</v>
      </c>
      <c r="E1207" s="3" t="s">
        <v>1707</v>
      </c>
      <c r="F1207" s="4">
        <v>4</v>
      </c>
      <c r="G1207" s="18">
        <v>983.38</v>
      </c>
      <c r="H1207" s="6">
        <v>0.25</v>
      </c>
      <c r="I1207" s="6">
        <v>3933.52</v>
      </c>
      <c r="J1207" s="18">
        <v>245.845</v>
      </c>
      <c r="K1207" s="3" t="s">
        <v>1760</v>
      </c>
      <c r="L1207" s="6">
        <v>2950.14</v>
      </c>
    </row>
    <row r="1208" spans="1:12" x14ac:dyDescent="0.3">
      <c r="A1208" s="3" t="s">
        <v>2963</v>
      </c>
      <c r="B1208" s="5">
        <v>45252</v>
      </c>
      <c r="C1208" s="3" t="s">
        <v>746</v>
      </c>
      <c r="D1208" s="3" t="s">
        <v>1685</v>
      </c>
      <c r="E1208" s="3" t="s">
        <v>1723</v>
      </c>
      <c r="F1208" s="4">
        <v>1</v>
      </c>
      <c r="G1208" s="18">
        <v>955.06</v>
      </c>
      <c r="H1208" s="6">
        <v>0.14000000000000001</v>
      </c>
      <c r="I1208" s="6">
        <v>955.06</v>
      </c>
      <c r="J1208" s="18">
        <v>133.70840000000001</v>
      </c>
      <c r="K1208" s="3" t="s">
        <v>1755</v>
      </c>
      <c r="L1208" s="6">
        <v>821.35159999999996</v>
      </c>
    </row>
    <row r="1209" spans="1:12" x14ac:dyDescent="0.3">
      <c r="A1209" s="3" t="s">
        <v>2964</v>
      </c>
      <c r="B1209" s="5">
        <v>45693</v>
      </c>
      <c r="C1209" s="3" t="s">
        <v>1092</v>
      </c>
      <c r="D1209" s="3" t="s">
        <v>1621</v>
      </c>
      <c r="E1209" s="3" t="s">
        <v>1734</v>
      </c>
      <c r="F1209" s="4">
        <v>3</v>
      </c>
      <c r="G1209" s="18">
        <v>597.46</v>
      </c>
      <c r="H1209" s="6">
        <v>0.02</v>
      </c>
      <c r="I1209" s="6">
        <v>1792.38</v>
      </c>
      <c r="J1209" s="18">
        <v>11.949200000000001</v>
      </c>
      <c r="K1209" s="3" t="s">
        <v>1757</v>
      </c>
      <c r="L1209" s="6">
        <v>1756.5324000000001</v>
      </c>
    </row>
    <row r="1210" spans="1:12" x14ac:dyDescent="0.3">
      <c r="A1210" s="3" t="s">
        <v>2965</v>
      </c>
      <c r="B1210" s="5">
        <v>45446</v>
      </c>
      <c r="C1210" s="3" t="s">
        <v>989</v>
      </c>
      <c r="D1210" s="3" t="s">
        <v>1542</v>
      </c>
      <c r="E1210" s="3" t="s">
        <v>1736</v>
      </c>
      <c r="F1210" s="4">
        <v>3</v>
      </c>
      <c r="G1210" s="18">
        <v>581.09</v>
      </c>
      <c r="H1210" s="6">
        <v>0.1</v>
      </c>
      <c r="I1210" s="6">
        <v>1743.27</v>
      </c>
      <c r="J1210" s="18">
        <v>58.109000000000009</v>
      </c>
      <c r="K1210" s="3" t="s">
        <v>1760</v>
      </c>
      <c r="L1210" s="6">
        <v>1568.943</v>
      </c>
    </row>
    <row r="1211" spans="1:12" x14ac:dyDescent="0.3">
      <c r="A1211" s="3" t="s">
        <v>2966</v>
      </c>
      <c r="B1211" s="5">
        <v>45862</v>
      </c>
      <c r="C1211" s="3" t="s">
        <v>202</v>
      </c>
      <c r="D1211" s="3" t="s">
        <v>1578</v>
      </c>
      <c r="E1211" s="3" t="s">
        <v>1707</v>
      </c>
      <c r="F1211" s="4">
        <v>4</v>
      </c>
      <c r="G1211" s="18">
        <v>153.94999999999999</v>
      </c>
      <c r="H1211" s="6">
        <v>0.11</v>
      </c>
      <c r="I1211" s="6">
        <v>615.79999999999995</v>
      </c>
      <c r="J1211" s="18">
        <v>16.9345</v>
      </c>
      <c r="K1211" s="3" t="s">
        <v>1757</v>
      </c>
      <c r="L1211" s="6">
        <v>548.06200000000001</v>
      </c>
    </row>
    <row r="1212" spans="1:12" x14ac:dyDescent="0.3">
      <c r="A1212" s="3" t="s">
        <v>2967</v>
      </c>
      <c r="B1212" s="5">
        <v>45530</v>
      </c>
      <c r="C1212" s="3" t="s">
        <v>292</v>
      </c>
      <c r="D1212" s="3" t="s">
        <v>1587</v>
      </c>
      <c r="E1212" s="3" t="s">
        <v>1720</v>
      </c>
      <c r="F1212" s="4">
        <v>4</v>
      </c>
      <c r="G1212" s="18">
        <v>271.04000000000002</v>
      </c>
      <c r="H1212" s="6">
        <v>0.12</v>
      </c>
      <c r="I1212" s="6">
        <v>1084.1600000000001</v>
      </c>
      <c r="J1212" s="18">
        <v>32.524799999999999</v>
      </c>
      <c r="K1212" s="3" t="s">
        <v>1760</v>
      </c>
      <c r="L1212" s="6">
        <v>954.06080000000009</v>
      </c>
    </row>
    <row r="1213" spans="1:12" x14ac:dyDescent="0.3">
      <c r="A1213" s="3" t="s">
        <v>2968</v>
      </c>
      <c r="B1213" s="5">
        <v>45558</v>
      </c>
      <c r="C1213" s="3" t="s">
        <v>71</v>
      </c>
      <c r="D1213" s="3" t="s">
        <v>1586</v>
      </c>
      <c r="E1213" s="3" t="s">
        <v>1714</v>
      </c>
      <c r="F1213" s="4">
        <v>4</v>
      </c>
      <c r="G1213" s="18">
        <v>328.27</v>
      </c>
      <c r="H1213" s="6">
        <v>0.09</v>
      </c>
      <c r="I1213" s="6">
        <v>1313.08</v>
      </c>
      <c r="J1213" s="18">
        <v>29.544299999999996</v>
      </c>
      <c r="K1213" s="3" t="s">
        <v>1757</v>
      </c>
      <c r="L1213" s="6">
        <v>1194.9028000000001</v>
      </c>
    </row>
    <row r="1214" spans="1:12" x14ac:dyDescent="0.3">
      <c r="A1214" s="3" t="s">
        <v>2969</v>
      </c>
      <c r="B1214" s="5">
        <v>45472</v>
      </c>
      <c r="C1214" s="3" t="s">
        <v>1501</v>
      </c>
      <c r="D1214" s="3" t="s">
        <v>1557</v>
      </c>
      <c r="E1214" s="3" t="s">
        <v>1732</v>
      </c>
      <c r="F1214" s="4">
        <v>4</v>
      </c>
      <c r="G1214" s="18">
        <v>884.71</v>
      </c>
      <c r="H1214" s="6">
        <v>0.09</v>
      </c>
      <c r="I1214" s="6">
        <v>3538.84</v>
      </c>
      <c r="J1214" s="18">
        <v>79.623900000000006</v>
      </c>
      <c r="K1214" s="3" t="s">
        <v>1757</v>
      </c>
      <c r="L1214" s="6">
        <v>3220.3444</v>
      </c>
    </row>
    <row r="1215" spans="1:12" x14ac:dyDescent="0.3">
      <c r="A1215" s="3" t="s">
        <v>2970</v>
      </c>
      <c r="B1215" s="5">
        <v>45809</v>
      </c>
      <c r="C1215" s="3" t="s">
        <v>791</v>
      </c>
      <c r="D1215" s="3" t="s">
        <v>1641</v>
      </c>
      <c r="E1215" s="3" t="s">
        <v>1707</v>
      </c>
      <c r="F1215" s="4">
        <v>1</v>
      </c>
      <c r="G1215" s="18">
        <v>41.39</v>
      </c>
      <c r="H1215" s="6">
        <v>0.01</v>
      </c>
      <c r="I1215" s="6">
        <v>41.39</v>
      </c>
      <c r="J1215" s="18">
        <v>0.41389999999999999</v>
      </c>
      <c r="K1215" s="3" t="s">
        <v>1755</v>
      </c>
      <c r="L1215" s="6">
        <v>40.976100000000002</v>
      </c>
    </row>
    <row r="1216" spans="1:12" x14ac:dyDescent="0.3">
      <c r="A1216" s="3" t="s">
        <v>2971</v>
      </c>
      <c r="B1216" s="5">
        <v>45783</v>
      </c>
      <c r="C1216" s="3" t="s">
        <v>545</v>
      </c>
      <c r="D1216" s="3" t="s">
        <v>1618</v>
      </c>
      <c r="E1216" s="3" t="s">
        <v>1723</v>
      </c>
      <c r="F1216" s="4">
        <v>4</v>
      </c>
      <c r="G1216" s="18">
        <v>64.06</v>
      </c>
      <c r="H1216" s="6">
        <v>0.26</v>
      </c>
      <c r="I1216" s="6">
        <v>256.24</v>
      </c>
      <c r="J1216" s="18">
        <v>16.6556</v>
      </c>
      <c r="K1216" s="3" t="s">
        <v>1755</v>
      </c>
      <c r="L1216" s="6">
        <v>189.61760000000001</v>
      </c>
    </row>
    <row r="1217" spans="1:12" x14ac:dyDescent="0.3">
      <c r="A1217" s="3" t="s">
        <v>2972</v>
      </c>
      <c r="B1217" s="5">
        <v>45849</v>
      </c>
      <c r="C1217" s="3" t="s">
        <v>1075</v>
      </c>
      <c r="D1217" s="3" t="s">
        <v>1603</v>
      </c>
      <c r="E1217" s="3" t="s">
        <v>1723</v>
      </c>
      <c r="F1217" s="4">
        <v>2</v>
      </c>
      <c r="G1217" s="18">
        <v>152.25</v>
      </c>
      <c r="H1217" s="6">
        <v>0.13</v>
      </c>
      <c r="I1217" s="6">
        <v>304.5</v>
      </c>
      <c r="J1217" s="18">
        <v>19.7925</v>
      </c>
      <c r="K1217" s="3" t="s">
        <v>1755</v>
      </c>
      <c r="L1217" s="6">
        <v>264.91500000000002</v>
      </c>
    </row>
    <row r="1218" spans="1:12" x14ac:dyDescent="0.3">
      <c r="A1218" s="3" t="s">
        <v>2973</v>
      </c>
      <c r="B1218" s="5">
        <v>45281</v>
      </c>
      <c r="C1218" s="3" t="s">
        <v>351</v>
      </c>
      <c r="D1218" s="3" t="s">
        <v>1551</v>
      </c>
      <c r="E1218" s="3" t="s">
        <v>1745</v>
      </c>
      <c r="F1218" s="4">
        <v>2</v>
      </c>
      <c r="G1218" s="18">
        <v>889.04</v>
      </c>
      <c r="H1218" s="6">
        <v>0.23</v>
      </c>
      <c r="I1218" s="6">
        <v>1778.08</v>
      </c>
      <c r="J1218" s="18">
        <v>204.47919999999999</v>
      </c>
      <c r="K1218" s="3" t="s">
        <v>1755</v>
      </c>
      <c r="L1218" s="6">
        <v>1369.1215999999999</v>
      </c>
    </row>
    <row r="1219" spans="1:12" x14ac:dyDescent="0.3">
      <c r="A1219" s="3" t="s">
        <v>2974</v>
      </c>
      <c r="B1219" s="5">
        <v>45322</v>
      </c>
      <c r="C1219" s="3" t="s">
        <v>533</v>
      </c>
      <c r="D1219" s="3" t="s">
        <v>1589</v>
      </c>
      <c r="E1219" s="3" t="s">
        <v>1725</v>
      </c>
      <c r="F1219" s="4">
        <v>3</v>
      </c>
      <c r="G1219" s="18">
        <v>145.25</v>
      </c>
      <c r="H1219" s="6">
        <v>0.24</v>
      </c>
      <c r="I1219" s="6">
        <v>435.75</v>
      </c>
      <c r="J1219" s="18">
        <v>34.86</v>
      </c>
      <c r="K1219" s="3" t="s">
        <v>1757</v>
      </c>
      <c r="L1219" s="6">
        <v>331.17</v>
      </c>
    </row>
    <row r="1220" spans="1:12" x14ac:dyDescent="0.3">
      <c r="A1220" s="3" t="s">
        <v>2975</v>
      </c>
      <c r="B1220" s="5">
        <v>45560</v>
      </c>
      <c r="C1220" s="3" t="s">
        <v>208</v>
      </c>
      <c r="D1220" s="3" t="s">
        <v>1668</v>
      </c>
      <c r="E1220" s="3" t="s">
        <v>1699</v>
      </c>
      <c r="F1220" s="4">
        <v>2</v>
      </c>
      <c r="G1220" s="18">
        <v>898.45</v>
      </c>
      <c r="H1220" s="6">
        <v>0.28999999999999998</v>
      </c>
      <c r="I1220" s="6">
        <v>1796.9</v>
      </c>
      <c r="J1220" s="18">
        <v>260.5505</v>
      </c>
      <c r="K1220" s="3" t="s">
        <v>1760</v>
      </c>
      <c r="L1220" s="6">
        <v>1275.799</v>
      </c>
    </row>
    <row r="1221" spans="1:12" x14ac:dyDescent="0.3">
      <c r="A1221" s="3" t="s">
        <v>2976</v>
      </c>
      <c r="B1221" s="5">
        <v>45905</v>
      </c>
      <c r="C1221" s="3" t="s">
        <v>124</v>
      </c>
      <c r="D1221" s="3" t="s">
        <v>1586</v>
      </c>
      <c r="E1221" s="3" t="s">
        <v>1734</v>
      </c>
      <c r="F1221" s="4">
        <v>4</v>
      </c>
      <c r="G1221" s="18">
        <v>642.04999999999995</v>
      </c>
      <c r="H1221" s="6">
        <v>0.25</v>
      </c>
      <c r="I1221" s="6">
        <v>2568.1999999999998</v>
      </c>
      <c r="J1221" s="18">
        <v>160.51249999999999</v>
      </c>
      <c r="K1221" s="3" t="s">
        <v>1755</v>
      </c>
      <c r="L1221" s="6">
        <v>1926.15</v>
      </c>
    </row>
    <row r="1222" spans="1:12" x14ac:dyDescent="0.3">
      <c r="A1222" s="3" t="s">
        <v>2977</v>
      </c>
      <c r="B1222" s="5">
        <v>45531</v>
      </c>
      <c r="C1222" s="3" t="s">
        <v>977</v>
      </c>
      <c r="D1222" s="3" t="s">
        <v>1662</v>
      </c>
      <c r="E1222" s="3" t="s">
        <v>1717</v>
      </c>
      <c r="F1222" s="4">
        <v>4</v>
      </c>
      <c r="G1222" s="18">
        <v>450.83</v>
      </c>
      <c r="H1222" s="6">
        <v>0.24</v>
      </c>
      <c r="I1222" s="6">
        <v>1803.32</v>
      </c>
      <c r="J1222" s="18">
        <v>108.19919999999999</v>
      </c>
      <c r="K1222" s="3" t="s">
        <v>1755</v>
      </c>
      <c r="L1222" s="6">
        <v>1370.5232000000001</v>
      </c>
    </row>
    <row r="1223" spans="1:12" x14ac:dyDescent="0.3">
      <c r="A1223" s="3" t="s">
        <v>2978</v>
      </c>
      <c r="B1223" s="5">
        <v>45216</v>
      </c>
      <c r="C1223" s="3" t="s">
        <v>52</v>
      </c>
      <c r="D1223" s="3" t="s">
        <v>1611</v>
      </c>
      <c r="E1223" s="3" t="s">
        <v>1745</v>
      </c>
      <c r="F1223" s="4">
        <v>2</v>
      </c>
      <c r="G1223" s="18">
        <v>441.03</v>
      </c>
      <c r="H1223" s="6">
        <v>0.23</v>
      </c>
      <c r="I1223" s="6">
        <v>882.06</v>
      </c>
      <c r="J1223" s="18">
        <v>101.43689999999999</v>
      </c>
      <c r="K1223" s="3" t="s">
        <v>1760</v>
      </c>
      <c r="L1223" s="6">
        <v>679.18619999999999</v>
      </c>
    </row>
    <row r="1224" spans="1:12" x14ac:dyDescent="0.3">
      <c r="A1224" s="3" t="s">
        <v>2979</v>
      </c>
      <c r="B1224" s="5">
        <v>45384</v>
      </c>
      <c r="C1224" s="3" t="s">
        <v>295</v>
      </c>
      <c r="D1224" s="3" t="s">
        <v>1570</v>
      </c>
      <c r="E1224" s="3" t="s">
        <v>1699</v>
      </c>
      <c r="F1224" s="4">
        <v>3</v>
      </c>
      <c r="G1224" s="18">
        <v>377.69</v>
      </c>
      <c r="H1224" s="6">
        <v>7.0000000000000007E-2</v>
      </c>
      <c r="I1224" s="6">
        <v>1133.07</v>
      </c>
      <c r="J1224" s="18">
        <v>26.438300000000002</v>
      </c>
      <c r="K1224" s="3" t="s">
        <v>1757</v>
      </c>
      <c r="L1224" s="6">
        <v>1053.7551000000001</v>
      </c>
    </row>
    <row r="1225" spans="1:12" x14ac:dyDescent="0.3">
      <c r="A1225" s="3" t="s">
        <v>2980</v>
      </c>
      <c r="B1225" s="5">
        <v>45416</v>
      </c>
      <c r="C1225" s="3" t="s">
        <v>530</v>
      </c>
      <c r="D1225" s="3" t="s">
        <v>1547</v>
      </c>
      <c r="E1225" s="3" t="s">
        <v>1717</v>
      </c>
      <c r="F1225" s="4">
        <v>1</v>
      </c>
      <c r="G1225" s="18">
        <v>457.33</v>
      </c>
      <c r="H1225" s="6">
        <v>0.27</v>
      </c>
      <c r="I1225" s="6">
        <v>457.33</v>
      </c>
      <c r="J1225" s="18">
        <v>123.4791</v>
      </c>
      <c r="K1225" s="3" t="s">
        <v>1755</v>
      </c>
      <c r="L1225" s="6">
        <v>333.85090000000002</v>
      </c>
    </row>
    <row r="1226" spans="1:12" x14ac:dyDescent="0.3">
      <c r="A1226" s="3" t="s">
        <v>2981</v>
      </c>
      <c r="B1226" s="5">
        <v>45880</v>
      </c>
      <c r="C1226" s="3" t="s">
        <v>776</v>
      </c>
      <c r="D1226" s="3" t="s">
        <v>1647</v>
      </c>
      <c r="E1226" s="3" t="s">
        <v>1714</v>
      </c>
      <c r="F1226" s="4">
        <v>4</v>
      </c>
      <c r="G1226" s="18">
        <v>218.01</v>
      </c>
      <c r="H1226" s="6">
        <v>0.06</v>
      </c>
      <c r="I1226" s="6">
        <v>872.04</v>
      </c>
      <c r="J1226" s="18">
        <v>13.080599999999999</v>
      </c>
      <c r="K1226" s="3" t="s">
        <v>1755</v>
      </c>
      <c r="L1226" s="6">
        <v>819.71759999999995</v>
      </c>
    </row>
    <row r="1227" spans="1:12" x14ac:dyDescent="0.3">
      <c r="A1227" s="3" t="s">
        <v>2982</v>
      </c>
      <c r="B1227" s="5">
        <v>45933</v>
      </c>
      <c r="C1227" s="3" t="s">
        <v>702</v>
      </c>
      <c r="D1227" s="3" t="s">
        <v>1675</v>
      </c>
      <c r="E1227" s="3" t="s">
        <v>1742</v>
      </c>
      <c r="F1227" s="4">
        <v>2</v>
      </c>
      <c r="G1227" s="18">
        <v>682.7</v>
      </c>
      <c r="H1227" s="6">
        <v>0.13</v>
      </c>
      <c r="I1227" s="6">
        <v>1365.4</v>
      </c>
      <c r="J1227" s="18">
        <v>88.751000000000005</v>
      </c>
      <c r="K1227" s="3" t="s">
        <v>1755</v>
      </c>
      <c r="L1227" s="6">
        <v>1187.8979999999999</v>
      </c>
    </row>
    <row r="1228" spans="1:12" x14ac:dyDescent="0.3">
      <c r="A1228" s="3" t="s">
        <v>2983</v>
      </c>
      <c r="B1228" s="5">
        <v>45345</v>
      </c>
      <c r="C1228" s="3" t="s">
        <v>1007</v>
      </c>
      <c r="D1228" s="3" t="s">
        <v>1560</v>
      </c>
      <c r="E1228" s="3" t="s">
        <v>1742</v>
      </c>
      <c r="F1228" s="4">
        <v>3</v>
      </c>
      <c r="G1228" s="18">
        <v>726.97</v>
      </c>
      <c r="H1228" s="6">
        <v>0.04</v>
      </c>
      <c r="I1228" s="6">
        <v>2180.91</v>
      </c>
      <c r="J1228" s="18">
        <v>29.078800000000001</v>
      </c>
      <c r="K1228" s="3" t="s">
        <v>1757</v>
      </c>
      <c r="L1228" s="6">
        <v>2093.6736000000001</v>
      </c>
    </row>
    <row r="1229" spans="1:12" x14ac:dyDescent="0.3">
      <c r="A1229" s="3" t="s">
        <v>2984</v>
      </c>
      <c r="B1229" s="5">
        <v>45681</v>
      </c>
      <c r="C1229" s="3" t="s">
        <v>1255</v>
      </c>
      <c r="D1229" s="3" t="s">
        <v>1621</v>
      </c>
      <c r="E1229" s="3" t="s">
        <v>1723</v>
      </c>
      <c r="F1229" s="4">
        <v>2</v>
      </c>
      <c r="G1229" s="18">
        <v>107.97</v>
      </c>
      <c r="H1229" s="6">
        <v>0.06</v>
      </c>
      <c r="I1229" s="6">
        <v>215.94</v>
      </c>
      <c r="J1229" s="18">
        <v>6.4781999999999993</v>
      </c>
      <c r="K1229" s="3" t="s">
        <v>1755</v>
      </c>
      <c r="L1229" s="6">
        <v>202.9836</v>
      </c>
    </row>
    <row r="1230" spans="1:12" x14ac:dyDescent="0.3">
      <c r="A1230" s="3" t="s">
        <v>2985</v>
      </c>
      <c r="B1230" s="5">
        <v>45785</v>
      </c>
      <c r="C1230" s="3" t="s">
        <v>40</v>
      </c>
      <c r="D1230" s="3" t="s">
        <v>1538</v>
      </c>
      <c r="E1230" s="3" t="s">
        <v>1732</v>
      </c>
      <c r="F1230" s="4">
        <v>1</v>
      </c>
      <c r="G1230" s="18">
        <v>38.880000000000003</v>
      </c>
      <c r="H1230" s="6">
        <v>0.16</v>
      </c>
      <c r="I1230" s="6">
        <v>38.880000000000003</v>
      </c>
      <c r="J1230" s="18">
        <v>6.2208000000000006</v>
      </c>
      <c r="K1230" s="3" t="s">
        <v>1760</v>
      </c>
      <c r="L1230" s="6">
        <v>32.659199999999998</v>
      </c>
    </row>
    <row r="1231" spans="1:12" x14ac:dyDescent="0.3">
      <c r="A1231" s="3" t="s">
        <v>2986</v>
      </c>
      <c r="B1231" s="5">
        <v>45823</v>
      </c>
      <c r="C1231" s="3" t="s">
        <v>281</v>
      </c>
      <c r="D1231" s="3" t="s">
        <v>1555</v>
      </c>
      <c r="E1231" s="3" t="s">
        <v>1739</v>
      </c>
      <c r="F1231" s="4">
        <v>3</v>
      </c>
      <c r="G1231" s="18">
        <v>484.39</v>
      </c>
      <c r="H1231" s="6">
        <v>0.28999999999999998</v>
      </c>
      <c r="I1231" s="6">
        <v>1453.17</v>
      </c>
      <c r="J1231" s="18">
        <v>140.47309999999999</v>
      </c>
      <c r="K1231" s="3" t="s">
        <v>1760</v>
      </c>
      <c r="L1231" s="6">
        <v>1031.7507000000001</v>
      </c>
    </row>
    <row r="1232" spans="1:12" x14ac:dyDescent="0.3">
      <c r="A1232" s="3" t="s">
        <v>2987</v>
      </c>
      <c r="B1232" s="5">
        <v>45572</v>
      </c>
      <c r="C1232" s="3" t="s">
        <v>82</v>
      </c>
      <c r="D1232" s="3" t="s">
        <v>1654</v>
      </c>
      <c r="E1232" s="3" t="s">
        <v>1734</v>
      </c>
      <c r="F1232" s="4">
        <v>2</v>
      </c>
      <c r="G1232" s="18">
        <v>949.3</v>
      </c>
      <c r="H1232" s="6">
        <v>0.08</v>
      </c>
      <c r="I1232" s="6">
        <v>1898.6</v>
      </c>
      <c r="J1232" s="18">
        <v>75.944000000000003</v>
      </c>
      <c r="K1232" s="3" t="s">
        <v>1760</v>
      </c>
      <c r="L1232" s="6">
        <v>1746.712</v>
      </c>
    </row>
    <row r="1233" spans="1:12" x14ac:dyDescent="0.3">
      <c r="A1233" s="3" t="s">
        <v>2988</v>
      </c>
      <c r="B1233" s="5">
        <v>45259</v>
      </c>
      <c r="C1233" s="3" t="s">
        <v>1327</v>
      </c>
      <c r="D1233" s="3" t="s">
        <v>1639</v>
      </c>
      <c r="E1233" s="3" t="s">
        <v>1714</v>
      </c>
      <c r="F1233" s="4">
        <v>3</v>
      </c>
      <c r="G1233" s="18">
        <v>664.75</v>
      </c>
      <c r="H1233" s="6">
        <v>0.12</v>
      </c>
      <c r="I1233" s="6">
        <v>1994.25</v>
      </c>
      <c r="J1233" s="18">
        <v>79.77</v>
      </c>
      <c r="K1233" s="3" t="s">
        <v>1755</v>
      </c>
      <c r="L1233" s="6">
        <v>1754.94</v>
      </c>
    </row>
    <row r="1234" spans="1:12" x14ac:dyDescent="0.3">
      <c r="A1234" s="3" t="s">
        <v>2989</v>
      </c>
      <c r="B1234" s="5">
        <v>45740</v>
      </c>
      <c r="C1234" s="3" t="s">
        <v>888</v>
      </c>
      <c r="D1234" s="3" t="s">
        <v>1637</v>
      </c>
      <c r="E1234" s="3" t="s">
        <v>1739</v>
      </c>
      <c r="F1234" s="4">
        <v>3</v>
      </c>
      <c r="G1234" s="18">
        <v>190.04</v>
      </c>
      <c r="H1234" s="6">
        <v>7.0000000000000007E-2</v>
      </c>
      <c r="I1234" s="6">
        <v>570.12</v>
      </c>
      <c r="J1234" s="18">
        <v>13.302800000000001</v>
      </c>
      <c r="K1234" s="3" t="s">
        <v>1757</v>
      </c>
      <c r="L1234" s="6">
        <v>530.21159999999998</v>
      </c>
    </row>
    <row r="1235" spans="1:12" x14ac:dyDescent="0.3">
      <c r="A1235" s="3" t="s">
        <v>2990</v>
      </c>
      <c r="B1235" s="5">
        <v>45869</v>
      </c>
      <c r="C1235" s="3" t="s">
        <v>873</v>
      </c>
      <c r="D1235" s="3" t="s">
        <v>1541</v>
      </c>
      <c r="E1235" s="3" t="s">
        <v>1734</v>
      </c>
      <c r="F1235" s="4">
        <v>3</v>
      </c>
      <c r="G1235" s="18">
        <v>754.02</v>
      </c>
      <c r="H1235" s="6">
        <v>0.1</v>
      </c>
      <c r="I1235" s="6">
        <v>2262.06</v>
      </c>
      <c r="J1235" s="18">
        <v>75.402000000000001</v>
      </c>
      <c r="K1235" s="3" t="s">
        <v>1760</v>
      </c>
      <c r="L1235" s="6">
        <v>2035.854</v>
      </c>
    </row>
    <row r="1236" spans="1:12" x14ac:dyDescent="0.3">
      <c r="A1236" s="3" t="s">
        <v>2991</v>
      </c>
      <c r="B1236" s="5">
        <v>45526</v>
      </c>
      <c r="C1236" s="3" t="s">
        <v>1186</v>
      </c>
      <c r="D1236" s="3" t="s">
        <v>1585</v>
      </c>
      <c r="E1236" s="3" t="s">
        <v>1729</v>
      </c>
      <c r="F1236" s="4">
        <v>4</v>
      </c>
      <c r="G1236" s="18">
        <v>94.13</v>
      </c>
      <c r="H1236" s="6">
        <v>0.04</v>
      </c>
      <c r="I1236" s="6">
        <v>376.52</v>
      </c>
      <c r="J1236" s="18">
        <v>3.7652000000000001</v>
      </c>
      <c r="K1236" s="3" t="s">
        <v>1760</v>
      </c>
      <c r="L1236" s="6">
        <v>361.45920000000001</v>
      </c>
    </row>
    <row r="1237" spans="1:12" x14ac:dyDescent="0.3">
      <c r="A1237" s="3" t="s">
        <v>2992</v>
      </c>
      <c r="B1237" s="5">
        <v>45489</v>
      </c>
      <c r="C1237" s="3" t="s">
        <v>1427</v>
      </c>
      <c r="D1237" s="3" t="s">
        <v>1529</v>
      </c>
      <c r="E1237" s="3" t="s">
        <v>1734</v>
      </c>
      <c r="F1237" s="4">
        <v>3</v>
      </c>
      <c r="G1237" s="18">
        <v>402.3</v>
      </c>
      <c r="H1237" s="6">
        <v>0.21</v>
      </c>
      <c r="I1237" s="6">
        <v>1206.9000000000001</v>
      </c>
      <c r="J1237" s="18">
        <v>84.483000000000004</v>
      </c>
      <c r="K1237" s="3" t="s">
        <v>1757</v>
      </c>
      <c r="L1237" s="6">
        <v>953.45100000000014</v>
      </c>
    </row>
    <row r="1238" spans="1:12" x14ac:dyDescent="0.3">
      <c r="A1238" s="3" t="s">
        <v>2993</v>
      </c>
      <c r="B1238" s="5">
        <v>45908</v>
      </c>
      <c r="C1238" s="3" t="s">
        <v>761</v>
      </c>
      <c r="D1238" s="3" t="s">
        <v>1666</v>
      </c>
      <c r="E1238" s="3" t="s">
        <v>1717</v>
      </c>
      <c r="F1238" s="4">
        <v>1</v>
      </c>
      <c r="G1238" s="18">
        <v>729.05</v>
      </c>
      <c r="H1238" s="6">
        <v>0.06</v>
      </c>
      <c r="I1238" s="6">
        <v>729.05</v>
      </c>
      <c r="J1238" s="18">
        <v>43.742999999999995</v>
      </c>
      <c r="K1238" s="3" t="s">
        <v>1760</v>
      </c>
      <c r="L1238" s="6">
        <v>685.3069999999999</v>
      </c>
    </row>
    <row r="1239" spans="1:12" x14ac:dyDescent="0.3">
      <c r="A1239" s="3" t="s">
        <v>2994</v>
      </c>
      <c r="B1239" s="5">
        <v>45912</v>
      </c>
      <c r="C1239" s="3" t="s">
        <v>453</v>
      </c>
      <c r="D1239" s="3" t="s">
        <v>1672</v>
      </c>
      <c r="E1239" s="3" t="s">
        <v>1731</v>
      </c>
      <c r="F1239" s="4">
        <v>1</v>
      </c>
      <c r="G1239" s="18">
        <v>822.6</v>
      </c>
      <c r="H1239" s="6">
        <v>0.28999999999999998</v>
      </c>
      <c r="I1239" s="6">
        <v>822.6</v>
      </c>
      <c r="J1239" s="18">
        <v>238.554</v>
      </c>
      <c r="K1239" s="3" t="s">
        <v>1757</v>
      </c>
      <c r="L1239" s="6">
        <v>584.04599999999994</v>
      </c>
    </row>
    <row r="1240" spans="1:12" x14ac:dyDescent="0.3">
      <c r="A1240" s="3" t="s">
        <v>2995</v>
      </c>
      <c r="B1240" s="5">
        <v>45771</v>
      </c>
      <c r="C1240" s="3" t="s">
        <v>628</v>
      </c>
      <c r="D1240" s="3" t="s">
        <v>1660</v>
      </c>
      <c r="E1240" s="3" t="s">
        <v>1720</v>
      </c>
      <c r="F1240" s="4">
        <v>2</v>
      </c>
      <c r="G1240" s="18">
        <v>327.25</v>
      </c>
      <c r="H1240" s="6">
        <v>0.19</v>
      </c>
      <c r="I1240" s="6">
        <v>654.5</v>
      </c>
      <c r="J1240" s="18">
        <v>62.177500000000002</v>
      </c>
      <c r="K1240" s="3" t="s">
        <v>1757</v>
      </c>
      <c r="L1240" s="6">
        <v>530.14499999999998</v>
      </c>
    </row>
    <row r="1241" spans="1:12" x14ac:dyDescent="0.3">
      <c r="A1241" s="3" t="s">
        <v>2996</v>
      </c>
      <c r="B1241" s="5">
        <v>45619</v>
      </c>
      <c r="C1241" s="3" t="s">
        <v>301</v>
      </c>
      <c r="D1241" s="3" t="s">
        <v>1637</v>
      </c>
      <c r="E1241" s="3" t="s">
        <v>1723</v>
      </c>
      <c r="F1241" s="4">
        <v>4</v>
      </c>
      <c r="G1241" s="18">
        <v>930.38</v>
      </c>
      <c r="H1241" s="6">
        <v>0</v>
      </c>
      <c r="I1241" s="6">
        <v>3721.52</v>
      </c>
      <c r="J1241" s="18">
        <v>0</v>
      </c>
      <c r="K1241" s="3" t="s">
        <v>1760</v>
      </c>
      <c r="L1241" s="6">
        <v>3721.52</v>
      </c>
    </row>
    <row r="1242" spans="1:12" x14ac:dyDescent="0.3">
      <c r="A1242" s="3" t="s">
        <v>2997</v>
      </c>
      <c r="B1242" s="5">
        <v>45394</v>
      </c>
      <c r="C1242" s="3" t="s">
        <v>482</v>
      </c>
      <c r="D1242" s="3" t="s">
        <v>1573</v>
      </c>
      <c r="E1242" s="3" t="s">
        <v>1711</v>
      </c>
      <c r="F1242" s="4">
        <v>2</v>
      </c>
      <c r="G1242" s="18">
        <v>437.84</v>
      </c>
      <c r="H1242" s="6">
        <v>0.24</v>
      </c>
      <c r="I1242" s="6">
        <v>875.68</v>
      </c>
      <c r="J1242" s="18">
        <v>105.08159999999999</v>
      </c>
      <c r="K1242" s="3" t="s">
        <v>1755</v>
      </c>
      <c r="L1242" s="6">
        <v>665.51679999999999</v>
      </c>
    </row>
    <row r="1243" spans="1:12" x14ac:dyDescent="0.3">
      <c r="A1243" s="3" t="s">
        <v>2998</v>
      </c>
      <c r="B1243" s="5">
        <v>45786</v>
      </c>
      <c r="C1243" s="3" t="s">
        <v>255</v>
      </c>
      <c r="D1243" s="3" t="s">
        <v>1555</v>
      </c>
      <c r="E1243" s="3" t="s">
        <v>1736</v>
      </c>
      <c r="F1243" s="4">
        <v>2</v>
      </c>
      <c r="G1243" s="18">
        <v>126.02</v>
      </c>
      <c r="H1243" s="6">
        <v>0.09</v>
      </c>
      <c r="I1243" s="6">
        <v>252.04</v>
      </c>
      <c r="J1243" s="18">
        <v>11.341799999999999</v>
      </c>
      <c r="K1243" s="3" t="s">
        <v>1760</v>
      </c>
      <c r="L1243" s="6">
        <v>229.35640000000001</v>
      </c>
    </row>
    <row r="1244" spans="1:12" x14ac:dyDescent="0.3">
      <c r="A1244" s="3" t="s">
        <v>2999</v>
      </c>
      <c r="B1244" s="5">
        <v>45692</v>
      </c>
      <c r="C1244" s="3" t="s">
        <v>1339</v>
      </c>
      <c r="D1244" s="3" t="s">
        <v>1660</v>
      </c>
      <c r="E1244" s="3" t="s">
        <v>1734</v>
      </c>
      <c r="F1244" s="4">
        <v>1</v>
      </c>
      <c r="G1244" s="18">
        <v>860.84</v>
      </c>
      <c r="H1244" s="6">
        <v>7.0000000000000007E-2</v>
      </c>
      <c r="I1244" s="6">
        <v>860.84</v>
      </c>
      <c r="J1244" s="18">
        <v>60.258800000000008</v>
      </c>
      <c r="K1244" s="3" t="s">
        <v>1757</v>
      </c>
      <c r="L1244" s="6">
        <v>800.58119999999997</v>
      </c>
    </row>
    <row r="1245" spans="1:12" x14ac:dyDescent="0.3">
      <c r="A1245" s="3" t="s">
        <v>3000</v>
      </c>
      <c r="B1245" s="5">
        <v>45677</v>
      </c>
      <c r="C1245" s="3" t="s">
        <v>330</v>
      </c>
      <c r="D1245" s="3" t="s">
        <v>1606</v>
      </c>
      <c r="E1245" s="3" t="s">
        <v>1731</v>
      </c>
      <c r="F1245" s="4">
        <v>1</v>
      </c>
      <c r="G1245" s="18">
        <v>161.80000000000001</v>
      </c>
      <c r="H1245" s="6">
        <v>0.24</v>
      </c>
      <c r="I1245" s="6">
        <v>161.80000000000001</v>
      </c>
      <c r="J1245" s="18">
        <v>38.832000000000001</v>
      </c>
      <c r="K1245" s="3" t="s">
        <v>1757</v>
      </c>
      <c r="L1245" s="6">
        <v>122.968</v>
      </c>
    </row>
    <row r="1246" spans="1:12" x14ac:dyDescent="0.3">
      <c r="A1246" s="3" t="s">
        <v>3001</v>
      </c>
      <c r="B1246" s="5">
        <v>45669</v>
      </c>
      <c r="C1246" s="3" t="s">
        <v>1189</v>
      </c>
      <c r="D1246" s="3" t="s">
        <v>1591</v>
      </c>
      <c r="E1246" s="3" t="s">
        <v>1739</v>
      </c>
      <c r="F1246" s="4">
        <v>4</v>
      </c>
      <c r="G1246" s="18">
        <v>347.82</v>
      </c>
      <c r="H1246" s="6">
        <v>0.02</v>
      </c>
      <c r="I1246" s="6">
        <v>1391.28</v>
      </c>
      <c r="J1246" s="18">
        <v>6.9564000000000004</v>
      </c>
      <c r="K1246" s="3" t="s">
        <v>1760</v>
      </c>
      <c r="L1246" s="6">
        <v>1363.4544000000001</v>
      </c>
    </row>
    <row r="1247" spans="1:12" x14ac:dyDescent="0.3">
      <c r="A1247" s="3" t="s">
        <v>3002</v>
      </c>
      <c r="B1247" s="5">
        <v>45299</v>
      </c>
      <c r="C1247" s="3" t="s">
        <v>1384</v>
      </c>
      <c r="D1247" s="3" t="s">
        <v>1664</v>
      </c>
      <c r="E1247" s="3" t="s">
        <v>1736</v>
      </c>
      <c r="F1247" s="4">
        <v>3</v>
      </c>
      <c r="G1247" s="18">
        <v>416.44</v>
      </c>
      <c r="H1247" s="6">
        <v>0.27</v>
      </c>
      <c r="I1247" s="6">
        <v>1249.32</v>
      </c>
      <c r="J1247" s="18">
        <v>112.4388</v>
      </c>
      <c r="K1247" s="3" t="s">
        <v>1755</v>
      </c>
      <c r="L1247" s="6">
        <v>912.00359999999989</v>
      </c>
    </row>
    <row r="1248" spans="1:12" x14ac:dyDescent="0.3">
      <c r="A1248" s="3" t="s">
        <v>3003</v>
      </c>
      <c r="B1248" s="5">
        <v>45893</v>
      </c>
      <c r="C1248" s="3" t="s">
        <v>32</v>
      </c>
      <c r="D1248" s="3" t="s">
        <v>1625</v>
      </c>
      <c r="E1248" s="3" t="s">
        <v>1691</v>
      </c>
      <c r="F1248" s="4">
        <v>1</v>
      </c>
      <c r="G1248" s="18">
        <v>147.96</v>
      </c>
      <c r="H1248" s="6">
        <v>0.24</v>
      </c>
      <c r="I1248" s="6">
        <v>147.96</v>
      </c>
      <c r="J1248" s="18">
        <v>35.510399999999997</v>
      </c>
      <c r="K1248" s="3" t="s">
        <v>1760</v>
      </c>
      <c r="L1248" s="6">
        <v>112.4496</v>
      </c>
    </row>
    <row r="1249" spans="1:12" x14ac:dyDescent="0.3">
      <c r="A1249" s="3" t="s">
        <v>3004</v>
      </c>
      <c r="B1249" s="5">
        <v>45560</v>
      </c>
      <c r="C1249" s="3" t="s">
        <v>1361</v>
      </c>
      <c r="D1249" s="3" t="s">
        <v>1558</v>
      </c>
      <c r="E1249" s="3" t="s">
        <v>1720</v>
      </c>
      <c r="F1249" s="4">
        <v>3</v>
      </c>
      <c r="G1249" s="18">
        <v>550.26</v>
      </c>
      <c r="H1249" s="6">
        <v>0.22</v>
      </c>
      <c r="I1249" s="6">
        <v>1650.78</v>
      </c>
      <c r="J1249" s="18">
        <v>121.05719999999999</v>
      </c>
      <c r="K1249" s="3" t="s">
        <v>1755</v>
      </c>
      <c r="L1249" s="6">
        <v>1287.6084000000001</v>
      </c>
    </row>
    <row r="1250" spans="1:12" x14ac:dyDescent="0.3">
      <c r="A1250" s="3" t="s">
        <v>3005</v>
      </c>
      <c r="B1250" s="5">
        <v>45267</v>
      </c>
      <c r="C1250" s="3" t="s">
        <v>1147</v>
      </c>
      <c r="D1250" s="3" t="s">
        <v>1682</v>
      </c>
      <c r="E1250" s="3" t="s">
        <v>1717</v>
      </c>
      <c r="F1250" s="4">
        <v>4</v>
      </c>
      <c r="G1250" s="18">
        <v>938.21</v>
      </c>
      <c r="H1250" s="6">
        <v>0.04</v>
      </c>
      <c r="I1250" s="6">
        <v>3752.84</v>
      </c>
      <c r="J1250" s="18">
        <v>37.528400000000005</v>
      </c>
      <c r="K1250" s="3" t="s">
        <v>1757</v>
      </c>
      <c r="L1250" s="6">
        <v>3602.7264</v>
      </c>
    </row>
    <row r="1251" spans="1:12" x14ac:dyDescent="0.3">
      <c r="A1251" s="3" t="s">
        <v>3006</v>
      </c>
      <c r="B1251" s="5">
        <v>45467</v>
      </c>
      <c r="C1251" s="3" t="s">
        <v>453</v>
      </c>
      <c r="D1251" s="3" t="s">
        <v>1677</v>
      </c>
      <c r="E1251" s="3" t="s">
        <v>1736</v>
      </c>
      <c r="F1251" s="4">
        <v>3</v>
      </c>
      <c r="G1251" s="18">
        <v>517.98</v>
      </c>
      <c r="H1251" s="6">
        <v>0.01</v>
      </c>
      <c r="I1251" s="6">
        <v>1553.94</v>
      </c>
      <c r="J1251" s="18">
        <v>5.1798000000000002</v>
      </c>
      <c r="K1251" s="3" t="s">
        <v>1757</v>
      </c>
      <c r="L1251" s="6">
        <v>1538.4005999999999</v>
      </c>
    </row>
    <row r="1252" spans="1:12" x14ac:dyDescent="0.3">
      <c r="A1252" s="3" t="s">
        <v>3007</v>
      </c>
      <c r="B1252" s="5">
        <v>45847</v>
      </c>
      <c r="C1252" s="3" t="s">
        <v>143</v>
      </c>
      <c r="D1252" s="3" t="s">
        <v>1539</v>
      </c>
      <c r="E1252" s="3" t="s">
        <v>1720</v>
      </c>
      <c r="F1252" s="4">
        <v>1</v>
      </c>
      <c r="G1252" s="18">
        <v>98.27</v>
      </c>
      <c r="H1252" s="6">
        <v>0.16</v>
      </c>
      <c r="I1252" s="6">
        <v>98.27</v>
      </c>
      <c r="J1252" s="18">
        <v>15.7232</v>
      </c>
      <c r="K1252" s="3" t="s">
        <v>1757</v>
      </c>
      <c r="L1252" s="6">
        <v>82.54679999999999</v>
      </c>
    </row>
    <row r="1253" spans="1:12" x14ac:dyDescent="0.3">
      <c r="A1253" s="3" t="s">
        <v>3008</v>
      </c>
      <c r="B1253" s="5">
        <v>45480</v>
      </c>
      <c r="C1253" s="3" t="s">
        <v>797</v>
      </c>
      <c r="D1253" s="3" t="s">
        <v>1606</v>
      </c>
      <c r="E1253" s="3" t="s">
        <v>1727</v>
      </c>
      <c r="F1253" s="4">
        <v>2</v>
      </c>
      <c r="G1253" s="18">
        <v>875.2</v>
      </c>
      <c r="H1253" s="6">
        <v>0.19</v>
      </c>
      <c r="I1253" s="6">
        <v>1750.4</v>
      </c>
      <c r="J1253" s="18">
        <v>166.28800000000001</v>
      </c>
      <c r="K1253" s="3" t="s">
        <v>1755</v>
      </c>
      <c r="L1253" s="6">
        <v>1417.8240000000001</v>
      </c>
    </row>
    <row r="1254" spans="1:12" x14ac:dyDescent="0.3">
      <c r="A1254" s="3" t="s">
        <v>3009</v>
      </c>
      <c r="B1254" s="5">
        <v>45345</v>
      </c>
      <c r="C1254" s="3" t="s">
        <v>953</v>
      </c>
      <c r="D1254" s="3" t="s">
        <v>1666</v>
      </c>
      <c r="E1254" s="3" t="s">
        <v>1691</v>
      </c>
      <c r="F1254" s="4">
        <v>1</v>
      </c>
      <c r="G1254" s="18">
        <v>227.35</v>
      </c>
      <c r="H1254" s="6">
        <v>0.06</v>
      </c>
      <c r="I1254" s="6">
        <v>227.35</v>
      </c>
      <c r="J1254" s="18">
        <v>13.641</v>
      </c>
      <c r="K1254" s="3" t="s">
        <v>1760</v>
      </c>
      <c r="L1254" s="6">
        <v>213.709</v>
      </c>
    </row>
    <row r="1255" spans="1:12" x14ac:dyDescent="0.3">
      <c r="A1255" s="3" t="s">
        <v>3010</v>
      </c>
      <c r="B1255" s="5">
        <v>45235</v>
      </c>
      <c r="C1255" s="3" t="s">
        <v>678</v>
      </c>
      <c r="D1255" s="3" t="s">
        <v>1644</v>
      </c>
      <c r="E1255" s="3" t="s">
        <v>1696</v>
      </c>
      <c r="F1255" s="4">
        <v>1</v>
      </c>
      <c r="G1255" s="18">
        <v>842.46</v>
      </c>
      <c r="H1255" s="6">
        <v>0.05</v>
      </c>
      <c r="I1255" s="6">
        <v>842.46</v>
      </c>
      <c r="J1255" s="18">
        <v>42.123000000000005</v>
      </c>
      <c r="K1255" s="3" t="s">
        <v>1760</v>
      </c>
      <c r="L1255" s="6">
        <v>800.33699999999999</v>
      </c>
    </row>
    <row r="1256" spans="1:12" x14ac:dyDescent="0.3">
      <c r="A1256" s="3" t="s">
        <v>3011</v>
      </c>
      <c r="B1256" s="5">
        <v>45543</v>
      </c>
      <c r="C1256" s="3" t="s">
        <v>684</v>
      </c>
      <c r="D1256" s="3" t="s">
        <v>1587</v>
      </c>
      <c r="E1256" s="3" t="s">
        <v>1727</v>
      </c>
      <c r="F1256" s="4">
        <v>3</v>
      </c>
      <c r="G1256" s="18">
        <v>120.67</v>
      </c>
      <c r="H1256" s="6">
        <v>0.08</v>
      </c>
      <c r="I1256" s="6">
        <v>362.01</v>
      </c>
      <c r="J1256" s="18">
        <v>9.6536000000000008</v>
      </c>
      <c r="K1256" s="3" t="s">
        <v>1760</v>
      </c>
      <c r="L1256" s="6">
        <v>333.04919999999998</v>
      </c>
    </row>
    <row r="1257" spans="1:12" x14ac:dyDescent="0.3">
      <c r="A1257" s="3" t="s">
        <v>3012</v>
      </c>
      <c r="B1257" s="5">
        <v>45402</v>
      </c>
      <c r="C1257" s="3" t="s">
        <v>1510</v>
      </c>
      <c r="D1257" s="3" t="s">
        <v>1562</v>
      </c>
      <c r="E1257" s="3" t="s">
        <v>1704</v>
      </c>
      <c r="F1257" s="4">
        <v>4</v>
      </c>
      <c r="G1257" s="18">
        <v>176.13</v>
      </c>
      <c r="H1257" s="6">
        <v>0.27</v>
      </c>
      <c r="I1257" s="6">
        <v>704.52</v>
      </c>
      <c r="J1257" s="18">
        <v>47.555100000000003</v>
      </c>
      <c r="K1257" s="3" t="s">
        <v>1757</v>
      </c>
      <c r="L1257" s="6">
        <v>514.29959999999994</v>
      </c>
    </row>
    <row r="1258" spans="1:12" x14ac:dyDescent="0.3">
      <c r="A1258" s="3" t="s">
        <v>3013</v>
      </c>
      <c r="B1258" s="5">
        <v>45671</v>
      </c>
      <c r="C1258" s="3" t="s">
        <v>1376</v>
      </c>
      <c r="D1258" s="3" t="s">
        <v>1626</v>
      </c>
      <c r="E1258" s="3" t="s">
        <v>1727</v>
      </c>
      <c r="F1258" s="4">
        <v>4</v>
      </c>
      <c r="G1258" s="18">
        <v>592.67999999999995</v>
      </c>
      <c r="H1258" s="6">
        <v>0.03</v>
      </c>
      <c r="I1258" s="6">
        <v>2370.7199999999998</v>
      </c>
      <c r="J1258" s="18">
        <v>17.780399999999997</v>
      </c>
      <c r="K1258" s="3" t="s">
        <v>1755</v>
      </c>
      <c r="L1258" s="6">
        <v>2299.5983999999999</v>
      </c>
    </row>
    <row r="1259" spans="1:12" x14ac:dyDescent="0.3">
      <c r="A1259" s="3" t="s">
        <v>3014</v>
      </c>
      <c r="B1259" s="5">
        <v>45367</v>
      </c>
      <c r="C1259" s="3" t="s">
        <v>576</v>
      </c>
      <c r="D1259" s="3" t="s">
        <v>1637</v>
      </c>
      <c r="E1259" s="3" t="s">
        <v>1707</v>
      </c>
      <c r="F1259" s="4">
        <v>4</v>
      </c>
      <c r="G1259" s="18">
        <v>662.43</v>
      </c>
      <c r="H1259" s="6">
        <v>0.24</v>
      </c>
      <c r="I1259" s="6">
        <v>2649.72</v>
      </c>
      <c r="J1259" s="18">
        <v>158.98319999999998</v>
      </c>
      <c r="K1259" s="3" t="s">
        <v>1757</v>
      </c>
      <c r="L1259" s="6">
        <v>2013.7872</v>
      </c>
    </row>
    <row r="1260" spans="1:12" x14ac:dyDescent="0.3">
      <c r="A1260" s="3" t="s">
        <v>3015</v>
      </c>
      <c r="B1260" s="5">
        <v>45488</v>
      </c>
      <c r="C1260" s="3" t="s">
        <v>436</v>
      </c>
      <c r="D1260" s="3" t="s">
        <v>1598</v>
      </c>
      <c r="E1260" s="3" t="s">
        <v>1720</v>
      </c>
      <c r="F1260" s="4">
        <v>3</v>
      </c>
      <c r="G1260" s="18">
        <v>518.35</v>
      </c>
      <c r="H1260" s="6">
        <v>0.21</v>
      </c>
      <c r="I1260" s="6">
        <v>1555.0500000000002</v>
      </c>
      <c r="J1260" s="18">
        <v>108.8535</v>
      </c>
      <c r="K1260" s="3" t="s">
        <v>1760</v>
      </c>
      <c r="L1260" s="6">
        <v>1228.4894999999999</v>
      </c>
    </row>
    <row r="1261" spans="1:12" x14ac:dyDescent="0.3">
      <c r="A1261" s="3" t="s">
        <v>3016</v>
      </c>
      <c r="B1261" s="5">
        <v>45509</v>
      </c>
      <c r="C1261" s="3" t="s">
        <v>968</v>
      </c>
      <c r="D1261" s="3" t="s">
        <v>1624</v>
      </c>
      <c r="E1261" s="3" t="s">
        <v>1711</v>
      </c>
      <c r="F1261" s="4">
        <v>1</v>
      </c>
      <c r="G1261" s="18">
        <v>85.58</v>
      </c>
      <c r="H1261" s="6">
        <v>0.1</v>
      </c>
      <c r="I1261" s="6">
        <v>85.58</v>
      </c>
      <c r="J1261" s="18">
        <v>8.5579999999999998</v>
      </c>
      <c r="K1261" s="3" t="s">
        <v>1760</v>
      </c>
      <c r="L1261" s="6">
        <v>77.022000000000006</v>
      </c>
    </row>
    <row r="1262" spans="1:12" x14ac:dyDescent="0.3">
      <c r="A1262" s="3" t="s">
        <v>3017</v>
      </c>
      <c r="B1262" s="5">
        <v>45323</v>
      </c>
      <c r="C1262" s="3" t="s">
        <v>1123</v>
      </c>
      <c r="D1262" s="3" t="s">
        <v>1667</v>
      </c>
      <c r="E1262" s="3" t="s">
        <v>1696</v>
      </c>
      <c r="F1262" s="4">
        <v>4</v>
      </c>
      <c r="G1262" s="18">
        <v>800</v>
      </c>
      <c r="H1262" s="6">
        <v>0.2</v>
      </c>
      <c r="I1262" s="6">
        <v>3200</v>
      </c>
      <c r="J1262" s="18">
        <v>160</v>
      </c>
      <c r="K1262" s="3" t="s">
        <v>1755</v>
      </c>
      <c r="L1262" s="6">
        <v>2560</v>
      </c>
    </row>
    <row r="1263" spans="1:12" x14ac:dyDescent="0.3">
      <c r="A1263" s="3" t="s">
        <v>3018</v>
      </c>
      <c r="B1263" s="5">
        <v>45889</v>
      </c>
      <c r="C1263" s="3" t="s">
        <v>515</v>
      </c>
      <c r="D1263" s="3" t="s">
        <v>1623</v>
      </c>
      <c r="E1263" s="3" t="s">
        <v>1725</v>
      </c>
      <c r="F1263" s="4">
        <v>3</v>
      </c>
      <c r="G1263" s="18">
        <v>118.25</v>
      </c>
      <c r="H1263" s="6">
        <v>0.26</v>
      </c>
      <c r="I1263" s="6">
        <v>354.75</v>
      </c>
      <c r="J1263" s="18">
        <v>30.745000000000001</v>
      </c>
      <c r="K1263" s="3" t="s">
        <v>1757</v>
      </c>
      <c r="L1263" s="6">
        <v>262.51499999999999</v>
      </c>
    </row>
    <row r="1264" spans="1:12" x14ac:dyDescent="0.3">
      <c r="A1264" s="3" t="s">
        <v>3019</v>
      </c>
      <c r="B1264" s="5">
        <v>45253</v>
      </c>
      <c r="C1264" s="3" t="s">
        <v>1292</v>
      </c>
      <c r="D1264" s="3" t="s">
        <v>1581</v>
      </c>
      <c r="E1264" s="3" t="s">
        <v>1734</v>
      </c>
      <c r="F1264" s="4">
        <v>1</v>
      </c>
      <c r="G1264" s="18">
        <v>223.25</v>
      </c>
      <c r="H1264" s="6">
        <v>0.28999999999999998</v>
      </c>
      <c r="I1264" s="6">
        <v>223.25</v>
      </c>
      <c r="J1264" s="18">
        <v>64.742499999999993</v>
      </c>
      <c r="K1264" s="3" t="s">
        <v>1755</v>
      </c>
      <c r="L1264" s="6">
        <v>158.50749999999999</v>
      </c>
    </row>
    <row r="1265" spans="1:12" x14ac:dyDescent="0.3">
      <c r="A1265" s="3" t="s">
        <v>3020</v>
      </c>
      <c r="B1265" s="5">
        <v>45530</v>
      </c>
      <c r="C1265" s="3" t="s">
        <v>1309</v>
      </c>
      <c r="D1265" s="3" t="s">
        <v>1581</v>
      </c>
      <c r="E1265" s="3" t="s">
        <v>1707</v>
      </c>
      <c r="F1265" s="4">
        <v>3</v>
      </c>
      <c r="G1265" s="18">
        <v>918.76</v>
      </c>
      <c r="H1265" s="6">
        <v>0.2</v>
      </c>
      <c r="I1265" s="6">
        <v>2756.2799999999997</v>
      </c>
      <c r="J1265" s="18">
        <v>183.75200000000001</v>
      </c>
      <c r="K1265" s="3" t="s">
        <v>1757</v>
      </c>
      <c r="L1265" s="6">
        <v>2205.0239999999999</v>
      </c>
    </row>
    <row r="1266" spans="1:12" x14ac:dyDescent="0.3">
      <c r="A1266" s="3" t="s">
        <v>3021</v>
      </c>
      <c r="B1266" s="5">
        <v>45491</v>
      </c>
      <c r="C1266" s="3" t="s">
        <v>882</v>
      </c>
      <c r="D1266" s="3" t="s">
        <v>1662</v>
      </c>
      <c r="E1266" s="3" t="s">
        <v>1731</v>
      </c>
      <c r="F1266" s="4">
        <v>2</v>
      </c>
      <c r="G1266" s="18">
        <v>905.26</v>
      </c>
      <c r="H1266" s="6">
        <v>0.15</v>
      </c>
      <c r="I1266" s="6">
        <v>1810.52</v>
      </c>
      <c r="J1266" s="18">
        <v>135.78899999999999</v>
      </c>
      <c r="K1266" s="3" t="s">
        <v>1760</v>
      </c>
      <c r="L1266" s="6">
        <v>1538.942</v>
      </c>
    </row>
    <row r="1267" spans="1:12" x14ac:dyDescent="0.3">
      <c r="A1267" s="3" t="s">
        <v>3022</v>
      </c>
      <c r="B1267" s="5">
        <v>45628</v>
      </c>
      <c r="C1267" s="3" t="s">
        <v>974</v>
      </c>
      <c r="D1267" s="3" t="s">
        <v>1555</v>
      </c>
      <c r="E1267" s="3" t="s">
        <v>1745</v>
      </c>
      <c r="F1267" s="4">
        <v>4</v>
      </c>
      <c r="G1267" s="18">
        <v>295.39999999999998</v>
      </c>
      <c r="H1267" s="6">
        <v>0.23</v>
      </c>
      <c r="I1267" s="6">
        <v>1181.5999999999999</v>
      </c>
      <c r="J1267" s="18">
        <v>67.941999999999993</v>
      </c>
      <c r="K1267" s="3" t="s">
        <v>1757</v>
      </c>
      <c r="L1267" s="6">
        <v>909.83199999999999</v>
      </c>
    </row>
    <row r="1268" spans="1:12" x14ac:dyDescent="0.3">
      <c r="A1268" s="3" t="s">
        <v>3023</v>
      </c>
      <c r="B1268" s="5">
        <v>45861</v>
      </c>
      <c r="C1268" s="3" t="s">
        <v>310</v>
      </c>
      <c r="D1268" s="3" t="s">
        <v>1677</v>
      </c>
      <c r="E1268" s="3" t="s">
        <v>1711</v>
      </c>
      <c r="F1268" s="4">
        <v>1</v>
      </c>
      <c r="G1268" s="18">
        <v>252.18</v>
      </c>
      <c r="H1268" s="6">
        <v>0.23</v>
      </c>
      <c r="I1268" s="6">
        <v>252.18</v>
      </c>
      <c r="J1268" s="18">
        <v>58.001400000000004</v>
      </c>
      <c r="K1268" s="3" t="s">
        <v>1757</v>
      </c>
      <c r="L1268" s="6">
        <v>194.17859999999999</v>
      </c>
    </row>
    <row r="1269" spans="1:12" x14ac:dyDescent="0.3">
      <c r="A1269" s="3" t="s">
        <v>3024</v>
      </c>
      <c r="B1269" s="5">
        <v>45878</v>
      </c>
      <c r="C1269" s="3" t="s">
        <v>506</v>
      </c>
      <c r="D1269" s="3" t="s">
        <v>1682</v>
      </c>
      <c r="E1269" s="3" t="s">
        <v>1729</v>
      </c>
      <c r="F1269" s="4">
        <v>4</v>
      </c>
      <c r="G1269" s="18">
        <v>792.1</v>
      </c>
      <c r="H1269" s="6">
        <v>0.19</v>
      </c>
      <c r="I1269" s="6">
        <v>3168.4</v>
      </c>
      <c r="J1269" s="18">
        <v>150.499</v>
      </c>
      <c r="K1269" s="3" t="s">
        <v>1760</v>
      </c>
      <c r="L1269" s="6">
        <v>2566.404</v>
      </c>
    </row>
    <row r="1270" spans="1:12" x14ac:dyDescent="0.3">
      <c r="A1270" s="3" t="s">
        <v>3025</v>
      </c>
      <c r="B1270" s="5">
        <v>45426</v>
      </c>
      <c r="C1270" s="3" t="s">
        <v>275</v>
      </c>
      <c r="D1270" s="3" t="s">
        <v>1668</v>
      </c>
      <c r="E1270" s="3" t="s">
        <v>1732</v>
      </c>
      <c r="F1270" s="4">
        <v>1</v>
      </c>
      <c r="G1270" s="18">
        <v>883.36</v>
      </c>
      <c r="H1270" s="6">
        <v>0.11</v>
      </c>
      <c r="I1270" s="6">
        <v>883.36</v>
      </c>
      <c r="J1270" s="18">
        <v>97.169600000000003</v>
      </c>
      <c r="K1270" s="3" t="s">
        <v>1757</v>
      </c>
      <c r="L1270" s="6">
        <v>786.19040000000007</v>
      </c>
    </row>
    <row r="1271" spans="1:12" x14ac:dyDescent="0.3">
      <c r="A1271" s="3" t="s">
        <v>3026</v>
      </c>
      <c r="B1271" s="5">
        <v>45231</v>
      </c>
      <c r="C1271" s="3" t="s">
        <v>870</v>
      </c>
      <c r="D1271" s="3" t="s">
        <v>1635</v>
      </c>
      <c r="E1271" s="3" t="s">
        <v>1691</v>
      </c>
      <c r="F1271" s="4">
        <v>4</v>
      </c>
      <c r="G1271" s="18">
        <v>305.95</v>
      </c>
      <c r="H1271" s="6">
        <v>0.08</v>
      </c>
      <c r="I1271" s="6">
        <v>1223.8</v>
      </c>
      <c r="J1271" s="18">
        <v>24.475999999999999</v>
      </c>
      <c r="K1271" s="3" t="s">
        <v>1757</v>
      </c>
      <c r="L1271" s="6">
        <v>1125.896</v>
      </c>
    </row>
    <row r="1272" spans="1:12" x14ac:dyDescent="0.3">
      <c r="A1272" s="3" t="s">
        <v>3027</v>
      </c>
      <c r="B1272" s="5">
        <v>45609</v>
      </c>
      <c r="C1272" s="3" t="s">
        <v>1235</v>
      </c>
      <c r="D1272" s="3" t="s">
        <v>1619</v>
      </c>
      <c r="E1272" s="3" t="s">
        <v>1717</v>
      </c>
      <c r="F1272" s="4">
        <v>3</v>
      </c>
      <c r="G1272" s="18">
        <v>742.45</v>
      </c>
      <c r="H1272" s="6">
        <v>0.23</v>
      </c>
      <c r="I1272" s="6">
        <v>2227.3500000000004</v>
      </c>
      <c r="J1272" s="18">
        <v>170.76350000000002</v>
      </c>
      <c r="K1272" s="3" t="s">
        <v>1760</v>
      </c>
      <c r="L1272" s="6">
        <v>1715.0595000000001</v>
      </c>
    </row>
    <row r="1273" spans="1:12" x14ac:dyDescent="0.3">
      <c r="A1273" s="3" t="s">
        <v>3028</v>
      </c>
      <c r="B1273" s="5">
        <v>45392</v>
      </c>
      <c r="C1273" s="3" t="s">
        <v>1100</v>
      </c>
      <c r="D1273" s="3" t="s">
        <v>1570</v>
      </c>
      <c r="E1273" s="3" t="s">
        <v>1742</v>
      </c>
      <c r="F1273" s="4">
        <v>3</v>
      </c>
      <c r="G1273" s="18">
        <v>336.1</v>
      </c>
      <c r="H1273" s="6">
        <v>0.12</v>
      </c>
      <c r="I1273" s="6">
        <v>1008.3000000000001</v>
      </c>
      <c r="J1273" s="18">
        <v>40.332000000000001</v>
      </c>
      <c r="K1273" s="3" t="s">
        <v>1760</v>
      </c>
      <c r="L1273" s="6">
        <v>887.30400000000009</v>
      </c>
    </row>
    <row r="1274" spans="1:12" x14ac:dyDescent="0.3">
      <c r="A1274" s="3" t="s">
        <v>3029</v>
      </c>
      <c r="B1274" s="5">
        <v>45876</v>
      </c>
      <c r="C1274" s="3" t="s">
        <v>1267</v>
      </c>
      <c r="D1274" s="3" t="s">
        <v>1576</v>
      </c>
      <c r="E1274" s="3" t="s">
        <v>1717</v>
      </c>
      <c r="F1274" s="4">
        <v>3</v>
      </c>
      <c r="G1274" s="18">
        <v>310.36</v>
      </c>
      <c r="H1274" s="6">
        <v>0.14000000000000001</v>
      </c>
      <c r="I1274" s="6">
        <v>931.08</v>
      </c>
      <c r="J1274" s="18">
        <v>43.450400000000009</v>
      </c>
      <c r="K1274" s="3" t="s">
        <v>1760</v>
      </c>
      <c r="L1274" s="6">
        <v>800.72879999999998</v>
      </c>
    </row>
    <row r="1275" spans="1:12" x14ac:dyDescent="0.3">
      <c r="A1275" s="3" t="s">
        <v>3030</v>
      </c>
      <c r="B1275" s="5">
        <v>45772</v>
      </c>
      <c r="C1275" s="3" t="s">
        <v>879</v>
      </c>
      <c r="D1275" s="3" t="s">
        <v>1683</v>
      </c>
      <c r="E1275" s="3" t="s">
        <v>1720</v>
      </c>
      <c r="F1275" s="4">
        <v>3</v>
      </c>
      <c r="G1275" s="18">
        <v>992.81</v>
      </c>
      <c r="H1275" s="6">
        <v>0.04</v>
      </c>
      <c r="I1275" s="6">
        <v>2978.43</v>
      </c>
      <c r="J1275" s="18">
        <v>39.712399999999995</v>
      </c>
      <c r="K1275" s="3" t="s">
        <v>1757</v>
      </c>
      <c r="L1275" s="6">
        <v>2859.2928000000002</v>
      </c>
    </row>
    <row r="1276" spans="1:12" x14ac:dyDescent="0.3">
      <c r="A1276" s="3" t="s">
        <v>3031</v>
      </c>
      <c r="B1276" s="5">
        <v>45217</v>
      </c>
      <c r="C1276" s="3" t="s">
        <v>642</v>
      </c>
      <c r="D1276" s="3" t="s">
        <v>1623</v>
      </c>
      <c r="E1276" s="3" t="s">
        <v>1727</v>
      </c>
      <c r="F1276" s="4">
        <v>3</v>
      </c>
      <c r="G1276" s="18">
        <v>257.11</v>
      </c>
      <c r="H1276" s="6">
        <v>0.26</v>
      </c>
      <c r="I1276" s="6">
        <v>771.33</v>
      </c>
      <c r="J1276" s="18">
        <v>66.848600000000005</v>
      </c>
      <c r="K1276" s="3" t="s">
        <v>1760</v>
      </c>
      <c r="L1276" s="6">
        <v>570.78420000000006</v>
      </c>
    </row>
    <row r="1277" spans="1:12" x14ac:dyDescent="0.3">
      <c r="A1277" s="3" t="s">
        <v>3032</v>
      </c>
      <c r="B1277" s="5">
        <v>45739</v>
      </c>
      <c r="C1277" s="3" t="s">
        <v>707</v>
      </c>
      <c r="D1277" s="3" t="s">
        <v>1679</v>
      </c>
      <c r="E1277" s="3" t="s">
        <v>1729</v>
      </c>
      <c r="F1277" s="4">
        <v>4</v>
      </c>
      <c r="G1277" s="18">
        <v>816.29</v>
      </c>
      <c r="H1277" s="6">
        <v>0.24</v>
      </c>
      <c r="I1277" s="6">
        <v>3265.16</v>
      </c>
      <c r="J1277" s="18">
        <v>195.90959999999998</v>
      </c>
      <c r="K1277" s="3" t="s">
        <v>1757</v>
      </c>
      <c r="L1277" s="6">
        <v>2481.5216</v>
      </c>
    </row>
    <row r="1278" spans="1:12" x14ac:dyDescent="0.3">
      <c r="A1278" s="3" t="s">
        <v>3033</v>
      </c>
      <c r="B1278" s="5">
        <v>45272</v>
      </c>
      <c r="C1278" s="3" t="s">
        <v>417</v>
      </c>
      <c r="D1278" s="3" t="s">
        <v>1623</v>
      </c>
      <c r="E1278" s="3" t="s">
        <v>1729</v>
      </c>
      <c r="F1278" s="4">
        <v>4</v>
      </c>
      <c r="G1278" s="18">
        <v>755.82</v>
      </c>
      <c r="H1278" s="6">
        <v>0.22</v>
      </c>
      <c r="I1278" s="6">
        <v>3023.28</v>
      </c>
      <c r="J1278" s="18">
        <v>166.28040000000001</v>
      </c>
      <c r="K1278" s="3" t="s">
        <v>1760</v>
      </c>
      <c r="L1278" s="6">
        <v>2358.1583999999998</v>
      </c>
    </row>
    <row r="1279" spans="1:12" x14ac:dyDescent="0.3">
      <c r="A1279" s="3" t="s">
        <v>3034</v>
      </c>
      <c r="B1279" s="5">
        <v>45524</v>
      </c>
      <c r="C1279" s="3" t="s">
        <v>23</v>
      </c>
      <c r="D1279" s="3" t="s">
        <v>1526</v>
      </c>
      <c r="E1279" s="3" t="s">
        <v>1732</v>
      </c>
      <c r="F1279" s="4">
        <v>1</v>
      </c>
      <c r="G1279" s="18">
        <v>449.6</v>
      </c>
      <c r="H1279" s="6">
        <v>0.01</v>
      </c>
      <c r="I1279" s="6">
        <v>449.6</v>
      </c>
      <c r="J1279" s="18">
        <v>4.4960000000000004</v>
      </c>
      <c r="K1279" s="3" t="s">
        <v>1757</v>
      </c>
      <c r="L1279" s="6">
        <v>445.10399999999998</v>
      </c>
    </row>
    <row r="1280" spans="1:12" x14ac:dyDescent="0.3">
      <c r="A1280" s="3" t="s">
        <v>3035</v>
      </c>
      <c r="B1280" s="5">
        <v>45481</v>
      </c>
      <c r="C1280" s="3" t="s">
        <v>1089</v>
      </c>
      <c r="D1280" s="3" t="s">
        <v>1553</v>
      </c>
      <c r="E1280" s="3" t="s">
        <v>1691</v>
      </c>
      <c r="F1280" s="4">
        <v>2</v>
      </c>
      <c r="G1280" s="18">
        <v>779.29</v>
      </c>
      <c r="H1280" s="6">
        <v>0.12</v>
      </c>
      <c r="I1280" s="6">
        <v>1558.58</v>
      </c>
      <c r="J1280" s="18">
        <v>93.514799999999994</v>
      </c>
      <c r="K1280" s="3" t="s">
        <v>1760</v>
      </c>
      <c r="L1280" s="6">
        <v>1371.5504000000001</v>
      </c>
    </row>
    <row r="1281" spans="1:12" x14ac:dyDescent="0.3">
      <c r="A1281" s="3" t="s">
        <v>3036</v>
      </c>
      <c r="B1281" s="5">
        <v>45267</v>
      </c>
      <c r="C1281" s="3" t="s">
        <v>1415</v>
      </c>
      <c r="D1281" s="3" t="s">
        <v>1649</v>
      </c>
      <c r="E1281" s="3" t="s">
        <v>1739</v>
      </c>
      <c r="F1281" s="4">
        <v>1</v>
      </c>
      <c r="G1281" s="18">
        <v>748.75</v>
      </c>
      <c r="H1281" s="6">
        <v>0.1</v>
      </c>
      <c r="I1281" s="6">
        <v>748.75</v>
      </c>
      <c r="J1281" s="18">
        <v>74.875</v>
      </c>
      <c r="K1281" s="3" t="s">
        <v>1760</v>
      </c>
      <c r="L1281" s="6">
        <v>673.875</v>
      </c>
    </row>
    <row r="1282" spans="1:12" x14ac:dyDescent="0.3">
      <c r="A1282" s="3" t="s">
        <v>3037</v>
      </c>
      <c r="B1282" s="5">
        <v>45328</v>
      </c>
      <c r="C1282" s="3" t="s">
        <v>592</v>
      </c>
      <c r="D1282" s="3" t="s">
        <v>1670</v>
      </c>
      <c r="E1282" s="3" t="s">
        <v>1691</v>
      </c>
      <c r="F1282" s="4">
        <v>2</v>
      </c>
      <c r="G1282" s="18">
        <v>121.67</v>
      </c>
      <c r="H1282" s="6">
        <v>0.08</v>
      </c>
      <c r="I1282" s="6">
        <v>243.34</v>
      </c>
      <c r="J1282" s="18">
        <v>9.7336000000000009</v>
      </c>
      <c r="K1282" s="3" t="s">
        <v>1760</v>
      </c>
      <c r="L1282" s="6">
        <v>223.87280000000001</v>
      </c>
    </row>
    <row r="1283" spans="1:12" x14ac:dyDescent="0.3">
      <c r="A1283" s="3" t="s">
        <v>3038</v>
      </c>
      <c r="B1283" s="5">
        <v>45787</v>
      </c>
      <c r="C1283" s="3" t="s">
        <v>1496</v>
      </c>
      <c r="D1283" s="3" t="s">
        <v>1607</v>
      </c>
      <c r="E1283" s="3" t="s">
        <v>1734</v>
      </c>
      <c r="F1283" s="4">
        <v>3</v>
      </c>
      <c r="G1283" s="18">
        <v>225.14</v>
      </c>
      <c r="H1283" s="6">
        <v>0.15</v>
      </c>
      <c r="I1283" s="6">
        <v>675.42</v>
      </c>
      <c r="J1283" s="18">
        <v>33.770999999999994</v>
      </c>
      <c r="K1283" s="3" t="s">
        <v>1760</v>
      </c>
      <c r="L1283" s="6">
        <v>574.10699999999997</v>
      </c>
    </row>
    <row r="1284" spans="1:12" x14ac:dyDescent="0.3">
      <c r="A1284" s="3" t="s">
        <v>3039</v>
      </c>
      <c r="B1284" s="5">
        <v>45876</v>
      </c>
      <c r="C1284" s="3" t="s">
        <v>1001</v>
      </c>
      <c r="D1284" s="3" t="s">
        <v>1576</v>
      </c>
      <c r="E1284" s="3" t="s">
        <v>1745</v>
      </c>
      <c r="F1284" s="4">
        <v>1</v>
      </c>
      <c r="G1284" s="18">
        <v>654.17999999999995</v>
      </c>
      <c r="H1284" s="6">
        <v>0.19</v>
      </c>
      <c r="I1284" s="6">
        <v>654.17999999999995</v>
      </c>
      <c r="J1284" s="18">
        <v>124.29419999999999</v>
      </c>
      <c r="K1284" s="3" t="s">
        <v>1757</v>
      </c>
      <c r="L1284" s="6">
        <v>529.88580000000002</v>
      </c>
    </row>
    <row r="1285" spans="1:12" x14ac:dyDescent="0.3">
      <c r="A1285" s="3" t="s">
        <v>3040</v>
      </c>
      <c r="B1285" s="5">
        <v>45552</v>
      </c>
      <c r="C1285" s="3" t="s">
        <v>215</v>
      </c>
      <c r="D1285" s="3" t="s">
        <v>1639</v>
      </c>
      <c r="E1285" s="3" t="s">
        <v>1711</v>
      </c>
      <c r="F1285" s="4">
        <v>2</v>
      </c>
      <c r="G1285" s="18">
        <v>504.98</v>
      </c>
      <c r="H1285" s="6">
        <v>0.08</v>
      </c>
      <c r="I1285" s="6">
        <v>1009.96</v>
      </c>
      <c r="J1285" s="18">
        <v>40.398400000000002</v>
      </c>
      <c r="K1285" s="3" t="s">
        <v>1760</v>
      </c>
      <c r="L1285" s="6">
        <v>929.16320000000007</v>
      </c>
    </row>
    <row r="1286" spans="1:12" x14ac:dyDescent="0.3">
      <c r="A1286" s="3" t="s">
        <v>3041</v>
      </c>
      <c r="B1286" s="5">
        <v>45823</v>
      </c>
      <c r="C1286" s="3" t="s">
        <v>1168</v>
      </c>
      <c r="D1286" s="3" t="s">
        <v>1614</v>
      </c>
      <c r="E1286" s="3" t="s">
        <v>1720</v>
      </c>
      <c r="F1286" s="4">
        <v>2</v>
      </c>
      <c r="G1286" s="18">
        <v>623.20000000000005</v>
      </c>
      <c r="H1286" s="6">
        <v>0.14000000000000001</v>
      </c>
      <c r="I1286" s="6">
        <v>1246.4000000000001</v>
      </c>
      <c r="J1286" s="18">
        <v>87.248000000000019</v>
      </c>
      <c r="K1286" s="3" t="s">
        <v>1760</v>
      </c>
      <c r="L1286" s="6">
        <v>1071.904</v>
      </c>
    </row>
    <row r="1287" spans="1:12" x14ac:dyDescent="0.3">
      <c r="A1287" s="3" t="s">
        <v>3042</v>
      </c>
      <c r="B1287" s="5">
        <v>45622</v>
      </c>
      <c r="C1287" s="3" t="s">
        <v>1012</v>
      </c>
      <c r="D1287" s="3" t="s">
        <v>1538</v>
      </c>
      <c r="E1287" s="3" t="s">
        <v>1736</v>
      </c>
      <c r="F1287" s="4">
        <v>2</v>
      </c>
      <c r="G1287" s="18">
        <v>530.54</v>
      </c>
      <c r="H1287" s="6">
        <v>0.28000000000000003</v>
      </c>
      <c r="I1287" s="6">
        <v>1061.08</v>
      </c>
      <c r="J1287" s="18">
        <v>148.55119999999999</v>
      </c>
      <c r="K1287" s="3" t="s">
        <v>1760</v>
      </c>
      <c r="L1287" s="6">
        <v>763.97759999999994</v>
      </c>
    </row>
    <row r="1288" spans="1:12" x14ac:dyDescent="0.3">
      <c r="A1288" s="3" t="s">
        <v>3043</v>
      </c>
      <c r="B1288" s="5">
        <v>45810</v>
      </c>
      <c r="C1288" s="3" t="s">
        <v>1129</v>
      </c>
      <c r="D1288" s="3" t="s">
        <v>1526</v>
      </c>
      <c r="E1288" s="3" t="s">
        <v>1736</v>
      </c>
      <c r="F1288" s="4">
        <v>3</v>
      </c>
      <c r="G1288" s="18">
        <v>279.45</v>
      </c>
      <c r="H1288" s="6">
        <v>0.15</v>
      </c>
      <c r="I1288" s="6">
        <v>838.34999999999991</v>
      </c>
      <c r="J1288" s="18">
        <v>41.917499999999997</v>
      </c>
      <c r="K1288" s="3" t="s">
        <v>1760</v>
      </c>
      <c r="L1288" s="6">
        <v>712.59749999999985</v>
      </c>
    </row>
    <row r="1289" spans="1:12" x14ac:dyDescent="0.3">
      <c r="A1289" s="3" t="s">
        <v>3044</v>
      </c>
      <c r="B1289" s="5">
        <v>45645</v>
      </c>
      <c r="C1289" s="3" t="s">
        <v>842</v>
      </c>
      <c r="D1289" s="3" t="s">
        <v>1550</v>
      </c>
      <c r="E1289" s="3" t="s">
        <v>1720</v>
      </c>
      <c r="F1289" s="4">
        <v>3</v>
      </c>
      <c r="G1289" s="18">
        <v>906.99</v>
      </c>
      <c r="H1289" s="6">
        <v>0.26</v>
      </c>
      <c r="I1289" s="6">
        <v>2720.9700000000003</v>
      </c>
      <c r="J1289" s="18">
        <v>235.81740000000002</v>
      </c>
      <c r="K1289" s="3" t="s">
        <v>1760</v>
      </c>
      <c r="L1289" s="6">
        <v>2013.5178000000001</v>
      </c>
    </row>
    <row r="1290" spans="1:12" x14ac:dyDescent="0.3">
      <c r="A1290" s="3" t="s">
        <v>3045</v>
      </c>
      <c r="B1290" s="5">
        <v>45749</v>
      </c>
      <c r="C1290" s="3" t="s">
        <v>255</v>
      </c>
      <c r="D1290" s="3" t="s">
        <v>1654</v>
      </c>
      <c r="E1290" s="3" t="s">
        <v>1739</v>
      </c>
      <c r="F1290" s="4">
        <v>4</v>
      </c>
      <c r="G1290" s="18">
        <v>408.76</v>
      </c>
      <c r="H1290" s="6">
        <v>0.12</v>
      </c>
      <c r="I1290" s="6">
        <v>1635.04</v>
      </c>
      <c r="J1290" s="18">
        <v>49.051199999999994</v>
      </c>
      <c r="K1290" s="3" t="s">
        <v>1760</v>
      </c>
      <c r="L1290" s="6">
        <v>1438.8352</v>
      </c>
    </row>
    <row r="1291" spans="1:12" x14ac:dyDescent="0.3">
      <c r="A1291" s="3" t="s">
        <v>3046</v>
      </c>
      <c r="B1291" s="5">
        <v>45537</v>
      </c>
      <c r="C1291" s="3" t="s">
        <v>579</v>
      </c>
      <c r="D1291" s="3" t="s">
        <v>1587</v>
      </c>
      <c r="E1291" s="3" t="s">
        <v>1723</v>
      </c>
      <c r="F1291" s="4">
        <v>2</v>
      </c>
      <c r="G1291" s="18">
        <v>117.34</v>
      </c>
      <c r="H1291" s="6">
        <v>0.09</v>
      </c>
      <c r="I1291" s="6">
        <v>234.68</v>
      </c>
      <c r="J1291" s="18">
        <v>10.560599999999999</v>
      </c>
      <c r="K1291" s="3" t="s">
        <v>1757</v>
      </c>
      <c r="L1291" s="6">
        <v>213.55879999999999</v>
      </c>
    </row>
    <row r="1292" spans="1:12" x14ac:dyDescent="0.3">
      <c r="A1292" s="3" t="s">
        <v>3047</v>
      </c>
      <c r="B1292" s="5">
        <v>45376</v>
      </c>
      <c r="C1292" s="3" t="s">
        <v>554</v>
      </c>
      <c r="D1292" s="3" t="s">
        <v>1673</v>
      </c>
      <c r="E1292" s="3" t="s">
        <v>1732</v>
      </c>
      <c r="F1292" s="4">
        <v>3</v>
      </c>
      <c r="G1292" s="18">
        <v>690.27</v>
      </c>
      <c r="H1292" s="6">
        <v>7.0000000000000007E-2</v>
      </c>
      <c r="I1292" s="6">
        <v>2070.81</v>
      </c>
      <c r="J1292" s="18">
        <v>48.318900000000006</v>
      </c>
      <c r="K1292" s="3" t="s">
        <v>1757</v>
      </c>
      <c r="L1292" s="6">
        <v>1925.8533</v>
      </c>
    </row>
    <row r="1293" spans="1:12" x14ac:dyDescent="0.3">
      <c r="A1293" s="3" t="s">
        <v>3048</v>
      </c>
      <c r="B1293" s="5">
        <v>45709</v>
      </c>
      <c r="C1293" s="3" t="s">
        <v>376</v>
      </c>
      <c r="D1293" s="3" t="s">
        <v>1574</v>
      </c>
      <c r="E1293" s="3" t="s">
        <v>1739</v>
      </c>
      <c r="F1293" s="4">
        <v>4</v>
      </c>
      <c r="G1293" s="18">
        <v>377.18</v>
      </c>
      <c r="H1293" s="6">
        <v>0.24</v>
      </c>
      <c r="I1293" s="6">
        <v>1508.72</v>
      </c>
      <c r="J1293" s="18">
        <v>90.523200000000003</v>
      </c>
      <c r="K1293" s="3" t="s">
        <v>1757</v>
      </c>
      <c r="L1293" s="6">
        <v>1146.6271999999999</v>
      </c>
    </row>
    <row r="1294" spans="1:12" x14ac:dyDescent="0.3">
      <c r="A1294" s="3" t="s">
        <v>3049</v>
      </c>
      <c r="B1294" s="5">
        <v>45446</v>
      </c>
      <c r="C1294" s="3" t="s">
        <v>388</v>
      </c>
      <c r="D1294" s="3" t="s">
        <v>1594</v>
      </c>
      <c r="E1294" s="3" t="s">
        <v>1691</v>
      </c>
      <c r="F1294" s="4">
        <v>1</v>
      </c>
      <c r="G1294" s="18">
        <v>70.52</v>
      </c>
      <c r="H1294" s="6">
        <v>0.08</v>
      </c>
      <c r="I1294" s="6">
        <v>70.52</v>
      </c>
      <c r="J1294" s="18">
        <v>5.6415999999999995</v>
      </c>
      <c r="K1294" s="3" t="s">
        <v>1760</v>
      </c>
      <c r="L1294" s="6">
        <v>64.878399999999999</v>
      </c>
    </row>
    <row r="1295" spans="1:12" x14ac:dyDescent="0.3">
      <c r="A1295" s="3" t="s">
        <v>3050</v>
      </c>
      <c r="B1295" s="5">
        <v>45330</v>
      </c>
      <c r="C1295" s="3" t="s">
        <v>867</v>
      </c>
      <c r="D1295" s="3" t="s">
        <v>1591</v>
      </c>
      <c r="E1295" s="3" t="s">
        <v>1723</v>
      </c>
      <c r="F1295" s="4">
        <v>1</v>
      </c>
      <c r="G1295" s="18">
        <v>40.25</v>
      </c>
      <c r="H1295" s="6">
        <v>0.1</v>
      </c>
      <c r="I1295" s="6">
        <v>40.25</v>
      </c>
      <c r="J1295" s="18">
        <v>4.0250000000000004</v>
      </c>
      <c r="K1295" s="3" t="s">
        <v>1757</v>
      </c>
      <c r="L1295" s="6">
        <v>36.225000000000001</v>
      </c>
    </row>
    <row r="1296" spans="1:12" x14ac:dyDescent="0.3">
      <c r="A1296" s="3" t="s">
        <v>3051</v>
      </c>
      <c r="B1296" s="5">
        <v>45388</v>
      </c>
      <c r="C1296" s="3" t="s">
        <v>740</v>
      </c>
      <c r="D1296" s="3" t="s">
        <v>1670</v>
      </c>
      <c r="E1296" s="3" t="s">
        <v>1727</v>
      </c>
      <c r="F1296" s="4">
        <v>3</v>
      </c>
      <c r="G1296" s="18">
        <v>539.44000000000005</v>
      </c>
      <c r="H1296" s="6">
        <v>0.05</v>
      </c>
      <c r="I1296" s="6">
        <v>1618.3200000000002</v>
      </c>
      <c r="J1296" s="18">
        <v>26.972000000000005</v>
      </c>
      <c r="K1296" s="3" t="s">
        <v>1760</v>
      </c>
      <c r="L1296" s="6">
        <v>1537.404</v>
      </c>
    </row>
    <row r="1297" spans="1:12" x14ac:dyDescent="0.3">
      <c r="A1297" s="3" t="s">
        <v>3052</v>
      </c>
      <c r="B1297" s="5">
        <v>45313</v>
      </c>
      <c r="C1297" s="3" t="s">
        <v>785</v>
      </c>
      <c r="D1297" s="3" t="s">
        <v>1623</v>
      </c>
      <c r="E1297" s="3" t="s">
        <v>1707</v>
      </c>
      <c r="F1297" s="4">
        <v>3</v>
      </c>
      <c r="G1297" s="18">
        <v>543.49</v>
      </c>
      <c r="H1297" s="6">
        <v>0.05</v>
      </c>
      <c r="I1297" s="6">
        <v>1630.47</v>
      </c>
      <c r="J1297" s="18">
        <v>27.174500000000002</v>
      </c>
      <c r="K1297" s="3" t="s">
        <v>1757</v>
      </c>
      <c r="L1297" s="6">
        <v>1548.9465</v>
      </c>
    </row>
    <row r="1298" spans="1:12" x14ac:dyDescent="0.3">
      <c r="A1298" s="3" t="s">
        <v>3053</v>
      </c>
      <c r="B1298" s="5">
        <v>45221</v>
      </c>
      <c r="C1298" s="3" t="s">
        <v>1010</v>
      </c>
      <c r="D1298" s="3" t="s">
        <v>1541</v>
      </c>
      <c r="E1298" s="3" t="s">
        <v>1714</v>
      </c>
      <c r="F1298" s="4">
        <v>4</v>
      </c>
      <c r="G1298" s="18">
        <v>547.21</v>
      </c>
      <c r="H1298" s="6">
        <v>0.1</v>
      </c>
      <c r="I1298" s="6">
        <v>2188.84</v>
      </c>
      <c r="J1298" s="18">
        <v>54.721000000000004</v>
      </c>
      <c r="K1298" s="3" t="s">
        <v>1760</v>
      </c>
      <c r="L1298" s="6">
        <v>1969.9559999999999</v>
      </c>
    </row>
    <row r="1299" spans="1:12" x14ac:dyDescent="0.3">
      <c r="A1299" s="3" t="s">
        <v>3054</v>
      </c>
      <c r="B1299" s="5">
        <v>45619</v>
      </c>
      <c r="C1299" s="3" t="s">
        <v>767</v>
      </c>
      <c r="D1299" s="3" t="s">
        <v>1630</v>
      </c>
      <c r="E1299" s="3" t="s">
        <v>1696</v>
      </c>
      <c r="F1299" s="4">
        <v>2</v>
      </c>
      <c r="G1299" s="18">
        <v>892.46</v>
      </c>
      <c r="H1299" s="6">
        <v>7.0000000000000007E-2</v>
      </c>
      <c r="I1299" s="6">
        <v>1784.92</v>
      </c>
      <c r="J1299" s="18">
        <v>62.472200000000008</v>
      </c>
      <c r="K1299" s="3" t="s">
        <v>1757</v>
      </c>
      <c r="L1299" s="6">
        <v>1659.9756</v>
      </c>
    </row>
    <row r="1300" spans="1:12" x14ac:dyDescent="0.3">
      <c r="A1300" s="3" t="s">
        <v>3055</v>
      </c>
      <c r="B1300" s="5">
        <v>45286</v>
      </c>
      <c r="C1300" s="3" t="s">
        <v>1195</v>
      </c>
      <c r="D1300" s="3" t="s">
        <v>1571</v>
      </c>
      <c r="E1300" s="3" t="s">
        <v>1720</v>
      </c>
      <c r="F1300" s="4">
        <v>2</v>
      </c>
      <c r="G1300" s="18">
        <v>853.41</v>
      </c>
      <c r="H1300" s="6">
        <v>0.25</v>
      </c>
      <c r="I1300" s="6">
        <v>1706.82</v>
      </c>
      <c r="J1300" s="18">
        <v>213.35249999999999</v>
      </c>
      <c r="K1300" s="3" t="s">
        <v>1755</v>
      </c>
      <c r="L1300" s="6">
        <v>1280.115</v>
      </c>
    </row>
    <row r="1301" spans="1:12" x14ac:dyDescent="0.3">
      <c r="A1301" s="3" t="s">
        <v>3056</v>
      </c>
      <c r="B1301" s="5">
        <v>45451</v>
      </c>
      <c r="C1301" s="3" t="s">
        <v>382</v>
      </c>
      <c r="D1301" s="3" t="s">
        <v>1658</v>
      </c>
      <c r="E1301" s="3" t="s">
        <v>1717</v>
      </c>
      <c r="F1301" s="4">
        <v>1</v>
      </c>
      <c r="G1301" s="18">
        <v>162.13999999999999</v>
      </c>
      <c r="H1301" s="6">
        <v>7.0000000000000007E-2</v>
      </c>
      <c r="I1301" s="6">
        <v>162.13999999999999</v>
      </c>
      <c r="J1301" s="18">
        <v>11.3498</v>
      </c>
      <c r="K1301" s="3" t="s">
        <v>1757</v>
      </c>
      <c r="L1301" s="6">
        <v>150.7902</v>
      </c>
    </row>
    <row r="1302" spans="1:12" x14ac:dyDescent="0.3">
      <c r="A1302" s="3" t="s">
        <v>3057</v>
      </c>
      <c r="B1302" s="5">
        <v>45478</v>
      </c>
      <c r="C1302" s="3" t="s">
        <v>491</v>
      </c>
      <c r="D1302" s="3" t="s">
        <v>1681</v>
      </c>
      <c r="E1302" s="3" t="s">
        <v>1736</v>
      </c>
      <c r="F1302" s="4">
        <v>1</v>
      </c>
      <c r="G1302" s="18">
        <v>893.14</v>
      </c>
      <c r="H1302" s="6">
        <v>0.09</v>
      </c>
      <c r="I1302" s="6">
        <v>893.14</v>
      </c>
      <c r="J1302" s="18">
        <v>80.382599999999996</v>
      </c>
      <c r="K1302" s="3" t="s">
        <v>1755</v>
      </c>
      <c r="L1302" s="6">
        <v>812.75739999999996</v>
      </c>
    </row>
    <row r="1303" spans="1:12" x14ac:dyDescent="0.3">
      <c r="A1303" s="3" t="s">
        <v>3058</v>
      </c>
      <c r="B1303" s="5">
        <v>45528</v>
      </c>
      <c r="C1303" s="3" t="s">
        <v>361</v>
      </c>
      <c r="D1303" s="3" t="s">
        <v>1585</v>
      </c>
      <c r="E1303" s="3" t="s">
        <v>1720</v>
      </c>
      <c r="F1303" s="4">
        <v>4</v>
      </c>
      <c r="G1303" s="18">
        <v>349.07</v>
      </c>
      <c r="H1303" s="6">
        <v>0.28000000000000003</v>
      </c>
      <c r="I1303" s="6">
        <v>1396.28</v>
      </c>
      <c r="J1303" s="18">
        <v>97.73960000000001</v>
      </c>
      <c r="K1303" s="3" t="s">
        <v>1755</v>
      </c>
      <c r="L1303" s="6">
        <v>1005.3216</v>
      </c>
    </row>
    <row r="1304" spans="1:12" x14ac:dyDescent="0.3">
      <c r="A1304" s="3" t="s">
        <v>3059</v>
      </c>
      <c r="B1304" s="5">
        <v>45418</v>
      </c>
      <c r="C1304" s="3" t="s">
        <v>891</v>
      </c>
      <c r="D1304" s="3" t="s">
        <v>1656</v>
      </c>
      <c r="E1304" s="3" t="s">
        <v>1731</v>
      </c>
      <c r="F1304" s="4">
        <v>1</v>
      </c>
      <c r="G1304" s="18">
        <v>747.9</v>
      </c>
      <c r="H1304" s="6">
        <v>0.21</v>
      </c>
      <c r="I1304" s="6">
        <v>747.9</v>
      </c>
      <c r="J1304" s="18">
        <v>157.059</v>
      </c>
      <c r="K1304" s="3" t="s">
        <v>1760</v>
      </c>
      <c r="L1304" s="6">
        <v>590.84100000000001</v>
      </c>
    </row>
    <row r="1305" spans="1:12" x14ac:dyDescent="0.3">
      <c r="A1305" s="3" t="s">
        <v>3060</v>
      </c>
      <c r="B1305" s="5">
        <v>45478</v>
      </c>
      <c r="C1305" s="3" t="s">
        <v>127</v>
      </c>
      <c r="D1305" s="3" t="s">
        <v>1656</v>
      </c>
      <c r="E1305" s="3" t="s">
        <v>1714</v>
      </c>
      <c r="F1305" s="4">
        <v>3</v>
      </c>
      <c r="G1305" s="18">
        <v>438.92</v>
      </c>
      <c r="H1305" s="6">
        <v>0.21</v>
      </c>
      <c r="I1305" s="6">
        <v>1316.76</v>
      </c>
      <c r="J1305" s="18">
        <v>92.173199999999994</v>
      </c>
      <c r="K1305" s="3" t="s">
        <v>1755</v>
      </c>
      <c r="L1305" s="6">
        <v>1040.2403999999999</v>
      </c>
    </row>
    <row r="1306" spans="1:12" x14ac:dyDescent="0.3">
      <c r="A1306" s="3" t="s">
        <v>3061</v>
      </c>
      <c r="B1306" s="5">
        <v>45232</v>
      </c>
      <c r="C1306" s="3" t="s">
        <v>420</v>
      </c>
      <c r="D1306" s="3" t="s">
        <v>1649</v>
      </c>
      <c r="E1306" s="3" t="s">
        <v>1707</v>
      </c>
      <c r="F1306" s="4">
        <v>4</v>
      </c>
      <c r="G1306" s="18">
        <v>665.38</v>
      </c>
      <c r="H1306" s="6">
        <v>0.18</v>
      </c>
      <c r="I1306" s="6">
        <v>2661.52</v>
      </c>
      <c r="J1306" s="18">
        <v>119.7684</v>
      </c>
      <c r="K1306" s="3" t="s">
        <v>1755</v>
      </c>
      <c r="L1306" s="6">
        <v>2182.4463999999998</v>
      </c>
    </row>
    <row r="1307" spans="1:12" x14ac:dyDescent="0.3">
      <c r="A1307" s="3" t="s">
        <v>3062</v>
      </c>
      <c r="B1307" s="5">
        <v>45616</v>
      </c>
      <c r="C1307" s="3" t="s">
        <v>23</v>
      </c>
      <c r="D1307" s="3" t="s">
        <v>1623</v>
      </c>
      <c r="E1307" s="3" t="s">
        <v>1742</v>
      </c>
      <c r="F1307" s="4">
        <v>1</v>
      </c>
      <c r="G1307" s="18">
        <v>146.49</v>
      </c>
      <c r="H1307" s="6">
        <v>0.28000000000000003</v>
      </c>
      <c r="I1307" s="6">
        <v>146.49</v>
      </c>
      <c r="J1307" s="18">
        <v>41.01720000000001</v>
      </c>
      <c r="K1307" s="3" t="s">
        <v>1755</v>
      </c>
      <c r="L1307" s="6">
        <v>105.47280000000001</v>
      </c>
    </row>
    <row r="1308" spans="1:12" x14ac:dyDescent="0.3">
      <c r="A1308" s="3" t="s">
        <v>3063</v>
      </c>
      <c r="B1308" s="5">
        <v>45774</v>
      </c>
      <c r="C1308" s="3" t="s">
        <v>467</v>
      </c>
      <c r="D1308" s="3" t="s">
        <v>1591</v>
      </c>
      <c r="E1308" s="3" t="s">
        <v>1734</v>
      </c>
      <c r="F1308" s="4">
        <v>2</v>
      </c>
      <c r="G1308" s="18">
        <v>235.39</v>
      </c>
      <c r="H1308" s="6">
        <v>0.27</v>
      </c>
      <c r="I1308" s="6">
        <v>470.78</v>
      </c>
      <c r="J1308" s="18">
        <v>63.555300000000003</v>
      </c>
      <c r="K1308" s="3" t="s">
        <v>1760</v>
      </c>
      <c r="L1308" s="6">
        <v>343.6694</v>
      </c>
    </row>
    <row r="1309" spans="1:12" x14ac:dyDescent="0.3">
      <c r="A1309" s="3" t="s">
        <v>3064</v>
      </c>
      <c r="B1309" s="5">
        <v>45651</v>
      </c>
      <c r="C1309" s="3" t="s">
        <v>118</v>
      </c>
      <c r="D1309" s="3" t="s">
        <v>1624</v>
      </c>
      <c r="E1309" s="3" t="s">
        <v>1711</v>
      </c>
      <c r="F1309" s="4">
        <v>3</v>
      </c>
      <c r="G1309" s="18">
        <v>38.07</v>
      </c>
      <c r="H1309" s="6">
        <v>0.09</v>
      </c>
      <c r="I1309" s="6">
        <v>114.21000000000001</v>
      </c>
      <c r="J1309" s="18">
        <v>3.4262999999999999</v>
      </c>
      <c r="K1309" s="3" t="s">
        <v>1757</v>
      </c>
      <c r="L1309" s="6">
        <v>103.9311</v>
      </c>
    </row>
    <row r="1310" spans="1:12" x14ac:dyDescent="0.3">
      <c r="A1310" s="3" t="s">
        <v>3065</v>
      </c>
      <c r="B1310" s="5">
        <v>45902</v>
      </c>
      <c r="C1310" s="3" t="s">
        <v>1240</v>
      </c>
      <c r="D1310" s="3" t="s">
        <v>1585</v>
      </c>
      <c r="E1310" s="3" t="s">
        <v>1707</v>
      </c>
      <c r="F1310" s="4">
        <v>2</v>
      </c>
      <c r="G1310" s="18">
        <v>511.7</v>
      </c>
      <c r="H1310" s="6">
        <v>0.12</v>
      </c>
      <c r="I1310" s="6">
        <v>1023.4</v>
      </c>
      <c r="J1310" s="18">
        <v>61.403999999999996</v>
      </c>
      <c r="K1310" s="3" t="s">
        <v>1760</v>
      </c>
      <c r="L1310" s="6">
        <v>900.59199999999998</v>
      </c>
    </row>
    <row r="1311" spans="1:12" x14ac:dyDescent="0.3">
      <c r="A1311" s="3" t="s">
        <v>3066</v>
      </c>
      <c r="B1311" s="5">
        <v>45401</v>
      </c>
      <c r="C1311" s="3" t="s">
        <v>327</v>
      </c>
      <c r="D1311" s="3" t="s">
        <v>1646</v>
      </c>
      <c r="E1311" s="3" t="s">
        <v>1720</v>
      </c>
      <c r="F1311" s="4">
        <v>4</v>
      </c>
      <c r="G1311" s="18">
        <v>488.72</v>
      </c>
      <c r="H1311" s="6">
        <v>0.23</v>
      </c>
      <c r="I1311" s="6">
        <v>1954.88</v>
      </c>
      <c r="J1311" s="18">
        <v>112.40560000000001</v>
      </c>
      <c r="K1311" s="3" t="s">
        <v>1757</v>
      </c>
      <c r="L1311" s="6">
        <v>1505.2575999999999</v>
      </c>
    </row>
    <row r="1312" spans="1:12" x14ac:dyDescent="0.3">
      <c r="A1312" s="3" t="s">
        <v>3067</v>
      </c>
      <c r="B1312" s="5">
        <v>45717</v>
      </c>
      <c r="C1312" s="3" t="s">
        <v>1207</v>
      </c>
      <c r="D1312" s="3" t="s">
        <v>1608</v>
      </c>
      <c r="E1312" s="3" t="s">
        <v>1729</v>
      </c>
      <c r="F1312" s="4">
        <v>2</v>
      </c>
      <c r="G1312" s="18">
        <v>520.45000000000005</v>
      </c>
      <c r="H1312" s="6">
        <v>0.11</v>
      </c>
      <c r="I1312" s="6">
        <v>1040.9000000000001</v>
      </c>
      <c r="J1312" s="18">
        <v>57.249500000000005</v>
      </c>
      <c r="K1312" s="3" t="s">
        <v>1760</v>
      </c>
      <c r="L1312" s="6">
        <v>926.40100000000007</v>
      </c>
    </row>
    <row r="1313" spans="1:12" x14ac:dyDescent="0.3">
      <c r="A1313" s="3" t="s">
        <v>3068</v>
      </c>
      <c r="B1313" s="5">
        <v>45376</v>
      </c>
      <c r="C1313" s="3" t="s">
        <v>1324</v>
      </c>
      <c r="D1313" s="3" t="s">
        <v>1606</v>
      </c>
      <c r="E1313" s="3" t="s">
        <v>1711</v>
      </c>
      <c r="F1313" s="4">
        <v>1</v>
      </c>
      <c r="G1313" s="18">
        <v>340.9</v>
      </c>
      <c r="H1313" s="6">
        <v>0.28999999999999998</v>
      </c>
      <c r="I1313" s="6">
        <v>340.9</v>
      </c>
      <c r="J1313" s="18">
        <v>98.86099999999999</v>
      </c>
      <c r="K1313" s="3" t="s">
        <v>1755</v>
      </c>
      <c r="L1313" s="6">
        <v>242.03899999999999</v>
      </c>
    </row>
    <row r="1314" spans="1:12" x14ac:dyDescent="0.3">
      <c r="A1314" s="3" t="s">
        <v>3069</v>
      </c>
      <c r="B1314" s="5">
        <v>45576</v>
      </c>
      <c r="C1314" s="3" t="s">
        <v>1075</v>
      </c>
      <c r="D1314" s="3" t="s">
        <v>1579</v>
      </c>
      <c r="E1314" s="3" t="s">
        <v>1720</v>
      </c>
      <c r="F1314" s="4">
        <v>3</v>
      </c>
      <c r="G1314" s="18">
        <v>653.59</v>
      </c>
      <c r="H1314" s="6">
        <v>0.17</v>
      </c>
      <c r="I1314" s="6">
        <v>1960.77</v>
      </c>
      <c r="J1314" s="18">
        <v>111.11030000000001</v>
      </c>
      <c r="K1314" s="3" t="s">
        <v>1760</v>
      </c>
      <c r="L1314" s="6">
        <v>1627.4391000000001</v>
      </c>
    </row>
    <row r="1315" spans="1:12" x14ac:dyDescent="0.3">
      <c r="A1315" s="3" t="s">
        <v>3070</v>
      </c>
      <c r="B1315" s="5">
        <v>45906</v>
      </c>
      <c r="C1315" s="3" t="s">
        <v>93</v>
      </c>
      <c r="D1315" s="3" t="s">
        <v>1571</v>
      </c>
      <c r="E1315" s="3" t="s">
        <v>1742</v>
      </c>
      <c r="F1315" s="4">
        <v>1</v>
      </c>
      <c r="G1315" s="18">
        <v>179.77</v>
      </c>
      <c r="H1315" s="6">
        <v>0.23</v>
      </c>
      <c r="I1315" s="6">
        <v>179.77</v>
      </c>
      <c r="J1315" s="18">
        <v>41.347100000000005</v>
      </c>
      <c r="K1315" s="3" t="s">
        <v>1760</v>
      </c>
      <c r="L1315" s="6">
        <v>138.4229</v>
      </c>
    </row>
    <row r="1316" spans="1:12" x14ac:dyDescent="0.3">
      <c r="A1316" s="3" t="s">
        <v>3071</v>
      </c>
      <c r="B1316" s="5">
        <v>45523</v>
      </c>
      <c r="C1316" s="3" t="s">
        <v>44</v>
      </c>
      <c r="D1316" s="3" t="s">
        <v>1526</v>
      </c>
      <c r="E1316" s="3" t="s">
        <v>1723</v>
      </c>
      <c r="F1316" s="4">
        <v>2</v>
      </c>
      <c r="G1316" s="18">
        <v>943.8</v>
      </c>
      <c r="H1316" s="6">
        <v>0.06</v>
      </c>
      <c r="I1316" s="6">
        <v>1887.6</v>
      </c>
      <c r="J1316" s="18">
        <v>56.627999999999993</v>
      </c>
      <c r="K1316" s="3" t="s">
        <v>1755</v>
      </c>
      <c r="L1316" s="6">
        <v>1774.3440000000001</v>
      </c>
    </row>
    <row r="1317" spans="1:12" x14ac:dyDescent="0.3">
      <c r="A1317" s="3" t="s">
        <v>3072</v>
      </c>
      <c r="B1317" s="5">
        <v>45234</v>
      </c>
      <c r="C1317" s="3" t="s">
        <v>1258</v>
      </c>
      <c r="D1317" s="3" t="s">
        <v>1639</v>
      </c>
      <c r="E1317" s="3" t="s">
        <v>1734</v>
      </c>
      <c r="F1317" s="4">
        <v>2</v>
      </c>
      <c r="G1317" s="18">
        <v>985</v>
      </c>
      <c r="H1317" s="6">
        <v>0.25</v>
      </c>
      <c r="I1317" s="6">
        <v>1970</v>
      </c>
      <c r="J1317" s="18">
        <v>246.25</v>
      </c>
      <c r="K1317" s="3" t="s">
        <v>1755</v>
      </c>
      <c r="L1317" s="6">
        <v>1477.5</v>
      </c>
    </row>
    <row r="1318" spans="1:12" x14ac:dyDescent="0.3">
      <c r="A1318" s="3" t="s">
        <v>3073</v>
      </c>
      <c r="B1318" s="5">
        <v>45405</v>
      </c>
      <c r="C1318" s="3" t="s">
        <v>1475</v>
      </c>
      <c r="D1318" s="3" t="s">
        <v>1668</v>
      </c>
      <c r="E1318" s="3" t="s">
        <v>1725</v>
      </c>
      <c r="F1318" s="4">
        <v>4</v>
      </c>
      <c r="G1318" s="18">
        <v>216.81</v>
      </c>
      <c r="H1318" s="6">
        <v>0.28999999999999998</v>
      </c>
      <c r="I1318" s="6">
        <v>867.24</v>
      </c>
      <c r="J1318" s="18">
        <v>62.874899999999997</v>
      </c>
      <c r="K1318" s="3" t="s">
        <v>1755</v>
      </c>
      <c r="L1318" s="6">
        <v>615.74040000000002</v>
      </c>
    </row>
    <row r="1319" spans="1:12" x14ac:dyDescent="0.3">
      <c r="A1319" s="3" t="s">
        <v>3074</v>
      </c>
      <c r="B1319" s="5">
        <v>45223</v>
      </c>
      <c r="C1319" s="3" t="s">
        <v>403</v>
      </c>
      <c r="D1319" s="3" t="s">
        <v>1628</v>
      </c>
      <c r="E1319" s="3" t="s">
        <v>1699</v>
      </c>
      <c r="F1319" s="4">
        <v>4</v>
      </c>
      <c r="G1319" s="18">
        <v>950.21</v>
      </c>
      <c r="H1319" s="6">
        <v>0.27</v>
      </c>
      <c r="I1319" s="6">
        <v>3800.84</v>
      </c>
      <c r="J1319" s="18">
        <v>256.55670000000003</v>
      </c>
      <c r="K1319" s="3" t="s">
        <v>1760</v>
      </c>
      <c r="L1319" s="6">
        <v>2774.6131999999998</v>
      </c>
    </row>
    <row r="1320" spans="1:12" x14ac:dyDescent="0.3">
      <c r="A1320" s="3" t="s">
        <v>3075</v>
      </c>
      <c r="B1320" s="5">
        <v>45838</v>
      </c>
      <c r="C1320" s="3" t="s">
        <v>811</v>
      </c>
      <c r="D1320" s="3" t="s">
        <v>1606</v>
      </c>
      <c r="E1320" s="3" t="s">
        <v>1717</v>
      </c>
      <c r="F1320" s="4">
        <v>2</v>
      </c>
      <c r="G1320" s="18">
        <v>271.39999999999998</v>
      </c>
      <c r="H1320" s="6">
        <v>0.17</v>
      </c>
      <c r="I1320" s="6">
        <v>542.79999999999995</v>
      </c>
      <c r="J1320" s="18">
        <v>46.137999999999998</v>
      </c>
      <c r="K1320" s="3" t="s">
        <v>1757</v>
      </c>
      <c r="L1320" s="6">
        <v>450.52399999999989</v>
      </c>
    </row>
    <row r="1321" spans="1:12" x14ac:dyDescent="0.3">
      <c r="A1321" s="3" t="s">
        <v>3076</v>
      </c>
      <c r="B1321" s="5">
        <v>45883</v>
      </c>
      <c r="C1321" s="3" t="s">
        <v>554</v>
      </c>
      <c r="D1321" s="3" t="s">
        <v>1593</v>
      </c>
      <c r="E1321" s="3" t="s">
        <v>1720</v>
      </c>
      <c r="F1321" s="4">
        <v>4</v>
      </c>
      <c r="G1321" s="18">
        <v>708.19</v>
      </c>
      <c r="H1321" s="6">
        <v>0.1</v>
      </c>
      <c r="I1321" s="6">
        <v>2832.76</v>
      </c>
      <c r="J1321" s="18">
        <v>70.819000000000003</v>
      </c>
      <c r="K1321" s="3" t="s">
        <v>1757</v>
      </c>
      <c r="L1321" s="6">
        <v>2549.4839999999999</v>
      </c>
    </row>
    <row r="1322" spans="1:12" x14ac:dyDescent="0.3">
      <c r="A1322" s="3" t="s">
        <v>3077</v>
      </c>
      <c r="B1322" s="5">
        <v>45788</v>
      </c>
      <c r="C1322" s="3" t="s">
        <v>1358</v>
      </c>
      <c r="D1322" s="3" t="s">
        <v>1614</v>
      </c>
      <c r="E1322" s="3" t="s">
        <v>1704</v>
      </c>
      <c r="F1322" s="4">
        <v>3</v>
      </c>
      <c r="G1322" s="18">
        <v>477.05</v>
      </c>
      <c r="H1322" s="6">
        <v>0.05</v>
      </c>
      <c r="I1322" s="6">
        <v>1431.15</v>
      </c>
      <c r="J1322" s="18">
        <v>23.852500000000003</v>
      </c>
      <c r="K1322" s="3" t="s">
        <v>1757</v>
      </c>
      <c r="L1322" s="6">
        <v>1359.5925</v>
      </c>
    </row>
    <row r="1323" spans="1:12" x14ac:dyDescent="0.3">
      <c r="A1323" s="3" t="s">
        <v>3078</v>
      </c>
      <c r="B1323" s="5">
        <v>45383</v>
      </c>
      <c r="C1323" s="3" t="s">
        <v>959</v>
      </c>
      <c r="D1323" s="3" t="s">
        <v>1644</v>
      </c>
      <c r="E1323" s="3" t="s">
        <v>1723</v>
      </c>
      <c r="F1323" s="4">
        <v>3</v>
      </c>
      <c r="G1323" s="18">
        <v>627.29</v>
      </c>
      <c r="H1323" s="6">
        <v>0.27</v>
      </c>
      <c r="I1323" s="6">
        <v>1881.87</v>
      </c>
      <c r="J1323" s="18">
        <v>169.3683</v>
      </c>
      <c r="K1323" s="3" t="s">
        <v>1760</v>
      </c>
      <c r="L1323" s="6">
        <v>1373.7651000000001</v>
      </c>
    </row>
    <row r="1324" spans="1:12" x14ac:dyDescent="0.3">
      <c r="A1324" s="3" t="s">
        <v>3079</v>
      </c>
      <c r="B1324" s="5">
        <v>45335</v>
      </c>
      <c r="C1324" s="3" t="s">
        <v>951</v>
      </c>
      <c r="D1324" s="3" t="s">
        <v>1677</v>
      </c>
      <c r="E1324" s="3" t="s">
        <v>1727</v>
      </c>
      <c r="F1324" s="4">
        <v>3</v>
      </c>
      <c r="G1324" s="18">
        <v>206.84</v>
      </c>
      <c r="H1324" s="6">
        <v>0.19</v>
      </c>
      <c r="I1324" s="6">
        <v>620.52</v>
      </c>
      <c r="J1324" s="18">
        <v>39.299599999999998</v>
      </c>
      <c r="K1324" s="3" t="s">
        <v>1757</v>
      </c>
      <c r="L1324" s="6">
        <v>502.62119999999999</v>
      </c>
    </row>
    <row r="1325" spans="1:12" x14ac:dyDescent="0.3">
      <c r="A1325" s="3" t="s">
        <v>3080</v>
      </c>
      <c r="B1325" s="5">
        <v>45304</v>
      </c>
      <c r="C1325" s="3" t="s">
        <v>797</v>
      </c>
      <c r="D1325" s="3" t="s">
        <v>1578</v>
      </c>
      <c r="E1325" s="3" t="s">
        <v>1696</v>
      </c>
      <c r="F1325" s="4">
        <v>4</v>
      </c>
      <c r="G1325" s="18">
        <v>629.04999999999995</v>
      </c>
      <c r="H1325" s="6">
        <v>0.26</v>
      </c>
      <c r="I1325" s="6">
        <v>2516.1999999999998</v>
      </c>
      <c r="J1325" s="18">
        <v>163.553</v>
      </c>
      <c r="K1325" s="3" t="s">
        <v>1755</v>
      </c>
      <c r="L1325" s="6">
        <v>1861.9880000000001</v>
      </c>
    </row>
    <row r="1326" spans="1:12" x14ac:dyDescent="0.3">
      <c r="A1326" s="3" t="s">
        <v>3081</v>
      </c>
      <c r="B1326" s="5">
        <v>45543</v>
      </c>
      <c r="C1326" s="3" t="s">
        <v>1341</v>
      </c>
      <c r="D1326" s="3" t="s">
        <v>1644</v>
      </c>
      <c r="E1326" s="3" t="s">
        <v>1739</v>
      </c>
      <c r="F1326" s="4">
        <v>4</v>
      </c>
      <c r="G1326" s="18">
        <v>529.04</v>
      </c>
      <c r="H1326" s="6">
        <v>0.1</v>
      </c>
      <c r="I1326" s="6">
        <v>2116.16</v>
      </c>
      <c r="J1326" s="18">
        <v>52.903999999999996</v>
      </c>
      <c r="K1326" s="3" t="s">
        <v>1757</v>
      </c>
      <c r="L1326" s="6">
        <v>1904.5440000000001</v>
      </c>
    </row>
    <row r="1327" spans="1:12" x14ac:dyDescent="0.3">
      <c r="A1327" s="3" t="s">
        <v>3082</v>
      </c>
      <c r="B1327" s="5">
        <v>45326</v>
      </c>
      <c r="C1327" s="3" t="s">
        <v>1083</v>
      </c>
      <c r="D1327" s="3" t="s">
        <v>1578</v>
      </c>
      <c r="E1327" s="3" t="s">
        <v>1739</v>
      </c>
      <c r="F1327" s="4">
        <v>1</v>
      </c>
      <c r="G1327" s="18">
        <v>350.67</v>
      </c>
      <c r="H1327" s="6">
        <v>0.22</v>
      </c>
      <c r="I1327" s="6">
        <v>350.67</v>
      </c>
      <c r="J1327" s="18">
        <v>77.147400000000005</v>
      </c>
      <c r="K1327" s="3" t="s">
        <v>1757</v>
      </c>
      <c r="L1327" s="6">
        <v>273.52260000000001</v>
      </c>
    </row>
    <row r="1328" spans="1:12" x14ac:dyDescent="0.3">
      <c r="A1328" s="3" t="s">
        <v>3083</v>
      </c>
      <c r="B1328" s="5">
        <v>45498</v>
      </c>
      <c r="C1328" s="3" t="s">
        <v>1147</v>
      </c>
      <c r="D1328" s="3" t="s">
        <v>1679</v>
      </c>
      <c r="E1328" s="3" t="s">
        <v>1696</v>
      </c>
      <c r="F1328" s="4">
        <v>1</v>
      </c>
      <c r="G1328" s="18">
        <v>128.93</v>
      </c>
      <c r="H1328" s="6">
        <v>0.26</v>
      </c>
      <c r="I1328" s="6">
        <v>128.93</v>
      </c>
      <c r="J1328" s="18">
        <v>33.521800000000006</v>
      </c>
      <c r="K1328" s="3" t="s">
        <v>1755</v>
      </c>
      <c r="L1328" s="6">
        <v>95.408200000000008</v>
      </c>
    </row>
    <row r="1329" spans="1:12" x14ac:dyDescent="0.3">
      <c r="A1329" s="3" t="s">
        <v>3084</v>
      </c>
      <c r="B1329" s="5">
        <v>45544</v>
      </c>
      <c r="C1329" s="3" t="s">
        <v>485</v>
      </c>
      <c r="D1329" s="3" t="s">
        <v>1666</v>
      </c>
      <c r="E1329" s="3" t="s">
        <v>1734</v>
      </c>
      <c r="F1329" s="4">
        <v>2</v>
      </c>
      <c r="G1329" s="18">
        <v>384.92</v>
      </c>
      <c r="H1329" s="6">
        <v>0.09</v>
      </c>
      <c r="I1329" s="6">
        <v>769.84</v>
      </c>
      <c r="J1329" s="18">
        <v>34.642800000000001</v>
      </c>
      <c r="K1329" s="3" t="s">
        <v>1755</v>
      </c>
      <c r="L1329" s="6">
        <v>700.5544000000001</v>
      </c>
    </row>
    <row r="1330" spans="1:12" x14ac:dyDescent="0.3">
      <c r="A1330" s="3" t="s">
        <v>3085</v>
      </c>
      <c r="B1330" s="5">
        <v>45268</v>
      </c>
      <c r="C1330" s="3" t="s">
        <v>1039</v>
      </c>
      <c r="D1330" s="3" t="s">
        <v>1538</v>
      </c>
      <c r="E1330" s="3" t="s">
        <v>1720</v>
      </c>
      <c r="F1330" s="4">
        <v>3</v>
      </c>
      <c r="G1330" s="18">
        <v>120.77</v>
      </c>
      <c r="H1330" s="6">
        <v>0.28999999999999998</v>
      </c>
      <c r="I1330" s="6">
        <v>362.31</v>
      </c>
      <c r="J1330" s="18">
        <v>35.023299999999999</v>
      </c>
      <c r="K1330" s="3" t="s">
        <v>1757</v>
      </c>
      <c r="L1330" s="6">
        <v>257.24009999999998</v>
      </c>
    </row>
    <row r="1331" spans="1:12" x14ac:dyDescent="0.3">
      <c r="A1331" s="3" t="s">
        <v>3086</v>
      </c>
      <c r="B1331" s="5">
        <v>45824</v>
      </c>
      <c r="C1331" s="3" t="s">
        <v>713</v>
      </c>
      <c r="D1331" s="3" t="s">
        <v>1647</v>
      </c>
      <c r="E1331" s="3" t="s">
        <v>1739</v>
      </c>
      <c r="F1331" s="4">
        <v>4</v>
      </c>
      <c r="G1331" s="18">
        <v>661.39</v>
      </c>
      <c r="H1331" s="6">
        <v>7.0000000000000007E-2</v>
      </c>
      <c r="I1331" s="6">
        <v>2645.56</v>
      </c>
      <c r="J1331" s="18">
        <v>46.297300000000007</v>
      </c>
      <c r="K1331" s="3" t="s">
        <v>1755</v>
      </c>
      <c r="L1331" s="6">
        <v>2460.3708000000001</v>
      </c>
    </row>
    <row r="1332" spans="1:12" x14ac:dyDescent="0.3">
      <c r="A1332" s="3" t="s">
        <v>3087</v>
      </c>
      <c r="B1332" s="5">
        <v>45261</v>
      </c>
      <c r="C1332" s="3" t="s">
        <v>1373</v>
      </c>
      <c r="D1332" s="3" t="s">
        <v>1625</v>
      </c>
      <c r="E1332" s="3" t="s">
        <v>1699</v>
      </c>
      <c r="F1332" s="4">
        <v>1</v>
      </c>
      <c r="G1332" s="18">
        <v>195.24</v>
      </c>
      <c r="H1332" s="6">
        <v>0.27</v>
      </c>
      <c r="I1332" s="6">
        <v>195.24</v>
      </c>
      <c r="J1332" s="18">
        <v>52.714800000000004</v>
      </c>
      <c r="K1332" s="3" t="s">
        <v>1757</v>
      </c>
      <c r="L1332" s="6">
        <v>142.52520000000001</v>
      </c>
    </row>
    <row r="1333" spans="1:12" x14ac:dyDescent="0.3">
      <c r="A1333" s="3" t="s">
        <v>3088</v>
      </c>
      <c r="B1333" s="5">
        <v>45233</v>
      </c>
      <c r="C1333" s="3" t="s">
        <v>27</v>
      </c>
      <c r="D1333" s="3" t="s">
        <v>1675</v>
      </c>
      <c r="E1333" s="3" t="s">
        <v>1742</v>
      </c>
      <c r="F1333" s="4">
        <v>2</v>
      </c>
      <c r="G1333" s="18">
        <v>177.4</v>
      </c>
      <c r="H1333" s="6">
        <v>0.19</v>
      </c>
      <c r="I1333" s="6">
        <v>354.8</v>
      </c>
      <c r="J1333" s="18">
        <v>33.706000000000003</v>
      </c>
      <c r="K1333" s="3" t="s">
        <v>1757</v>
      </c>
      <c r="L1333" s="6">
        <v>287.38799999999998</v>
      </c>
    </row>
    <row r="1334" spans="1:12" x14ac:dyDescent="0.3">
      <c r="A1334" s="3" t="s">
        <v>3089</v>
      </c>
      <c r="B1334" s="5">
        <v>45673</v>
      </c>
      <c r="C1334" s="3" t="s">
        <v>211</v>
      </c>
      <c r="D1334" s="3" t="s">
        <v>1683</v>
      </c>
      <c r="E1334" s="3" t="s">
        <v>1727</v>
      </c>
      <c r="F1334" s="4">
        <v>4</v>
      </c>
      <c r="G1334" s="18">
        <v>862.67</v>
      </c>
      <c r="H1334" s="6">
        <v>0.2</v>
      </c>
      <c r="I1334" s="6">
        <v>3450.68</v>
      </c>
      <c r="J1334" s="18">
        <v>172.53399999999999</v>
      </c>
      <c r="K1334" s="3" t="s">
        <v>1757</v>
      </c>
      <c r="L1334" s="6">
        <v>2760.5439999999999</v>
      </c>
    </row>
    <row r="1335" spans="1:12" x14ac:dyDescent="0.3">
      <c r="A1335" s="3" t="s">
        <v>3090</v>
      </c>
      <c r="B1335" s="5">
        <v>45565</v>
      </c>
      <c r="C1335" s="3" t="s">
        <v>1358</v>
      </c>
      <c r="D1335" s="3" t="s">
        <v>1557</v>
      </c>
      <c r="E1335" s="3" t="s">
        <v>1714</v>
      </c>
      <c r="F1335" s="4">
        <v>1</v>
      </c>
      <c r="G1335" s="18">
        <v>55.04</v>
      </c>
      <c r="H1335" s="6">
        <v>0.01</v>
      </c>
      <c r="I1335" s="6">
        <v>55.04</v>
      </c>
      <c r="J1335" s="18">
        <v>0.5504</v>
      </c>
      <c r="K1335" s="3" t="s">
        <v>1760</v>
      </c>
      <c r="L1335" s="6">
        <v>54.489600000000003</v>
      </c>
    </row>
    <row r="1336" spans="1:12" x14ac:dyDescent="0.3">
      <c r="A1336" s="3" t="s">
        <v>3091</v>
      </c>
      <c r="B1336" s="5">
        <v>45646</v>
      </c>
      <c r="C1336" s="3" t="s">
        <v>185</v>
      </c>
      <c r="D1336" s="3" t="s">
        <v>1602</v>
      </c>
      <c r="E1336" s="3" t="s">
        <v>1691</v>
      </c>
      <c r="F1336" s="4">
        <v>2</v>
      </c>
      <c r="G1336" s="18">
        <v>905.47</v>
      </c>
      <c r="H1336" s="6">
        <v>0.2</v>
      </c>
      <c r="I1336" s="6">
        <v>1810.94</v>
      </c>
      <c r="J1336" s="18">
        <v>181.09400000000002</v>
      </c>
      <c r="K1336" s="3" t="s">
        <v>1760</v>
      </c>
      <c r="L1336" s="6">
        <v>1448.752</v>
      </c>
    </row>
    <row r="1337" spans="1:12" x14ac:dyDescent="0.3">
      <c r="A1337" s="3" t="s">
        <v>3092</v>
      </c>
      <c r="B1337" s="5">
        <v>45539</v>
      </c>
      <c r="C1337" s="3" t="s">
        <v>1406</v>
      </c>
      <c r="D1337" s="3" t="s">
        <v>1626</v>
      </c>
      <c r="E1337" s="3" t="s">
        <v>1731</v>
      </c>
      <c r="F1337" s="4">
        <v>3</v>
      </c>
      <c r="G1337" s="18">
        <v>217.13</v>
      </c>
      <c r="H1337" s="6">
        <v>0.28000000000000003</v>
      </c>
      <c r="I1337" s="6">
        <v>651.39</v>
      </c>
      <c r="J1337" s="18">
        <v>60.796400000000006</v>
      </c>
      <c r="K1337" s="3" t="s">
        <v>1755</v>
      </c>
      <c r="L1337" s="6">
        <v>469.00080000000003</v>
      </c>
    </row>
    <row r="1338" spans="1:12" x14ac:dyDescent="0.3">
      <c r="A1338" s="3" t="s">
        <v>3093</v>
      </c>
      <c r="B1338" s="5">
        <v>45936</v>
      </c>
      <c r="C1338" s="3" t="s">
        <v>1201</v>
      </c>
      <c r="D1338" s="3" t="s">
        <v>1646</v>
      </c>
      <c r="E1338" s="3" t="s">
        <v>1691</v>
      </c>
      <c r="F1338" s="4">
        <v>3</v>
      </c>
      <c r="G1338" s="18">
        <v>580.45000000000005</v>
      </c>
      <c r="H1338" s="6">
        <v>0</v>
      </c>
      <c r="I1338" s="6">
        <v>1741.3500000000001</v>
      </c>
      <c r="J1338" s="18">
        <v>0</v>
      </c>
      <c r="K1338" s="3" t="s">
        <v>1757</v>
      </c>
      <c r="L1338" s="6">
        <v>1741.35</v>
      </c>
    </row>
    <row r="1339" spans="1:12" x14ac:dyDescent="0.3">
      <c r="A1339" s="3" t="s">
        <v>3094</v>
      </c>
      <c r="B1339" s="5">
        <v>45854</v>
      </c>
      <c r="C1339" s="3" t="s">
        <v>361</v>
      </c>
      <c r="D1339" s="3" t="s">
        <v>1536</v>
      </c>
      <c r="E1339" s="3" t="s">
        <v>1739</v>
      </c>
      <c r="F1339" s="4">
        <v>2</v>
      </c>
      <c r="G1339" s="18">
        <v>892.88</v>
      </c>
      <c r="H1339" s="6">
        <v>0.17</v>
      </c>
      <c r="I1339" s="6">
        <v>1785.76</v>
      </c>
      <c r="J1339" s="18">
        <v>151.78960000000001</v>
      </c>
      <c r="K1339" s="3" t="s">
        <v>1757</v>
      </c>
      <c r="L1339" s="6">
        <v>1482.1808000000001</v>
      </c>
    </row>
    <row r="1340" spans="1:12" x14ac:dyDescent="0.3">
      <c r="A1340" s="3" t="s">
        <v>3095</v>
      </c>
      <c r="B1340" s="5">
        <v>45936</v>
      </c>
      <c r="C1340" s="3" t="s">
        <v>324</v>
      </c>
      <c r="D1340" s="3" t="s">
        <v>1594</v>
      </c>
      <c r="E1340" s="3" t="s">
        <v>1742</v>
      </c>
      <c r="F1340" s="4">
        <v>2</v>
      </c>
      <c r="G1340" s="18">
        <v>356.28</v>
      </c>
      <c r="H1340" s="6">
        <v>0.11</v>
      </c>
      <c r="I1340" s="6">
        <v>712.56</v>
      </c>
      <c r="J1340" s="18">
        <v>39.190799999999996</v>
      </c>
      <c r="K1340" s="3" t="s">
        <v>1760</v>
      </c>
      <c r="L1340" s="6">
        <v>634.17840000000001</v>
      </c>
    </row>
    <row r="1341" spans="1:12" x14ac:dyDescent="0.3">
      <c r="A1341" s="3" t="s">
        <v>3096</v>
      </c>
      <c r="B1341" s="5">
        <v>45921</v>
      </c>
      <c r="C1341" s="3" t="s">
        <v>1186</v>
      </c>
      <c r="D1341" s="3" t="s">
        <v>1654</v>
      </c>
      <c r="E1341" s="3" t="s">
        <v>1699</v>
      </c>
      <c r="F1341" s="4">
        <v>4</v>
      </c>
      <c r="G1341" s="18">
        <v>806.99</v>
      </c>
      <c r="H1341" s="6">
        <v>0.06</v>
      </c>
      <c r="I1341" s="6">
        <v>3227.96</v>
      </c>
      <c r="J1341" s="18">
        <v>48.419399999999996</v>
      </c>
      <c r="K1341" s="3" t="s">
        <v>1755</v>
      </c>
      <c r="L1341" s="6">
        <v>3034.2824000000001</v>
      </c>
    </row>
    <row r="1342" spans="1:12" x14ac:dyDescent="0.3">
      <c r="A1342" s="3" t="s">
        <v>3097</v>
      </c>
      <c r="B1342" s="5">
        <v>45855</v>
      </c>
      <c r="C1342" s="3" t="s">
        <v>1344</v>
      </c>
      <c r="D1342" s="3" t="s">
        <v>1562</v>
      </c>
      <c r="E1342" s="3" t="s">
        <v>1696</v>
      </c>
      <c r="F1342" s="4">
        <v>3</v>
      </c>
      <c r="G1342" s="18">
        <v>684.22</v>
      </c>
      <c r="H1342" s="6">
        <v>0.09</v>
      </c>
      <c r="I1342" s="6">
        <v>2052.66</v>
      </c>
      <c r="J1342" s="18">
        <v>61.579799999999999</v>
      </c>
      <c r="K1342" s="3" t="s">
        <v>1755</v>
      </c>
      <c r="L1342" s="6">
        <v>1867.9205999999999</v>
      </c>
    </row>
    <row r="1343" spans="1:12" x14ac:dyDescent="0.3">
      <c r="A1343" s="3" t="s">
        <v>3098</v>
      </c>
      <c r="B1343" s="5">
        <v>45837</v>
      </c>
      <c r="C1343" s="3" t="s">
        <v>1355</v>
      </c>
      <c r="D1343" s="3" t="s">
        <v>1676</v>
      </c>
      <c r="E1343" s="3" t="s">
        <v>1717</v>
      </c>
      <c r="F1343" s="4">
        <v>4</v>
      </c>
      <c r="G1343" s="18">
        <v>763.34</v>
      </c>
      <c r="H1343" s="6">
        <v>7.0000000000000007E-2</v>
      </c>
      <c r="I1343" s="6">
        <v>3053.36</v>
      </c>
      <c r="J1343" s="18">
        <v>53.433800000000005</v>
      </c>
      <c r="K1343" s="3" t="s">
        <v>1757</v>
      </c>
      <c r="L1343" s="6">
        <v>2839.6248000000001</v>
      </c>
    </row>
    <row r="1344" spans="1:12" x14ac:dyDescent="0.3">
      <c r="A1344" s="3" t="s">
        <v>3099</v>
      </c>
      <c r="B1344" s="5">
        <v>45738</v>
      </c>
      <c r="C1344" s="3" t="s">
        <v>1118</v>
      </c>
      <c r="D1344" s="3" t="s">
        <v>1608</v>
      </c>
      <c r="E1344" s="3" t="s">
        <v>1704</v>
      </c>
      <c r="F1344" s="4">
        <v>3</v>
      </c>
      <c r="G1344" s="18">
        <v>721.94</v>
      </c>
      <c r="H1344" s="6">
        <v>0.26</v>
      </c>
      <c r="I1344" s="6">
        <v>2165.8200000000002</v>
      </c>
      <c r="J1344" s="18">
        <v>187.70440000000002</v>
      </c>
      <c r="K1344" s="3" t="s">
        <v>1755</v>
      </c>
      <c r="L1344" s="6">
        <v>1602.7067999999999</v>
      </c>
    </row>
    <row r="1345" spans="1:12" x14ac:dyDescent="0.3">
      <c r="A1345" s="3" t="s">
        <v>3100</v>
      </c>
      <c r="B1345" s="5">
        <v>45323</v>
      </c>
      <c r="C1345" s="3" t="s">
        <v>1249</v>
      </c>
      <c r="D1345" s="3" t="s">
        <v>1682</v>
      </c>
      <c r="E1345" s="3" t="s">
        <v>1696</v>
      </c>
      <c r="F1345" s="4">
        <v>3</v>
      </c>
      <c r="G1345" s="18">
        <v>760.38</v>
      </c>
      <c r="H1345" s="6">
        <v>0</v>
      </c>
      <c r="I1345" s="6">
        <v>2281.14</v>
      </c>
      <c r="J1345" s="18">
        <v>0</v>
      </c>
      <c r="K1345" s="3" t="s">
        <v>1760</v>
      </c>
      <c r="L1345" s="6">
        <v>2281.14</v>
      </c>
    </row>
    <row r="1346" spans="1:12" x14ac:dyDescent="0.3">
      <c r="A1346" s="3" t="s">
        <v>3101</v>
      </c>
      <c r="B1346" s="5">
        <v>45362</v>
      </c>
      <c r="C1346" s="3" t="s">
        <v>933</v>
      </c>
      <c r="D1346" s="3" t="s">
        <v>1682</v>
      </c>
      <c r="E1346" s="3" t="s">
        <v>1714</v>
      </c>
      <c r="F1346" s="4">
        <v>3</v>
      </c>
      <c r="G1346" s="18">
        <v>612.53</v>
      </c>
      <c r="H1346" s="6">
        <v>0.21</v>
      </c>
      <c r="I1346" s="6">
        <v>1837.59</v>
      </c>
      <c r="J1346" s="18">
        <v>128.63129999999998</v>
      </c>
      <c r="K1346" s="3" t="s">
        <v>1760</v>
      </c>
      <c r="L1346" s="6">
        <v>1451.6960999999999</v>
      </c>
    </row>
    <row r="1347" spans="1:12" x14ac:dyDescent="0.3">
      <c r="A1347" s="3" t="s">
        <v>3102</v>
      </c>
      <c r="B1347" s="5">
        <v>45544</v>
      </c>
      <c r="C1347" s="3" t="s">
        <v>159</v>
      </c>
      <c r="D1347" s="3" t="s">
        <v>1626</v>
      </c>
      <c r="E1347" s="3" t="s">
        <v>1736</v>
      </c>
      <c r="F1347" s="4">
        <v>3</v>
      </c>
      <c r="G1347" s="18">
        <v>841.37</v>
      </c>
      <c r="H1347" s="6">
        <v>0.28999999999999998</v>
      </c>
      <c r="I1347" s="6">
        <v>2524.11</v>
      </c>
      <c r="J1347" s="18">
        <v>243.9973</v>
      </c>
      <c r="K1347" s="3" t="s">
        <v>1757</v>
      </c>
      <c r="L1347" s="6">
        <v>1792.1180999999999</v>
      </c>
    </row>
    <row r="1348" spans="1:12" x14ac:dyDescent="0.3">
      <c r="A1348" s="3" t="s">
        <v>3103</v>
      </c>
      <c r="B1348" s="5">
        <v>45249</v>
      </c>
      <c r="C1348" s="3" t="s">
        <v>826</v>
      </c>
      <c r="D1348" s="3" t="s">
        <v>1606</v>
      </c>
      <c r="E1348" s="3" t="s">
        <v>1723</v>
      </c>
      <c r="F1348" s="4">
        <v>2</v>
      </c>
      <c r="G1348" s="18">
        <v>636.51</v>
      </c>
      <c r="H1348" s="6">
        <v>0.25</v>
      </c>
      <c r="I1348" s="6">
        <v>1273.02</v>
      </c>
      <c r="J1348" s="18">
        <v>159.1275</v>
      </c>
      <c r="K1348" s="3" t="s">
        <v>1755</v>
      </c>
      <c r="L1348" s="6">
        <v>954.76499999999999</v>
      </c>
    </row>
    <row r="1349" spans="1:12" x14ac:dyDescent="0.3">
      <c r="A1349" s="3" t="s">
        <v>3104</v>
      </c>
      <c r="B1349" s="5">
        <v>45659</v>
      </c>
      <c r="C1349" s="3" t="s">
        <v>324</v>
      </c>
      <c r="D1349" s="3" t="s">
        <v>1602</v>
      </c>
      <c r="E1349" s="3" t="s">
        <v>1720</v>
      </c>
      <c r="F1349" s="4">
        <v>2</v>
      </c>
      <c r="G1349" s="18">
        <v>732.37</v>
      </c>
      <c r="H1349" s="6">
        <v>0.22</v>
      </c>
      <c r="I1349" s="6">
        <v>1464.74</v>
      </c>
      <c r="J1349" s="18">
        <v>161.12139999999999</v>
      </c>
      <c r="K1349" s="3" t="s">
        <v>1760</v>
      </c>
      <c r="L1349" s="6">
        <v>1142.4972</v>
      </c>
    </row>
    <row r="1350" spans="1:12" x14ac:dyDescent="0.3">
      <c r="A1350" s="3" t="s">
        <v>3105</v>
      </c>
      <c r="B1350" s="5">
        <v>45927</v>
      </c>
      <c r="C1350" s="3" t="s">
        <v>542</v>
      </c>
      <c r="D1350" s="3" t="s">
        <v>1614</v>
      </c>
      <c r="E1350" s="3" t="s">
        <v>1736</v>
      </c>
      <c r="F1350" s="4">
        <v>3</v>
      </c>
      <c r="G1350" s="18">
        <v>183.44</v>
      </c>
      <c r="H1350" s="6">
        <v>0.28000000000000003</v>
      </c>
      <c r="I1350" s="6">
        <v>550.31999999999994</v>
      </c>
      <c r="J1350" s="18">
        <v>51.363200000000006</v>
      </c>
      <c r="K1350" s="3" t="s">
        <v>1760</v>
      </c>
      <c r="L1350" s="6">
        <v>396.23039999999992</v>
      </c>
    </row>
    <row r="1351" spans="1:12" x14ac:dyDescent="0.3">
      <c r="A1351" s="3" t="s">
        <v>3106</v>
      </c>
      <c r="B1351" s="5">
        <v>45373</v>
      </c>
      <c r="C1351" s="3" t="s">
        <v>238</v>
      </c>
      <c r="D1351" s="3" t="s">
        <v>1549</v>
      </c>
      <c r="E1351" s="3" t="s">
        <v>1731</v>
      </c>
      <c r="F1351" s="4">
        <v>4</v>
      </c>
      <c r="G1351" s="18">
        <v>898.58</v>
      </c>
      <c r="H1351" s="6">
        <v>0.16</v>
      </c>
      <c r="I1351" s="6">
        <v>3594.32</v>
      </c>
      <c r="J1351" s="18">
        <v>143.77280000000002</v>
      </c>
      <c r="K1351" s="3" t="s">
        <v>1757</v>
      </c>
      <c r="L1351" s="6">
        <v>3019.2287999999999</v>
      </c>
    </row>
    <row r="1352" spans="1:12" x14ac:dyDescent="0.3">
      <c r="A1352" s="3" t="s">
        <v>3107</v>
      </c>
      <c r="B1352" s="5">
        <v>45529</v>
      </c>
      <c r="C1352" s="3" t="s">
        <v>1204</v>
      </c>
      <c r="D1352" s="3" t="s">
        <v>1567</v>
      </c>
      <c r="E1352" s="3" t="s">
        <v>1699</v>
      </c>
      <c r="F1352" s="4">
        <v>3</v>
      </c>
      <c r="G1352" s="18">
        <v>152.41</v>
      </c>
      <c r="H1352" s="6">
        <v>0.25</v>
      </c>
      <c r="I1352" s="6">
        <v>457.23</v>
      </c>
      <c r="J1352" s="18">
        <v>38.102499999999999</v>
      </c>
      <c r="K1352" s="3" t="s">
        <v>1755</v>
      </c>
      <c r="L1352" s="6">
        <v>342.92250000000001</v>
      </c>
    </row>
    <row r="1353" spans="1:12" x14ac:dyDescent="0.3">
      <c r="A1353" s="3" t="s">
        <v>3108</v>
      </c>
      <c r="B1353" s="5">
        <v>45872</v>
      </c>
      <c r="C1353" s="3" t="s">
        <v>716</v>
      </c>
      <c r="D1353" s="3" t="s">
        <v>1675</v>
      </c>
      <c r="E1353" s="3" t="s">
        <v>1732</v>
      </c>
      <c r="F1353" s="4">
        <v>3</v>
      </c>
      <c r="G1353" s="18">
        <v>972.58</v>
      </c>
      <c r="H1353" s="6">
        <v>0.28000000000000003</v>
      </c>
      <c r="I1353" s="6">
        <v>2917.7400000000002</v>
      </c>
      <c r="J1353" s="18">
        <v>272.32240000000002</v>
      </c>
      <c r="K1353" s="3" t="s">
        <v>1760</v>
      </c>
      <c r="L1353" s="6">
        <v>2100.7728000000002</v>
      </c>
    </row>
    <row r="1354" spans="1:12" x14ac:dyDescent="0.3">
      <c r="A1354" s="3" t="s">
        <v>3109</v>
      </c>
      <c r="B1354" s="5">
        <v>45267</v>
      </c>
      <c r="C1354" s="3" t="s">
        <v>1421</v>
      </c>
      <c r="D1354" s="3" t="s">
        <v>1635</v>
      </c>
      <c r="E1354" s="3" t="s">
        <v>1727</v>
      </c>
      <c r="F1354" s="4">
        <v>4</v>
      </c>
      <c r="G1354" s="18">
        <v>136.4</v>
      </c>
      <c r="H1354" s="6">
        <v>0.04</v>
      </c>
      <c r="I1354" s="6">
        <v>545.6</v>
      </c>
      <c r="J1354" s="18">
        <v>5.4560000000000004</v>
      </c>
      <c r="K1354" s="3" t="s">
        <v>1760</v>
      </c>
      <c r="L1354" s="6">
        <v>523.77599999999995</v>
      </c>
    </row>
    <row r="1355" spans="1:12" x14ac:dyDescent="0.3">
      <c r="A1355" s="3" t="s">
        <v>3110</v>
      </c>
      <c r="B1355" s="5">
        <v>45894</v>
      </c>
      <c r="C1355" s="3" t="s">
        <v>1232</v>
      </c>
      <c r="D1355" s="3" t="s">
        <v>1677</v>
      </c>
      <c r="E1355" s="3" t="s">
        <v>1734</v>
      </c>
      <c r="F1355" s="4">
        <v>1</v>
      </c>
      <c r="G1355" s="18">
        <v>509.63</v>
      </c>
      <c r="H1355" s="6">
        <v>0.27</v>
      </c>
      <c r="I1355" s="6">
        <v>509.63</v>
      </c>
      <c r="J1355" s="18">
        <v>137.6001</v>
      </c>
      <c r="K1355" s="3" t="s">
        <v>1760</v>
      </c>
      <c r="L1355" s="6">
        <v>372.0299</v>
      </c>
    </row>
    <row r="1356" spans="1:12" x14ac:dyDescent="0.3">
      <c r="A1356" s="3" t="s">
        <v>3111</v>
      </c>
      <c r="B1356" s="5">
        <v>45331</v>
      </c>
      <c r="C1356" s="3" t="s">
        <v>23</v>
      </c>
      <c r="D1356" s="3" t="s">
        <v>1682</v>
      </c>
      <c r="E1356" s="3" t="s">
        <v>1704</v>
      </c>
      <c r="F1356" s="4">
        <v>4</v>
      </c>
      <c r="G1356" s="18">
        <v>360.28</v>
      </c>
      <c r="H1356" s="6">
        <v>0.09</v>
      </c>
      <c r="I1356" s="6">
        <v>1441.12</v>
      </c>
      <c r="J1356" s="18">
        <v>32.425199999999997</v>
      </c>
      <c r="K1356" s="3" t="s">
        <v>1760</v>
      </c>
      <c r="L1356" s="6">
        <v>1311.4192</v>
      </c>
    </row>
    <row r="1357" spans="1:12" x14ac:dyDescent="0.3">
      <c r="A1357" s="3" t="s">
        <v>3112</v>
      </c>
      <c r="B1357" s="5">
        <v>45910</v>
      </c>
      <c r="C1357" s="3" t="s">
        <v>289</v>
      </c>
      <c r="D1357" s="3" t="s">
        <v>1670</v>
      </c>
      <c r="E1357" s="3" t="s">
        <v>1734</v>
      </c>
      <c r="F1357" s="4">
        <v>3</v>
      </c>
      <c r="G1357" s="18">
        <v>882.05</v>
      </c>
      <c r="H1357" s="6">
        <v>0.06</v>
      </c>
      <c r="I1357" s="6">
        <v>2646.1499999999996</v>
      </c>
      <c r="J1357" s="18">
        <v>52.922999999999995</v>
      </c>
      <c r="K1357" s="3" t="s">
        <v>1757</v>
      </c>
      <c r="L1357" s="6">
        <v>2487.3809999999989</v>
      </c>
    </row>
    <row r="1358" spans="1:12" x14ac:dyDescent="0.3">
      <c r="A1358" s="3" t="s">
        <v>3113</v>
      </c>
      <c r="B1358" s="5">
        <v>45564</v>
      </c>
      <c r="C1358" s="3" t="s">
        <v>634</v>
      </c>
      <c r="D1358" s="3" t="s">
        <v>1652</v>
      </c>
      <c r="E1358" s="3" t="s">
        <v>1720</v>
      </c>
      <c r="F1358" s="4">
        <v>3</v>
      </c>
      <c r="G1358" s="18">
        <v>141.54</v>
      </c>
      <c r="H1358" s="6">
        <v>0.12</v>
      </c>
      <c r="I1358" s="6">
        <v>424.62</v>
      </c>
      <c r="J1358" s="18">
        <v>16.9848</v>
      </c>
      <c r="K1358" s="3" t="s">
        <v>1757</v>
      </c>
      <c r="L1358" s="6">
        <v>373.66559999999998</v>
      </c>
    </row>
    <row r="1359" spans="1:12" x14ac:dyDescent="0.3">
      <c r="A1359" s="3" t="s">
        <v>3114</v>
      </c>
      <c r="B1359" s="5">
        <v>45461</v>
      </c>
      <c r="C1359" s="3" t="s">
        <v>167</v>
      </c>
      <c r="D1359" s="3" t="s">
        <v>1554</v>
      </c>
      <c r="E1359" s="3" t="s">
        <v>1707</v>
      </c>
      <c r="F1359" s="4">
        <v>3</v>
      </c>
      <c r="G1359" s="18">
        <v>83.5</v>
      </c>
      <c r="H1359" s="6">
        <v>0.23</v>
      </c>
      <c r="I1359" s="6">
        <v>250.5</v>
      </c>
      <c r="J1359" s="18">
        <v>19.205000000000002</v>
      </c>
      <c r="K1359" s="3" t="s">
        <v>1760</v>
      </c>
      <c r="L1359" s="6">
        <v>192.88499999999999</v>
      </c>
    </row>
    <row r="1360" spans="1:12" x14ac:dyDescent="0.3">
      <c r="A1360" s="3" t="s">
        <v>3115</v>
      </c>
      <c r="B1360" s="5">
        <v>45258</v>
      </c>
      <c r="C1360" s="3" t="s">
        <v>420</v>
      </c>
      <c r="D1360" s="3" t="s">
        <v>1553</v>
      </c>
      <c r="E1360" s="3" t="s">
        <v>1714</v>
      </c>
      <c r="F1360" s="4">
        <v>2</v>
      </c>
      <c r="G1360" s="18">
        <v>629.73</v>
      </c>
      <c r="H1360" s="6">
        <v>7.0000000000000007E-2</v>
      </c>
      <c r="I1360" s="6">
        <v>1259.46</v>
      </c>
      <c r="J1360" s="18">
        <v>44.081100000000006</v>
      </c>
      <c r="K1360" s="3" t="s">
        <v>1757</v>
      </c>
      <c r="L1360" s="6">
        <v>1171.2978000000001</v>
      </c>
    </row>
    <row r="1361" spans="1:12" x14ac:dyDescent="0.3">
      <c r="A1361" s="3" t="s">
        <v>3116</v>
      </c>
      <c r="B1361" s="5">
        <v>45228</v>
      </c>
      <c r="C1361" s="3" t="s">
        <v>59</v>
      </c>
      <c r="D1361" s="3" t="s">
        <v>1583</v>
      </c>
      <c r="E1361" s="3" t="s">
        <v>1714</v>
      </c>
      <c r="F1361" s="4">
        <v>2</v>
      </c>
      <c r="G1361" s="18">
        <v>159.93</v>
      </c>
      <c r="H1361" s="6">
        <v>0.2</v>
      </c>
      <c r="I1361" s="6">
        <v>319.86</v>
      </c>
      <c r="J1361" s="18">
        <v>31.986000000000004</v>
      </c>
      <c r="K1361" s="3" t="s">
        <v>1760</v>
      </c>
      <c r="L1361" s="6">
        <v>255.88800000000001</v>
      </c>
    </row>
    <row r="1362" spans="1:12" x14ac:dyDescent="0.3">
      <c r="A1362" s="3" t="s">
        <v>3117</v>
      </c>
      <c r="B1362" s="5">
        <v>45858</v>
      </c>
      <c r="C1362" s="3" t="s">
        <v>59</v>
      </c>
      <c r="D1362" s="3" t="s">
        <v>1602</v>
      </c>
      <c r="E1362" s="3" t="s">
        <v>1742</v>
      </c>
      <c r="F1362" s="4">
        <v>1</v>
      </c>
      <c r="G1362" s="18">
        <v>459.89</v>
      </c>
      <c r="H1362" s="6">
        <v>0.18</v>
      </c>
      <c r="I1362" s="6">
        <v>459.89</v>
      </c>
      <c r="J1362" s="18">
        <v>82.780199999999994</v>
      </c>
      <c r="K1362" s="3" t="s">
        <v>1760</v>
      </c>
      <c r="L1362" s="6">
        <v>377.10980000000001</v>
      </c>
    </row>
    <row r="1363" spans="1:12" x14ac:dyDescent="0.3">
      <c r="A1363" s="3" t="s">
        <v>3118</v>
      </c>
      <c r="B1363" s="5">
        <v>45532</v>
      </c>
      <c r="C1363" s="3" t="s">
        <v>613</v>
      </c>
      <c r="D1363" s="3" t="s">
        <v>1583</v>
      </c>
      <c r="E1363" s="3" t="s">
        <v>1745</v>
      </c>
      <c r="F1363" s="4">
        <v>4</v>
      </c>
      <c r="G1363" s="18">
        <v>885.57</v>
      </c>
      <c r="H1363" s="6">
        <v>0.27</v>
      </c>
      <c r="I1363" s="6">
        <v>3542.28</v>
      </c>
      <c r="J1363" s="18">
        <v>239.10390000000004</v>
      </c>
      <c r="K1363" s="3" t="s">
        <v>1755</v>
      </c>
      <c r="L1363" s="6">
        <v>2585.8643999999999</v>
      </c>
    </row>
    <row r="1364" spans="1:12" x14ac:dyDescent="0.3">
      <c r="A1364" s="3" t="s">
        <v>3119</v>
      </c>
      <c r="B1364" s="5">
        <v>45454</v>
      </c>
      <c r="C1364" s="3" t="s">
        <v>1238</v>
      </c>
      <c r="D1364" s="3" t="s">
        <v>1614</v>
      </c>
      <c r="E1364" s="3" t="s">
        <v>1734</v>
      </c>
      <c r="F1364" s="4">
        <v>3</v>
      </c>
      <c r="G1364" s="18">
        <v>789.05</v>
      </c>
      <c r="H1364" s="6">
        <v>0</v>
      </c>
      <c r="I1364" s="6">
        <v>2367.1499999999996</v>
      </c>
      <c r="J1364" s="18">
        <v>0</v>
      </c>
      <c r="K1364" s="3" t="s">
        <v>1757</v>
      </c>
      <c r="L1364" s="6">
        <v>2367.15</v>
      </c>
    </row>
    <row r="1365" spans="1:12" x14ac:dyDescent="0.3">
      <c r="A1365" s="3" t="s">
        <v>3120</v>
      </c>
      <c r="B1365" s="5">
        <v>45244</v>
      </c>
      <c r="C1365" s="3" t="s">
        <v>512</v>
      </c>
      <c r="D1365" s="3" t="s">
        <v>1631</v>
      </c>
      <c r="E1365" s="3" t="s">
        <v>1691</v>
      </c>
      <c r="F1365" s="4">
        <v>1</v>
      </c>
      <c r="G1365" s="18">
        <v>570.52</v>
      </c>
      <c r="H1365" s="6">
        <v>0</v>
      </c>
      <c r="I1365" s="6">
        <v>570.52</v>
      </c>
      <c r="J1365" s="18">
        <v>0</v>
      </c>
      <c r="K1365" s="3" t="s">
        <v>1757</v>
      </c>
      <c r="L1365" s="6">
        <v>570.52</v>
      </c>
    </row>
    <row r="1366" spans="1:12" x14ac:dyDescent="0.3">
      <c r="A1366" s="3" t="s">
        <v>3121</v>
      </c>
      <c r="B1366" s="5">
        <v>45322</v>
      </c>
      <c r="C1366" s="3" t="s">
        <v>586</v>
      </c>
      <c r="D1366" s="3" t="s">
        <v>1573</v>
      </c>
      <c r="E1366" s="3" t="s">
        <v>1736</v>
      </c>
      <c r="F1366" s="4">
        <v>4</v>
      </c>
      <c r="G1366" s="18">
        <v>310.79000000000002</v>
      </c>
      <c r="H1366" s="6">
        <v>0.22</v>
      </c>
      <c r="I1366" s="6">
        <v>1243.1600000000001</v>
      </c>
      <c r="J1366" s="18">
        <v>68.373800000000003</v>
      </c>
      <c r="K1366" s="3" t="s">
        <v>1760</v>
      </c>
      <c r="L1366" s="6">
        <v>969.66480000000013</v>
      </c>
    </row>
    <row r="1367" spans="1:12" x14ac:dyDescent="0.3">
      <c r="A1367" s="3" t="s">
        <v>3122</v>
      </c>
      <c r="B1367" s="5">
        <v>45757</v>
      </c>
      <c r="C1367" s="3" t="s">
        <v>211</v>
      </c>
      <c r="D1367" s="3" t="s">
        <v>1634</v>
      </c>
      <c r="E1367" s="3" t="s">
        <v>1739</v>
      </c>
      <c r="F1367" s="4">
        <v>4</v>
      </c>
      <c r="G1367" s="18">
        <v>255.67</v>
      </c>
      <c r="H1367" s="6">
        <v>0.17</v>
      </c>
      <c r="I1367" s="6">
        <v>1022.68</v>
      </c>
      <c r="J1367" s="18">
        <v>43.463900000000002</v>
      </c>
      <c r="K1367" s="3" t="s">
        <v>1755</v>
      </c>
      <c r="L1367" s="6">
        <v>848.82439999999997</v>
      </c>
    </row>
    <row r="1368" spans="1:12" x14ac:dyDescent="0.3">
      <c r="A1368" s="3" t="s">
        <v>3123</v>
      </c>
      <c r="B1368" s="5">
        <v>45397</v>
      </c>
      <c r="C1368" s="3" t="s">
        <v>439</v>
      </c>
      <c r="D1368" s="3" t="s">
        <v>1573</v>
      </c>
      <c r="E1368" s="3" t="s">
        <v>1736</v>
      </c>
      <c r="F1368" s="4">
        <v>2</v>
      </c>
      <c r="G1368" s="18">
        <v>270.66000000000003</v>
      </c>
      <c r="H1368" s="6">
        <v>0.1</v>
      </c>
      <c r="I1368" s="6">
        <v>541.32000000000005</v>
      </c>
      <c r="J1368" s="18">
        <v>27.066000000000003</v>
      </c>
      <c r="K1368" s="3" t="s">
        <v>1760</v>
      </c>
      <c r="L1368" s="6">
        <v>487.18799999999999</v>
      </c>
    </row>
    <row r="1369" spans="1:12" x14ac:dyDescent="0.3">
      <c r="A1369" s="3" t="s">
        <v>3124</v>
      </c>
      <c r="B1369" s="5">
        <v>45914</v>
      </c>
      <c r="C1369" s="3" t="s">
        <v>936</v>
      </c>
      <c r="D1369" s="3" t="s">
        <v>1567</v>
      </c>
      <c r="E1369" s="3" t="s">
        <v>1739</v>
      </c>
      <c r="F1369" s="4">
        <v>3</v>
      </c>
      <c r="G1369" s="18">
        <v>373.35</v>
      </c>
      <c r="H1369" s="6">
        <v>0.2</v>
      </c>
      <c r="I1369" s="6">
        <v>1120.0500000000002</v>
      </c>
      <c r="J1369" s="18">
        <v>74.67</v>
      </c>
      <c r="K1369" s="3" t="s">
        <v>1760</v>
      </c>
      <c r="L1369" s="6">
        <v>896.04000000000019</v>
      </c>
    </row>
    <row r="1370" spans="1:12" x14ac:dyDescent="0.3">
      <c r="A1370" s="3" t="s">
        <v>3125</v>
      </c>
      <c r="B1370" s="5">
        <v>45432</v>
      </c>
      <c r="C1370" s="3" t="s">
        <v>143</v>
      </c>
      <c r="D1370" s="3" t="s">
        <v>1621</v>
      </c>
      <c r="E1370" s="3" t="s">
        <v>1727</v>
      </c>
      <c r="F1370" s="4">
        <v>2</v>
      </c>
      <c r="G1370" s="18">
        <v>23.58</v>
      </c>
      <c r="H1370" s="6">
        <v>0.02</v>
      </c>
      <c r="I1370" s="6">
        <v>47.16</v>
      </c>
      <c r="J1370" s="18">
        <v>0.47159999999999996</v>
      </c>
      <c r="K1370" s="3" t="s">
        <v>1757</v>
      </c>
      <c r="L1370" s="6">
        <v>46.216799999999999</v>
      </c>
    </row>
    <row r="1371" spans="1:12" x14ac:dyDescent="0.3">
      <c r="A1371" s="3" t="s">
        <v>3126</v>
      </c>
      <c r="B1371" s="5">
        <v>45798</v>
      </c>
      <c r="C1371" s="3" t="s">
        <v>32</v>
      </c>
      <c r="D1371" s="3" t="s">
        <v>1586</v>
      </c>
      <c r="E1371" s="3" t="s">
        <v>1717</v>
      </c>
      <c r="F1371" s="4">
        <v>4</v>
      </c>
      <c r="G1371" s="18">
        <v>185.67</v>
      </c>
      <c r="H1371" s="6">
        <v>0.21</v>
      </c>
      <c r="I1371" s="6">
        <v>742.68</v>
      </c>
      <c r="J1371" s="18">
        <v>38.990699999999997</v>
      </c>
      <c r="K1371" s="3" t="s">
        <v>1757</v>
      </c>
      <c r="L1371" s="6">
        <v>586.71719999999993</v>
      </c>
    </row>
    <row r="1372" spans="1:12" x14ac:dyDescent="0.3">
      <c r="A1372" s="3" t="s">
        <v>3127</v>
      </c>
      <c r="B1372" s="5">
        <v>45396</v>
      </c>
      <c r="C1372" s="3" t="s">
        <v>412</v>
      </c>
      <c r="D1372" s="3" t="s">
        <v>1558</v>
      </c>
      <c r="E1372" s="3" t="s">
        <v>1731</v>
      </c>
      <c r="F1372" s="4">
        <v>3</v>
      </c>
      <c r="G1372" s="18">
        <v>928.74</v>
      </c>
      <c r="H1372" s="6">
        <v>0.27</v>
      </c>
      <c r="I1372" s="6">
        <v>2786.2200000000003</v>
      </c>
      <c r="J1372" s="18">
        <v>250.75980000000001</v>
      </c>
      <c r="K1372" s="3" t="s">
        <v>1757</v>
      </c>
      <c r="L1372" s="6">
        <v>2033.9405999999999</v>
      </c>
    </row>
    <row r="1373" spans="1:12" x14ac:dyDescent="0.3">
      <c r="A1373" s="3" t="s">
        <v>3128</v>
      </c>
      <c r="B1373" s="5">
        <v>45235</v>
      </c>
      <c r="C1373" s="3" t="s">
        <v>121</v>
      </c>
      <c r="D1373" s="3" t="s">
        <v>1662</v>
      </c>
      <c r="E1373" s="3" t="s">
        <v>1711</v>
      </c>
      <c r="F1373" s="4">
        <v>3</v>
      </c>
      <c r="G1373" s="18">
        <v>923.38</v>
      </c>
      <c r="H1373" s="6">
        <v>7.0000000000000007E-2</v>
      </c>
      <c r="I1373" s="6">
        <v>2770.14</v>
      </c>
      <c r="J1373" s="18">
        <v>64.636600000000001</v>
      </c>
      <c r="K1373" s="3" t="s">
        <v>1760</v>
      </c>
      <c r="L1373" s="6">
        <v>2576.2302</v>
      </c>
    </row>
    <row r="1374" spans="1:12" x14ac:dyDescent="0.3">
      <c r="A1374" s="3" t="s">
        <v>3129</v>
      </c>
      <c r="B1374" s="5">
        <v>45499</v>
      </c>
      <c r="C1374" s="3" t="s">
        <v>1409</v>
      </c>
      <c r="D1374" s="3" t="s">
        <v>1536</v>
      </c>
      <c r="E1374" s="3" t="s">
        <v>1723</v>
      </c>
      <c r="F1374" s="4">
        <v>2</v>
      </c>
      <c r="G1374" s="18">
        <v>409.26</v>
      </c>
      <c r="H1374" s="6">
        <v>0.1</v>
      </c>
      <c r="I1374" s="6">
        <v>818.52</v>
      </c>
      <c r="J1374" s="18">
        <v>40.926000000000002</v>
      </c>
      <c r="K1374" s="3" t="s">
        <v>1757</v>
      </c>
      <c r="L1374" s="6">
        <v>736.66800000000001</v>
      </c>
    </row>
    <row r="1375" spans="1:12" x14ac:dyDescent="0.3">
      <c r="A1375" s="3" t="s">
        <v>3130</v>
      </c>
      <c r="B1375" s="5">
        <v>45272</v>
      </c>
      <c r="C1375" s="3" t="s">
        <v>805</v>
      </c>
      <c r="D1375" s="3" t="s">
        <v>1567</v>
      </c>
      <c r="E1375" s="3" t="s">
        <v>1717</v>
      </c>
      <c r="F1375" s="4">
        <v>2</v>
      </c>
      <c r="G1375" s="18">
        <v>608.46</v>
      </c>
      <c r="H1375" s="6">
        <v>0.16</v>
      </c>
      <c r="I1375" s="6">
        <v>1216.92</v>
      </c>
      <c r="J1375" s="18">
        <v>97.353600000000014</v>
      </c>
      <c r="K1375" s="3" t="s">
        <v>1755</v>
      </c>
      <c r="L1375" s="6">
        <v>1022.2128</v>
      </c>
    </row>
    <row r="1376" spans="1:12" x14ac:dyDescent="0.3">
      <c r="A1376" s="3" t="s">
        <v>3131</v>
      </c>
      <c r="B1376" s="5">
        <v>45785</v>
      </c>
      <c r="C1376" s="3" t="s">
        <v>684</v>
      </c>
      <c r="D1376" s="3" t="s">
        <v>1597</v>
      </c>
      <c r="E1376" s="3" t="s">
        <v>1745</v>
      </c>
      <c r="F1376" s="4">
        <v>4</v>
      </c>
      <c r="G1376" s="18">
        <v>150.47999999999999</v>
      </c>
      <c r="H1376" s="6">
        <v>0.09</v>
      </c>
      <c r="I1376" s="6">
        <v>601.91999999999996</v>
      </c>
      <c r="J1376" s="18">
        <v>13.543199999999999</v>
      </c>
      <c r="K1376" s="3" t="s">
        <v>1755</v>
      </c>
      <c r="L1376" s="6">
        <v>547.74720000000002</v>
      </c>
    </row>
    <row r="1377" spans="1:12" x14ac:dyDescent="0.3">
      <c r="A1377" s="3" t="s">
        <v>3132</v>
      </c>
      <c r="B1377" s="5">
        <v>45534</v>
      </c>
      <c r="C1377" s="3" t="s">
        <v>779</v>
      </c>
      <c r="D1377" s="3" t="s">
        <v>1634</v>
      </c>
      <c r="E1377" s="3" t="s">
        <v>1732</v>
      </c>
      <c r="F1377" s="4">
        <v>4</v>
      </c>
      <c r="G1377" s="18">
        <v>207.41</v>
      </c>
      <c r="H1377" s="6">
        <v>0.02</v>
      </c>
      <c r="I1377" s="6">
        <v>829.64</v>
      </c>
      <c r="J1377" s="18">
        <v>4.1482000000000001</v>
      </c>
      <c r="K1377" s="3" t="s">
        <v>1755</v>
      </c>
      <c r="L1377" s="6">
        <v>813.04719999999998</v>
      </c>
    </row>
    <row r="1378" spans="1:12" x14ac:dyDescent="0.3">
      <c r="A1378" s="3" t="s">
        <v>3133</v>
      </c>
      <c r="B1378" s="5">
        <v>45803</v>
      </c>
      <c r="C1378" s="3" t="s">
        <v>565</v>
      </c>
      <c r="D1378" s="3" t="s">
        <v>1549</v>
      </c>
      <c r="E1378" s="3" t="s">
        <v>1714</v>
      </c>
      <c r="F1378" s="4">
        <v>1</v>
      </c>
      <c r="G1378" s="18">
        <v>56.59</v>
      </c>
      <c r="H1378" s="6">
        <v>0.15</v>
      </c>
      <c r="I1378" s="6">
        <v>56.59</v>
      </c>
      <c r="J1378" s="18">
        <v>8.4885000000000002</v>
      </c>
      <c r="K1378" s="3" t="s">
        <v>1757</v>
      </c>
      <c r="L1378" s="6">
        <v>48.101500000000001</v>
      </c>
    </row>
    <row r="1379" spans="1:12" x14ac:dyDescent="0.3">
      <c r="A1379" s="3" t="s">
        <v>3134</v>
      </c>
      <c r="B1379" s="5">
        <v>45667</v>
      </c>
      <c r="C1379" s="3" t="s">
        <v>1246</v>
      </c>
      <c r="D1379" s="3" t="s">
        <v>1593</v>
      </c>
      <c r="E1379" s="3" t="s">
        <v>1707</v>
      </c>
      <c r="F1379" s="4">
        <v>4</v>
      </c>
      <c r="G1379" s="18">
        <v>995.4</v>
      </c>
      <c r="H1379" s="6">
        <v>0.27</v>
      </c>
      <c r="I1379" s="6">
        <v>3981.6</v>
      </c>
      <c r="J1379" s="18">
        <v>268.75800000000004</v>
      </c>
      <c r="K1379" s="3" t="s">
        <v>1755</v>
      </c>
      <c r="L1379" s="6">
        <v>2906.5680000000002</v>
      </c>
    </row>
    <row r="1380" spans="1:12" x14ac:dyDescent="0.3">
      <c r="A1380" s="3" t="s">
        <v>3135</v>
      </c>
      <c r="B1380" s="5">
        <v>45656</v>
      </c>
      <c r="C1380" s="3" t="s">
        <v>235</v>
      </c>
      <c r="D1380" s="3" t="s">
        <v>1604</v>
      </c>
      <c r="E1380" s="3" t="s">
        <v>1729</v>
      </c>
      <c r="F1380" s="4">
        <v>2</v>
      </c>
      <c r="G1380" s="18">
        <v>591.33000000000004</v>
      </c>
      <c r="H1380" s="6">
        <v>0.24</v>
      </c>
      <c r="I1380" s="6">
        <v>1182.6600000000001</v>
      </c>
      <c r="J1380" s="18">
        <v>141.91920000000002</v>
      </c>
      <c r="K1380" s="3" t="s">
        <v>1755</v>
      </c>
      <c r="L1380" s="6">
        <v>898.8216000000001</v>
      </c>
    </row>
    <row r="1381" spans="1:12" x14ac:dyDescent="0.3">
      <c r="A1381" s="3" t="s">
        <v>3136</v>
      </c>
      <c r="B1381" s="5">
        <v>45869</v>
      </c>
      <c r="C1381" s="3" t="s">
        <v>1168</v>
      </c>
      <c r="D1381" s="3" t="s">
        <v>1606</v>
      </c>
      <c r="E1381" s="3" t="s">
        <v>1739</v>
      </c>
      <c r="F1381" s="4">
        <v>2</v>
      </c>
      <c r="G1381" s="18">
        <v>204.89</v>
      </c>
      <c r="H1381" s="6">
        <v>0.24</v>
      </c>
      <c r="I1381" s="6">
        <v>409.78</v>
      </c>
      <c r="J1381" s="18">
        <v>49.173599999999993</v>
      </c>
      <c r="K1381" s="3" t="s">
        <v>1755</v>
      </c>
      <c r="L1381" s="6">
        <v>311.43279999999999</v>
      </c>
    </row>
    <row r="1382" spans="1:12" x14ac:dyDescent="0.3">
      <c r="A1382" s="3" t="s">
        <v>3137</v>
      </c>
      <c r="B1382" s="5">
        <v>45549</v>
      </c>
      <c r="C1382" s="3" t="s">
        <v>320</v>
      </c>
      <c r="D1382" s="3" t="s">
        <v>1630</v>
      </c>
      <c r="E1382" s="3" t="s">
        <v>1732</v>
      </c>
      <c r="F1382" s="4">
        <v>2</v>
      </c>
      <c r="G1382" s="18">
        <v>546.41</v>
      </c>
      <c r="H1382" s="6">
        <v>0.08</v>
      </c>
      <c r="I1382" s="6">
        <v>1092.82</v>
      </c>
      <c r="J1382" s="18">
        <v>43.712800000000001</v>
      </c>
      <c r="K1382" s="3" t="s">
        <v>1760</v>
      </c>
      <c r="L1382" s="6">
        <v>1005.3944</v>
      </c>
    </row>
    <row r="1383" spans="1:12" x14ac:dyDescent="0.3">
      <c r="A1383" s="3" t="s">
        <v>3138</v>
      </c>
      <c r="B1383" s="5">
        <v>45409</v>
      </c>
      <c r="C1383" s="3" t="s">
        <v>208</v>
      </c>
      <c r="D1383" s="3" t="s">
        <v>1558</v>
      </c>
      <c r="E1383" s="3" t="s">
        <v>1729</v>
      </c>
      <c r="F1383" s="4">
        <v>4</v>
      </c>
      <c r="G1383" s="18">
        <v>455.49</v>
      </c>
      <c r="H1383" s="6">
        <v>0.17</v>
      </c>
      <c r="I1383" s="6">
        <v>1821.96</v>
      </c>
      <c r="J1383" s="18">
        <v>77.433300000000003</v>
      </c>
      <c r="K1383" s="3" t="s">
        <v>1755</v>
      </c>
      <c r="L1383" s="6">
        <v>1512.2267999999999</v>
      </c>
    </row>
    <row r="1384" spans="1:12" x14ac:dyDescent="0.3">
      <c r="A1384" s="3" t="s">
        <v>3139</v>
      </c>
      <c r="B1384" s="5">
        <v>45374</v>
      </c>
      <c r="C1384" s="3" t="s">
        <v>1295</v>
      </c>
      <c r="D1384" s="3" t="s">
        <v>1547</v>
      </c>
      <c r="E1384" s="3" t="s">
        <v>1736</v>
      </c>
      <c r="F1384" s="4">
        <v>2</v>
      </c>
      <c r="G1384" s="18">
        <v>700.27</v>
      </c>
      <c r="H1384" s="6">
        <v>0.16</v>
      </c>
      <c r="I1384" s="6">
        <v>1400.54</v>
      </c>
      <c r="J1384" s="18">
        <v>112.0432</v>
      </c>
      <c r="K1384" s="3" t="s">
        <v>1755</v>
      </c>
      <c r="L1384" s="6">
        <v>1176.4536000000001</v>
      </c>
    </row>
    <row r="1385" spans="1:12" x14ac:dyDescent="0.3">
      <c r="A1385" s="3" t="s">
        <v>3140</v>
      </c>
      <c r="B1385" s="5">
        <v>45282</v>
      </c>
      <c r="C1385" s="3" t="s">
        <v>1072</v>
      </c>
      <c r="D1385" s="3" t="s">
        <v>1658</v>
      </c>
      <c r="E1385" s="3" t="s">
        <v>1739</v>
      </c>
      <c r="F1385" s="4">
        <v>2</v>
      </c>
      <c r="G1385" s="18">
        <v>160.21</v>
      </c>
      <c r="H1385" s="6">
        <v>0.09</v>
      </c>
      <c r="I1385" s="6">
        <v>320.42</v>
      </c>
      <c r="J1385" s="18">
        <v>14.418900000000001</v>
      </c>
      <c r="K1385" s="3" t="s">
        <v>1755</v>
      </c>
      <c r="L1385" s="6">
        <v>291.5822</v>
      </c>
    </row>
    <row r="1386" spans="1:12" x14ac:dyDescent="0.3">
      <c r="A1386" s="3" t="s">
        <v>3141</v>
      </c>
      <c r="B1386" s="5">
        <v>45742</v>
      </c>
      <c r="C1386" s="3" t="s">
        <v>127</v>
      </c>
      <c r="D1386" s="3" t="s">
        <v>1604</v>
      </c>
      <c r="E1386" s="3" t="s">
        <v>1727</v>
      </c>
      <c r="F1386" s="4">
        <v>1</v>
      </c>
      <c r="G1386" s="18">
        <v>713.63</v>
      </c>
      <c r="H1386" s="6">
        <v>0.28000000000000003</v>
      </c>
      <c r="I1386" s="6">
        <v>713.63</v>
      </c>
      <c r="J1386" s="18">
        <v>199.81640000000002</v>
      </c>
      <c r="K1386" s="3" t="s">
        <v>1760</v>
      </c>
      <c r="L1386" s="6">
        <v>513.81359999999995</v>
      </c>
    </row>
    <row r="1387" spans="1:12" x14ac:dyDescent="0.3">
      <c r="A1387" s="3" t="s">
        <v>3142</v>
      </c>
      <c r="B1387" s="5">
        <v>45447</v>
      </c>
      <c r="C1387" s="3" t="s">
        <v>726</v>
      </c>
      <c r="D1387" s="3" t="s">
        <v>1676</v>
      </c>
      <c r="E1387" s="3" t="s">
        <v>1717</v>
      </c>
      <c r="F1387" s="4">
        <v>2</v>
      </c>
      <c r="G1387" s="18">
        <v>224.69</v>
      </c>
      <c r="H1387" s="6">
        <v>0.2</v>
      </c>
      <c r="I1387" s="6">
        <v>449.38</v>
      </c>
      <c r="J1387" s="18">
        <v>44.938000000000002</v>
      </c>
      <c r="K1387" s="3" t="s">
        <v>1760</v>
      </c>
      <c r="L1387" s="6">
        <v>359.50400000000002</v>
      </c>
    </row>
    <row r="1388" spans="1:12" x14ac:dyDescent="0.3">
      <c r="A1388" s="3" t="s">
        <v>3143</v>
      </c>
      <c r="B1388" s="5">
        <v>45733</v>
      </c>
      <c r="C1388" s="3" t="s">
        <v>1384</v>
      </c>
      <c r="D1388" s="3" t="s">
        <v>1562</v>
      </c>
      <c r="E1388" s="3" t="s">
        <v>1732</v>
      </c>
      <c r="F1388" s="4">
        <v>2</v>
      </c>
      <c r="G1388" s="18">
        <v>740.57</v>
      </c>
      <c r="H1388" s="6">
        <v>0.06</v>
      </c>
      <c r="I1388" s="6">
        <v>1481.14</v>
      </c>
      <c r="J1388" s="18">
        <v>44.434200000000004</v>
      </c>
      <c r="K1388" s="3" t="s">
        <v>1755</v>
      </c>
      <c r="L1388" s="6">
        <v>1392.2716</v>
      </c>
    </row>
    <row r="1389" spans="1:12" x14ac:dyDescent="0.3">
      <c r="A1389" s="3" t="s">
        <v>3144</v>
      </c>
      <c r="B1389" s="5">
        <v>45373</v>
      </c>
      <c r="C1389" s="3" t="s">
        <v>476</v>
      </c>
      <c r="D1389" s="3" t="s">
        <v>1549</v>
      </c>
      <c r="E1389" s="3" t="s">
        <v>1704</v>
      </c>
      <c r="F1389" s="4">
        <v>3</v>
      </c>
      <c r="G1389" s="18">
        <v>250.14</v>
      </c>
      <c r="H1389" s="6">
        <v>0.23</v>
      </c>
      <c r="I1389" s="6">
        <v>750.42</v>
      </c>
      <c r="J1389" s="18">
        <v>57.532199999999996</v>
      </c>
      <c r="K1389" s="3" t="s">
        <v>1757</v>
      </c>
      <c r="L1389" s="6">
        <v>577.82339999999999</v>
      </c>
    </row>
    <row r="1390" spans="1:12" x14ac:dyDescent="0.3">
      <c r="A1390" s="3" t="s">
        <v>3145</v>
      </c>
      <c r="B1390" s="5">
        <v>45655</v>
      </c>
      <c r="C1390" s="3" t="s">
        <v>89</v>
      </c>
      <c r="D1390" s="3" t="s">
        <v>1683</v>
      </c>
      <c r="E1390" s="3" t="s">
        <v>1745</v>
      </c>
      <c r="F1390" s="4">
        <v>3</v>
      </c>
      <c r="G1390" s="18">
        <v>34.97</v>
      </c>
      <c r="H1390" s="6">
        <v>0.01</v>
      </c>
      <c r="I1390" s="6">
        <v>104.91</v>
      </c>
      <c r="J1390" s="18">
        <v>0.34970000000000001</v>
      </c>
      <c r="K1390" s="3" t="s">
        <v>1755</v>
      </c>
      <c r="L1390" s="6">
        <v>103.8609</v>
      </c>
    </row>
    <row r="1391" spans="1:12" x14ac:dyDescent="0.3">
      <c r="A1391" s="3" t="s">
        <v>3146</v>
      </c>
      <c r="B1391" s="5">
        <v>45868</v>
      </c>
      <c r="C1391" s="3" t="s">
        <v>951</v>
      </c>
      <c r="D1391" s="3" t="s">
        <v>1597</v>
      </c>
      <c r="E1391" s="3" t="s">
        <v>1736</v>
      </c>
      <c r="F1391" s="4">
        <v>1</v>
      </c>
      <c r="G1391" s="18">
        <v>653.91</v>
      </c>
      <c r="H1391" s="6">
        <v>0.3</v>
      </c>
      <c r="I1391" s="6">
        <v>653.91</v>
      </c>
      <c r="J1391" s="18">
        <v>196.17299999999997</v>
      </c>
      <c r="K1391" s="3" t="s">
        <v>1757</v>
      </c>
      <c r="L1391" s="6">
        <v>457.73700000000002</v>
      </c>
    </row>
    <row r="1392" spans="1:12" x14ac:dyDescent="0.3">
      <c r="A1392" s="3" t="s">
        <v>3147</v>
      </c>
      <c r="B1392" s="5">
        <v>45338</v>
      </c>
      <c r="C1392" s="3" t="s">
        <v>1123</v>
      </c>
      <c r="D1392" s="3" t="s">
        <v>1631</v>
      </c>
      <c r="E1392" s="3" t="s">
        <v>1704</v>
      </c>
      <c r="F1392" s="4">
        <v>1</v>
      </c>
      <c r="G1392" s="18">
        <v>997.87</v>
      </c>
      <c r="H1392" s="6">
        <v>0.24</v>
      </c>
      <c r="I1392" s="6">
        <v>997.87</v>
      </c>
      <c r="J1392" s="18">
        <v>239.4888</v>
      </c>
      <c r="K1392" s="3" t="s">
        <v>1755</v>
      </c>
      <c r="L1392" s="6">
        <v>758.38120000000004</v>
      </c>
    </row>
    <row r="1393" spans="1:12" x14ac:dyDescent="0.3">
      <c r="A1393" s="3" t="s">
        <v>3148</v>
      </c>
      <c r="B1393" s="5">
        <v>45349</v>
      </c>
      <c r="C1393" s="3" t="s">
        <v>672</v>
      </c>
      <c r="D1393" s="3" t="s">
        <v>1670</v>
      </c>
      <c r="E1393" s="3" t="s">
        <v>1732</v>
      </c>
      <c r="F1393" s="4">
        <v>1</v>
      </c>
      <c r="G1393" s="18">
        <v>174.27</v>
      </c>
      <c r="H1393" s="6">
        <v>0.27</v>
      </c>
      <c r="I1393" s="6">
        <v>174.27</v>
      </c>
      <c r="J1393" s="18">
        <v>47.052900000000008</v>
      </c>
      <c r="K1393" s="3" t="s">
        <v>1760</v>
      </c>
      <c r="L1393" s="6">
        <v>127.2171</v>
      </c>
    </row>
    <row r="1394" spans="1:12" x14ac:dyDescent="0.3">
      <c r="A1394" s="3" t="s">
        <v>3149</v>
      </c>
      <c r="B1394" s="5">
        <v>45368</v>
      </c>
      <c r="C1394" s="3" t="s">
        <v>397</v>
      </c>
      <c r="D1394" s="3" t="s">
        <v>1607</v>
      </c>
      <c r="E1394" s="3" t="s">
        <v>1717</v>
      </c>
      <c r="F1394" s="4">
        <v>3</v>
      </c>
      <c r="G1394" s="18">
        <v>847.44</v>
      </c>
      <c r="H1394" s="6">
        <v>0.17</v>
      </c>
      <c r="I1394" s="6">
        <v>2542.3200000000002</v>
      </c>
      <c r="J1394" s="18">
        <v>144.06480000000002</v>
      </c>
      <c r="K1394" s="3" t="s">
        <v>1755</v>
      </c>
      <c r="L1394" s="6">
        <v>2110.1255999999998</v>
      </c>
    </row>
    <row r="1395" spans="1:12" x14ac:dyDescent="0.3">
      <c r="A1395" s="3" t="s">
        <v>3150</v>
      </c>
      <c r="B1395" s="5">
        <v>45243</v>
      </c>
      <c r="C1395" s="3" t="s">
        <v>1312</v>
      </c>
      <c r="D1395" s="3" t="s">
        <v>1532</v>
      </c>
      <c r="E1395" s="3" t="s">
        <v>1699</v>
      </c>
      <c r="F1395" s="4">
        <v>1</v>
      </c>
      <c r="G1395" s="18">
        <v>493.45</v>
      </c>
      <c r="H1395" s="6">
        <v>0.09</v>
      </c>
      <c r="I1395" s="6">
        <v>493.45</v>
      </c>
      <c r="J1395" s="18">
        <v>44.410499999999999</v>
      </c>
      <c r="K1395" s="3" t="s">
        <v>1755</v>
      </c>
      <c r="L1395" s="6">
        <v>449.03949999999998</v>
      </c>
    </row>
    <row r="1396" spans="1:12" x14ac:dyDescent="0.3">
      <c r="A1396" s="3" t="s">
        <v>3151</v>
      </c>
      <c r="B1396" s="5">
        <v>45577</v>
      </c>
      <c r="C1396" s="3" t="s">
        <v>740</v>
      </c>
      <c r="D1396" s="3" t="s">
        <v>1625</v>
      </c>
      <c r="E1396" s="3" t="s">
        <v>1699</v>
      </c>
      <c r="F1396" s="4">
        <v>4</v>
      </c>
      <c r="G1396" s="18">
        <v>111.66</v>
      </c>
      <c r="H1396" s="6">
        <v>0.14000000000000001</v>
      </c>
      <c r="I1396" s="6">
        <v>446.64</v>
      </c>
      <c r="J1396" s="18">
        <v>15.632400000000001</v>
      </c>
      <c r="K1396" s="3" t="s">
        <v>1755</v>
      </c>
      <c r="L1396" s="6">
        <v>384.11040000000003</v>
      </c>
    </row>
    <row r="1397" spans="1:12" x14ac:dyDescent="0.3">
      <c r="A1397" s="3" t="s">
        <v>3152</v>
      </c>
      <c r="B1397" s="5">
        <v>45343</v>
      </c>
      <c r="C1397" s="3" t="s">
        <v>876</v>
      </c>
      <c r="D1397" s="3" t="s">
        <v>1672</v>
      </c>
      <c r="E1397" s="3" t="s">
        <v>1727</v>
      </c>
      <c r="F1397" s="4">
        <v>1</v>
      </c>
      <c r="G1397" s="18">
        <v>413.65</v>
      </c>
      <c r="H1397" s="6">
        <v>0.1</v>
      </c>
      <c r="I1397" s="6">
        <v>413.65</v>
      </c>
      <c r="J1397" s="18">
        <v>41.365000000000002</v>
      </c>
      <c r="K1397" s="3" t="s">
        <v>1760</v>
      </c>
      <c r="L1397" s="6">
        <v>372.28500000000003</v>
      </c>
    </row>
    <row r="1398" spans="1:12" x14ac:dyDescent="0.3">
      <c r="A1398" s="3" t="s">
        <v>3153</v>
      </c>
      <c r="B1398" s="5">
        <v>45744</v>
      </c>
      <c r="C1398" s="3" t="s">
        <v>1448</v>
      </c>
      <c r="D1398" s="3" t="s">
        <v>1670</v>
      </c>
      <c r="E1398" s="3" t="s">
        <v>1723</v>
      </c>
      <c r="F1398" s="4">
        <v>1</v>
      </c>
      <c r="G1398" s="18">
        <v>317.14999999999998</v>
      </c>
      <c r="H1398" s="6">
        <v>0.24</v>
      </c>
      <c r="I1398" s="6">
        <v>317.14999999999998</v>
      </c>
      <c r="J1398" s="18">
        <v>76.115999999999985</v>
      </c>
      <c r="K1398" s="3" t="s">
        <v>1760</v>
      </c>
      <c r="L1398" s="6">
        <v>241.03399999999999</v>
      </c>
    </row>
    <row r="1399" spans="1:12" x14ac:dyDescent="0.3">
      <c r="A1399" s="3" t="s">
        <v>3154</v>
      </c>
      <c r="B1399" s="5">
        <v>45873</v>
      </c>
      <c r="C1399" s="3" t="s">
        <v>1112</v>
      </c>
      <c r="D1399" s="3" t="s">
        <v>1668</v>
      </c>
      <c r="E1399" s="3" t="s">
        <v>1696</v>
      </c>
      <c r="F1399" s="4">
        <v>3</v>
      </c>
      <c r="G1399" s="18">
        <v>642.94000000000005</v>
      </c>
      <c r="H1399" s="6">
        <v>0.05</v>
      </c>
      <c r="I1399" s="6">
        <v>1928.8200000000002</v>
      </c>
      <c r="J1399" s="18">
        <v>32.147000000000006</v>
      </c>
      <c r="K1399" s="3" t="s">
        <v>1760</v>
      </c>
      <c r="L1399" s="6">
        <v>1832.3789999999999</v>
      </c>
    </row>
    <row r="1400" spans="1:12" x14ac:dyDescent="0.3">
      <c r="A1400" s="3" t="s">
        <v>3155</v>
      </c>
      <c r="B1400" s="5">
        <v>45601</v>
      </c>
      <c r="C1400" s="3" t="s">
        <v>450</v>
      </c>
      <c r="D1400" s="3" t="s">
        <v>1618</v>
      </c>
      <c r="E1400" s="3" t="s">
        <v>1725</v>
      </c>
      <c r="F1400" s="4">
        <v>4</v>
      </c>
      <c r="G1400" s="18">
        <v>559.59</v>
      </c>
      <c r="H1400" s="6">
        <v>0.19</v>
      </c>
      <c r="I1400" s="6">
        <v>2238.36</v>
      </c>
      <c r="J1400" s="18">
        <v>106.32210000000001</v>
      </c>
      <c r="K1400" s="3" t="s">
        <v>1760</v>
      </c>
      <c r="L1400" s="6">
        <v>1813.0716</v>
      </c>
    </row>
    <row r="1401" spans="1:12" x14ac:dyDescent="0.3">
      <c r="A1401" s="3" t="s">
        <v>3156</v>
      </c>
      <c r="B1401" s="5">
        <v>45458</v>
      </c>
      <c r="C1401" s="3" t="s">
        <v>394</v>
      </c>
      <c r="D1401" s="3" t="s">
        <v>1576</v>
      </c>
      <c r="E1401" s="3" t="s">
        <v>1742</v>
      </c>
      <c r="F1401" s="4">
        <v>1</v>
      </c>
      <c r="G1401" s="18">
        <v>758.54</v>
      </c>
      <c r="H1401" s="6">
        <v>0.28999999999999998</v>
      </c>
      <c r="I1401" s="6">
        <v>758.54</v>
      </c>
      <c r="J1401" s="18">
        <v>219.97659999999996</v>
      </c>
      <c r="K1401" s="3" t="s">
        <v>1757</v>
      </c>
      <c r="L1401" s="6">
        <v>538.5634</v>
      </c>
    </row>
    <row r="1402" spans="1:12" x14ac:dyDescent="0.3">
      <c r="A1402" s="3" t="s">
        <v>3157</v>
      </c>
      <c r="B1402" s="5">
        <v>45649</v>
      </c>
      <c r="C1402" s="3" t="s">
        <v>1409</v>
      </c>
      <c r="D1402" s="3" t="s">
        <v>1654</v>
      </c>
      <c r="E1402" s="3" t="s">
        <v>1734</v>
      </c>
      <c r="F1402" s="4">
        <v>4</v>
      </c>
      <c r="G1402" s="18">
        <v>643.96</v>
      </c>
      <c r="H1402" s="6">
        <v>0.16</v>
      </c>
      <c r="I1402" s="6">
        <v>2575.84</v>
      </c>
      <c r="J1402" s="18">
        <v>103.03360000000001</v>
      </c>
      <c r="K1402" s="3" t="s">
        <v>1757</v>
      </c>
      <c r="L1402" s="6">
        <v>2163.7055999999998</v>
      </c>
    </row>
    <row r="1403" spans="1:12" x14ac:dyDescent="0.3">
      <c r="A1403" s="3" t="s">
        <v>3158</v>
      </c>
      <c r="B1403" s="5">
        <v>45653</v>
      </c>
      <c r="C1403" s="3" t="s">
        <v>773</v>
      </c>
      <c r="D1403" s="3" t="s">
        <v>1568</v>
      </c>
      <c r="E1403" s="3" t="s">
        <v>1723</v>
      </c>
      <c r="F1403" s="4">
        <v>1</v>
      </c>
      <c r="G1403" s="18">
        <v>882.73</v>
      </c>
      <c r="H1403" s="6">
        <v>0.1</v>
      </c>
      <c r="I1403" s="6">
        <v>882.73</v>
      </c>
      <c r="J1403" s="18">
        <v>88.27300000000001</v>
      </c>
      <c r="K1403" s="3" t="s">
        <v>1755</v>
      </c>
      <c r="L1403" s="6">
        <v>794.45699999999999</v>
      </c>
    </row>
    <row r="1404" spans="1:12" x14ac:dyDescent="0.3">
      <c r="A1404" s="3" t="s">
        <v>3159</v>
      </c>
      <c r="B1404" s="5">
        <v>45378</v>
      </c>
      <c r="C1404" s="3" t="s">
        <v>1012</v>
      </c>
      <c r="D1404" s="3" t="s">
        <v>1673</v>
      </c>
      <c r="E1404" s="3" t="s">
        <v>1745</v>
      </c>
      <c r="F1404" s="4">
        <v>2</v>
      </c>
      <c r="G1404" s="18">
        <v>600.03</v>
      </c>
      <c r="H1404" s="6">
        <v>0.26</v>
      </c>
      <c r="I1404" s="6">
        <v>1200.06</v>
      </c>
      <c r="J1404" s="18">
        <v>156.0078</v>
      </c>
      <c r="K1404" s="3" t="s">
        <v>1757</v>
      </c>
      <c r="L1404" s="6">
        <v>888.0444</v>
      </c>
    </row>
    <row r="1405" spans="1:12" x14ac:dyDescent="0.3">
      <c r="A1405" s="3" t="s">
        <v>3160</v>
      </c>
      <c r="B1405" s="5">
        <v>45638</v>
      </c>
      <c r="C1405" s="3" t="s">
        <v>521</v>
      </c>
      <c r="D1405" s="3" t="s">
        <v>1614</v>
      </c>
      <c r="E1405" s="3" t="s">
        <v>1711</v>
      </c>
      <c r="F1405" s="4">
        <v>2</v>
      </c>
      <c r="G1405" s="18">
        <v>628.83000000000004</v>
      </c>
      <c r="H1405" s="6">
        <v>7.0000000000000007E-2</v>
      </c>
      <c r="I1405" s="6">
        <v>1257.6600000000001</v>
      </c>
      <c r="J1405" s="18">
        <v>44.018100000000004</v>
      </c>
      <c r="K1405" s="3" t="s">
        <v>1757</v>
      </c>
      <c r="L1405" s="6">
        <v>1169.6238000000001</v>
      </c>
    </row>
    <row r="1406" spans="1:12" x14ac:dyDescent="0.3">
      <c r="A1406" s="3" t="s">
        <v>3161</v>
      </c>
      <c r="B1406" s="5">
        <v>45277</v>
      </c>
      <c r="C1406" s="3" t="s">
        <v>573</v>
      </c>
      <c r="D1406" s="3" t="s">
        <v>1656</v>
      </c>
      <c r="E1406" s="3" t="s">
        <v>1723</v>
      </c>
      <c r="F1406" s="4">
        <v>3</v>
      </c>
      <c r="G1406" s="18">
        <v>113.87</v>
      </c>
      <c r="H1406" s="6">
        <v>0.21</v>
      </c>
      <c r="I1406" s="6">
        <v>341.61</v>
      </c>
      <c r="J1406" s="18">
        <v>23.912700000000001</v>
      </c>
      <c r="K1406" s="3" t="s">
        <v>1760</v>
      </c>
      <c r="L1406" s="6">
        <v>269.87189999999998</v>
      </c>
    </row>
    <row r="1407" spans="1:12" x14ac:dyDescent="0.3">
      <c r="A1407" s="3" t="s">
        <v>3162</v>
      </c>
      <c r="B1407" s="5">
        <v>45351</v>
      </c>
      <c r="C1407" s="3" t="s">
        <v>1284</v>
      </c>
      <c r="D1407" s="3" t="s">
        <v>1641</v>
      </c>
      <c r="E1407" s="3" t="s">
        <v>1717</v>
      </c>
      <c r="F1407" s="4">
        <v>4</v>
      </c>
      <c r="G1407" s="18">
        <v>282.07</v>
      </c>
      <c r="H1407" s="6">
        <v>0.18</v>
      </c>
      <c r="I1407" s="6">
        <v>1128.28</v>
      </c>
      <c r="J1407" s="18">
        <v>50.772599999999997</v>
      </c>
      <c r="K1407" s="3" t="s">
        <v>1757</v>
      </c>
      <c r="L1407" s="6">
        <v>925.18960000000004</v>
      </c>
    </row>
    <row r="1408" spans="1:12" x14ac:dyDescent="0.3">
      <c r="A1408" s="3" t="s">
        <v>3163</v>
      </c>
      <c r="B1408" s="5">
        <v>45290</v>
      </c>
      <c r="C1408" s="3" t="s">
        <v>518</v>
      </c>
      <c r="D1408" s="3" t="s">
        <v>1614</v>
      </c>
      <c r="E1408" s="3" t="s">
        <v>1714</v>
      </c>
      <c r="F1408" s="4">
        <v>3</v>
      </c>
      <c r="G1408" s="18">
        <v>676.77</v>
      </c>
      <c r="H1408" s="6">
        <v>0.17</v>
      </c>
      <c r="I1408" s="6">
        <v>2030.31</v>
      </c>
      <c r="J1408" s="18">
        <v>115.0509</v>
      </c>
      <c r="K1408" s="3" t="s">
        <v>1757</v>
      </c>
      <c r="L1408" s="6">
        <v>1685.1573000000001</v>
      </c>
    </row>
    <row r="1409" spans="1:12" x14ac:dyDescent="0.3">
      <c r="A1409" s="3" t="s">
        <v>3164</v>
      </c>
      <c r="B1409" s="5">
        <v>45638</v>
      </c>
      <c r="C1409" s="3" t="s">
        <v>707</v>
      </c>
      <c r="D1409" s="3" t="s">
        <v>1541</v>
      </c>
      <c r="E1409" s="3" t="s">
        <v>1736</v>
      </c>
      <c r="F1409" s="4">
        <v>2</v>
      </c>
      <c r="G1409" s="18">
        <v>362.7</v>
      </c>
      <c r="H1409" s="6">
        <v>0.09</v>
      </c>
      <c r="I1409" s="6">
        <v>725.4</v>
      </c>
      <c r="J1409" s="18">
        <v>32.643000000000001</v>
      </c>
      <c r="K1409" s="3" t="s">
        <v>1755</v>
      </c>
      <c r="L1409" s="6">
        <v>660.11400000000003</v>
      </c>
    </row>
    <row r="1410" spans="1:12" x14ac:dyDescent="0.3">
      <c r="A1410" s="3" t="s">
        <v>3165</v>
      </c>
      <c r="B1410" s="5">
        <v>45679</v>
      </c>
      <c r="C1410" s="3" t="s">
        <v>456</v>
      </c>
      <c r="D1410" s="3" t="s">
        <v>1551</v>
      </c>
      <c r="E1410" s="3" t="s">
        <v>1699</v>
      </c>
      <c r="F1410" s="4">
        <v>1</v>
      </c>
      <c r="G1410" s="18">
        <v>908.5</v>
      </c>
      <c r="H1410" s="6">
        <v>0.2</v>
      </c>
      <c r="I1410" s="6">
        <v>908.5</v>
      </c>
      <c r="J1410" s="18">
        <v>181.70000000000002</v>
      </c>
      <c r="K1410" s="3" t="s">
        <v>1760</v>
      </c>
      <c r="L1410" s="6">
        <v>726.80000000000007</v>
      </c>
    </row>
    <row r="1411" spans="1:12" x14ac:dyDescent="0.3">
      <c r="A1411" s="3" t="s">
        <v>3166</v>
      </c>
      <c r="B1411" s="5">
        <v>45296</v>
      </c>
      <c r="C1411" s="3" t="s">
        <v>244</v>
      </c>
      <c r="D1411" s="3" t="s">
        <v>1570</v>
      </c>
      <c r="E1411" s="3" t="s">
        <v>1734</v>
      </c>
      <c r="F1411" s="4">
        <v>2</v>
      </c>
      <c r="G1411" s="18">
        <v>795.37</v>
      </c>
      <c r="H1411" s="6">
        <v>0.2</v>
      </c>
      <c r="I1411" s="6">
        <v>1590.74</v>
      </c>
      <c r="J1411" s="18">
        <v>159.07400000000001</v>
      </c>
      <c r="K1411" s="3" t="s">
        <v>1760</v>
      </c>
      <c r="L1411" s="6">
        <v>1272.5920000000001</v>
      </c>
    </row>
    <row r="1412" spans="1:12" x14ac:dyDescent="0.3">
      <c r="A1412" s="3" t="s">
        <v>3167</v>
      </c>
      <c r="B1412" s="5">
        <v>45760</v>
      </c>
      <c r="C1412" s="3" t="s">
        <v>482</v>
      </c>
      <c r="D1412" s="3" t="s">
        <v>1586</v>
      </c>
      <c r="E1412" s="3" t="s">
        <v>1707</v>
      </c>
      <c r="F1412" s="4">
        <v>2</v>
      </c>
      <c r="G1412" s="18">
        <v>326.85000000000002</v>
      </c>
      <c r="H1412" s="6">
        <v>0.17</v>
      </c>
      <c r="I1412" s="6">
        <v>653.70000000000005</v>
      </c>
      <c r="J1412" s="18">
        <v>55.56450000000001</v>
      </c>
      <c r="K1412" s="3" t="s">
        <v>1760</v>
      </c>
      <c r="L1412" s="6">
        <v>542.57100000000003</v>
      </c>
    </row>
    <row r="1413" spans="1:12" x14ac:dyDescent="0.3">
      <c r="A1413" s="3" t="s">
        <v>3168</v>
      </c>
      <c r="B1413" s="5">
        <v>45603</v>
      </c>
      <c r="C1413" s="3" t="s">
        <v>1086</v>
      </c>
      <c r="D1413" s="3" t="s">
        <v>1617</v>
      </c>
      <c r="E1413" s="3" t="s">
        <v>1732</v>
      </c>
      <c r="F1413" s="4">
        <v>3</v>
      </c>
      <c r="G1413" s="18">
        <v>169.43</v>
      </c>
      <c r="H1413" s="6">
        <v>0.19</v>
      </c>
      <c r="I1413" s="6">
        <v>508.29</v>
      </c>
      <c r="J1413" s="18">
        <v>32.191700000000004</v>
      </c>
      <c r="K1413" s="3" t="s">
        <v>1755</v>
      </c>
      <c r="L1413" s="6">
        <v>411.71490000000011</v>
      </c>
    </row>
    <row r="1414" spans="1:12" x14ac:dyDescent="0.3">
      <c r="A1414" s="3" t="s">
        <v>3169</v>
      </c>
      <c r="B1414" s="5">
        <v>45413</v>
      </c>
      <c r="C1414" s="3" t="s">
        <v>539</v>
      </c>
      <c r="D1414" s="3" t="s">
        <v>1660</v>
      </c>
      <c r="E1414" s="3" t="s">
        <v>1714</v>
      </c>
      <c r="F1414" s="4">
        <v>1</v>
      </c>
      <c r="G1414" s="18">
        <v>254.47</v>
      </c>
      <c r="H1414" s="6">
        <v>0.1</v>
      </c>
      <c r="I1414" s="6">
        <v>254.47</v>
      </c>
      <c r="J1414" s="18">
        <v>25.447000000000003</v>
      </c>
      <c r="K1414" s="3" t="s">
        <v>1755</v>
      </c>
      <c r="L1414" s="6">
        <v>229.023</v>
      </c>
    </row>
    <row r="1415" spans="1:12" x14ac:dyDescent="0.3">
      <c r="A1415" s="3" t="s">
        <v>3170</v>
      </c>
      <c r="B1415" s="5">
        <v>45506</v>
      </c>
      <c r="C1415" s="3" t="s">
        <v>1284</v>
      </c>
      <c r="D1415" s="3" t="s">
        <v>1570</v>
      </c>
      <c r="E1415" s="3" t="s">
        <v>1736</v>
      </c>
      <c r="F1415" s="4">
        <v>4</v>
      </c>
      <c r="G1415" s="18">
        <v>627.73</v>
      </c>
      <c r="H1415" s="6">
        <v>0.11</v>
      </c>
      <c r="I1415" s="6">
        <v>2510.92</v>
      </c>
      <c r="J1415" s="18">
        <v>69.050300000000007</v>
      </c>
      <c r="K1415" s="3" t="s">
        <v>1760</v>
      </c>
      <c r="L1415" s="6">
        <v>2234.7188000000001</v>
      </c>
    </row>
    <row r="1416" spans="1:12" x14ac:dyDescent="0.3">
      <c r="A1416" s="3" t="s">
        <v>3171</v>
      </c>
      <c r="B1416" s="5">
        <v>45394</v>
      </c>
      <c r="C1416" s="3" t="s">
        <v>1147</v>
      </c>
      <c r="D1416" s="3" t="s">
        <v>1579</v>
      </c>
      <c r="E1416" s="3" t="s">
        <v>1745</v>
      </c>
      <c r="F1416" s="4">
        <v>4</v>
      </c>
      <c r="G1416" s="18">
        <v>327.25</v>
      </c>
      <c r="H1416" s="6">
        <v>0.13</v>
      </c>
      <c r="I1416" s="6">
        <v>1309</v>
      </c>
      <c r="J1416" s="18">
        <v>42.542500000000004</v>
      </c>
      <c r="K1416" s="3" t="s">
        <v>1760</v>
      </c>
      <c r="L1416" s="6">
        <v>1138.83</v>
      </c>
    </row>
    <row r="1417" spans="1:12" x14ac:dyDescent="0.3">
      <c r="A1417" s="3" t="s">
        <v>3172</v>
      </c>
      <c r="B1417" s="5">
        <v>45755</v>
      </c>
      <c r="C1417" s="3" t="s">
        <v>485</v>
      </c>
      <c r="D1417" s="3" t="s">
        <v>1621</v>
      </c>
      <c r="E1417" s="3" t="s">
        <v>1727</v>
      </c>
      <c r="F1417" s="4">
        <v>4</v>
      </c>
      <c r="G1417" s="18">
        <v>511.43</v>
      </c>
      <c r="H1417" s="6">
        <v>0.18</v>
      </c>
      <c r="I1417" s="6">
        <v>2045.72</v>
      </c>
      <c r="J1417" s="18">
        <v>92.057400000000001</v>
      </c>
      <c r="K1417" s="3" t="s">
        <v>1760</v>
      </c>
      <c r="L1417" s="6">
        <v>1677.4903999999999</v>
      </c>
    </row>
    <row r="1418" spans="1:12" x14ac:dyDescent="0.3">
      <c r="A1418" s="3" t="s">
        <v>3173</v>
      </c>
      <c r="B1418" s="5">
        <v>45473</v>
      </c>
      <c r="C1418" s="3" t="s">
        <v>545</v>
      </c>
      <c r="D1418" s="3" t="s">
        <v>1626</v>
      </c>
      <c r="E1418" s="3" t="s">
        <v>1739</v>
      </c>
      <c r="F1418" s="4">
        <v>4</v>
      </c>
      <c r="G1418" s="18">
        <v>194.67</v>
      </c>
      <c r="H1418" s="6">
        <v>0.23</v>
      </c>
      <c r="I1418" s="6">
        <v>778.68</v>
      </c>
      <c r="J1418" s="18">
        <v>44.774099999999997</v>
      </c>
      <c r="K1418" s="3" t="s">
        <v>1757</v>
      </c>
      <c r="L1418" s="6">
        <v>599.58359999999993</v>
      </c>
    </row>
    <row r="1419" spans="1:12" x14ac:dyDescent="0.3">
      <c r="A1419" s="3" t="s">
        <v>3174</v>
      </c>
      <c r="B1419" s="5">
        <v>45304</v>
      </c>
      <c r="C1419" s="3" t="s">
        <v>218</v>
      </c>
      <c r="D1419" s="3" t="s">
        <v>1567</v>
      </c>
      <c r="E1419" s="3" t="s">
        <v>1696</v>
      </c>
      <c r="F1419" s="4">
        <v>2</v>
      </c>
      <c r="G1419" s="18">
        <v>54.51</v>
      </c>
      <c r="H1419" s="6">
        <v>7.0000000000000007E-2</v>
      </c>
      <c r="I1419" s="6">
        <v>109.02</v>
      </c>
      <c r="J1419" s="18">
        <v>3.8157000000000001</v>
      </c>
      <c r="K1419" s="3" t="s">
        <v>1755</v>
      </c>
      <c r="L1419" s="6">
        <v>101.3886</v>
      </c>
    </row>
    <row r="1420" spans="1:12" x14ac:dyDescent="0.3">
      <c r="A1420" s="3" t="s">
        <v>3175</v>
      </c>
      <c r="B1420" s="5">
        <v>45557</v>
      </c>
      <c r="C1420" s="3" t="s">
        <v>275</v>
      </c>
      <c r="D1420" s="3" t="s">
        <v>1625</v>
      </c>
      <c r="E1420" s="3" t="s">
        <v>1727</v>
      </c>
      <c r="F1420" s="4">
        <v>4</v>
      </c>
      <c r="G1420" s="18">
        <v>964</v>
      </c>
      <c r="H1420" s="6">
        <v>0.14000000000000001</v>
      </c>
      <c r="I1420" s="6">
        <v>3856</v>
      </c>
      <c r="J1420" s="18">
        <v>134.96</v>
      </c>
      <c r="K1420" s="3" t="s">
        <v>1757</v>
      </c>
      <c r="L1420" s="6">
        <v>3316.16</v>
      </c>
    </row>
    <row r="1421" spans="1:12" x14ac:dyDescent="0.3">
      <c r="A1421" s="3" t="s">
        <v>3176</v>
      </c>
      <c r="B1421" s="5">
        <v>45527</v>
      </c>
      <c r="C1421" s="3" t="s">
        <v>156</v>
      </c>
      <c r="D1421" s="3" t="s">
        <v>1670</v>
      </c>
      <c r="E1421" s="3" t="s">
        <v>1707</v>
      </c>
      <c r="F1421" s="4">
        <v>1</v>
      </c>
      <c r="G1421" s="18">
        <v>170.12</v>
      </c>
      <c r="H1421" s="6">
        <v>0.26</v>
      </c>
      <c r="I1421" s="6">
        <v>170.12</v>
      </c>
      <c r="J1421" s="18">
        <v>44.231200000000001</v>
      </c>
      <c r="K1421" s="3" t="s">
        <v>1757</v>
      </c>
      <c r="L1421" s="6">
        <v>125.8888</v>
      </c>
    </row>
    <row r="1422" spans="1:12" x14ac:dyDescent="0.3">
      <c r="A1422" s="3" t="s">
        <v>3177</v>
      </c>
      <c r="B1422" s="5">
        <v>45875</v>
      </c>
      <c r="C1422" s="3" t="s">
        <v>506</v>
      </c>
      <c r="D1422" s="3" t="s">
        <v>1613</v>
      </c>
      <c r="E1422" s="3" t="s">
        <v>1745</v>
      </c>
      <c r="F1422" s="4">
        <v>2</v>
      </c>
      <c r="G1422" s="18">
        <v>664.5</v>
      </c>
      <c r="H1422" s="6">
        <v>0.23</v>
      </c>
      <c r="I1422" s="6">
        <v>1329</v>
      </c>
      <c r="J1422" s="18">
        <v>152.83500000000001</v>
      </c>
      <c r="K1422" s="3" t="s">
        <v>1755</v>
      </c>
      <c r="L1422" s="6">
        <v>1023.33</v>
      </c>
    </row>
    <row r="1423" spans="1:12" x14ac:dyDescent="0.3">
      <c r="A1423" s="3" t="s">
        <v>3178</v>
      </c>
      <c r="B1423" s="5">
        <v>45936</v>
      </c>
      <c r="C1423" s="3" t="s">
        <v>1147</v>
      </c>
      <c r="D1423" s="3" t="s">
        <v>1602</v>
      </c>
      <c r="E1423" s="3" t="s">
        <v>1725</v>
      </c>
      <c r="F1423" s="4">
        <v>4</v>
      </c>
      <c r="G1423" s="18">
        <v>557.51</v>
      </c>
      <c r="H1423" s="6">
        <v>0.11</v>
      </c>
      <c r="I1423" s="6">
        <v>2230.04</v>
      </c>
      <c r="J1423" s="18">
        <v>61.326099999999997</v>
      </c>
      <c r="K1423" s="3" t="s">
        <v>1755</v>
      </c>
      <c r="L1423" s="6">
        <v>1984.7356</v>
      </c>
    </row>
    <row r="1424" spans="1:12" x14ac:dyDescent="0.3">
      <c r="A1424" s="3" t="s">
        <v>3179</v>
      </c>
      <c r="B1424" s="5">
        <v>45807</v>
      </c>
      <c r="C1424" s="3" t="s">
        <v>1225</v>
      </c>
      <c r="D1424" s="3" t="s">
        <v>1672</v>
      </c>
      <c r="E1424" s="3" t="s">
        <v>1696</v>
      </c>
      <c r="F1424" s="4">
        <v>2</v>
      </c>
      <c r="G1424" s="18">
        <v>410</v>
      </c>
      <c r="H1424" s="6">
        <v>0.13</v>
      </c>
      <c r="I1424" s="6">
        <v>820</v>
      </c>
      <c r="J1424" s="18">
        <v>53.300000000000004</v>
      </c>
      <c r="K1424" s="3" t="s">
        <v>1760</v>
      </c>
      <c r="L1424" s="6">
        <v>713.4</v>
      </c>
    </row>
    <row r="1425" spans="1:12" x14ac:dyDescent="0.3">
      <c r="A1425" s="3" t="s">
        <v>3180</v>
      </c>
      <c r="B1425" s="5">
        <v>45473</v>
      </c>
      <c r="C1425" s="3" t="s">
        <v>956</v>
      </c>
      <c r="D1425" s="3" t="s">
        <v>1660</v>
      </c>
      <c r="E1425" s="3" t="s">
        <v>1711</v>
      </c>
      <c r="F1425" s="4">
        <v>2</v>
      </c>
      <c r="G1425" s="18">
        <v>879.93</v>
      </c>
      <c r="H1425" s="6">
        <v>0.28999999999999998</v>
      </c>
      <c r="I1425" s="6">
        <v>1759.86</v>
      </c>
      <c r="J1425" s="18">
        <v>255.17969999999997</v>
      </c>
      <c r="K1425" s="3" t="s">
        <v>1760</v>
      </c>
      <c r="L1425" s="6">
        <v>1249.5006000000001</v>
      </c>
    </row>
    <row r="1426" spans="1:12" x14ac:dyDescent="0.3">
      <c r="A1426" s="3" t="s">
        <v>3181</v>
      </c>
      <c r="B1426" s="5">
        <v>45664</v>
      </c>
      <c r="C1426" s="3" t="s">
        <v>40</v>
      </c>
      <c r="D1426" s="3" t="s">
        <v>1551</v>
      </c>
      <c r="E1426" s="3" t="s">
        <v>1742</v>
      </c>
      <c r="F1426" s="4">
        <v>1</v>
      </c>
      <c r="G1426" s="18">
        <v>350.58</v>
      </c>
      <c r="H1426" s="6">
        <v>0.03</v>
      </c>
      <c r="I1426" s="6">
        <v>350.58</v>
      </c>
      <c r="J1426" s="18">
        <v>10.517399999999999</v>
      </c>
      <c r="K1426" s="3" t="s">
        <v>1760</v>
      </c>
      <c r="L1426" s="6">
        <v>340.06259999999997</v>
      </c>
    </row>
    <row r="1427" spans="1:12" x14ac:dyDescent="0.3">
      <c r="A1427" s="3" t="s">
        <v>3182</v>
      </c>
      <c r="B1427" s="5">
        <v>45633</v>
      </c>
      <c r="C1427" s="3" t="s">
        <v>1086</v>
      </c>
      <c r="D1427" s="3" t="s">
        <v>1619</v>
      </c>
      <c r="E1427" s="3" t="s">
        <v>1704</v>
      </c>
      <c r="F1427" s="4">
        <v>4</v>
      </c>
      <c r="G1427" s="18">
        <v>348.58</v>
      </c>
      <c r="H1427" s="6">
        <v>0.16</v>
      </c>
      <c r="I1427" s="6">
        <v>1394.32</v>
      </c>
      <c r="J1427" s="18">
        <v>55.772799999999997</v>
      </c>
      <c r="K1427" s="3" t="s">
        <v>1755</v>
      </c>
      <c r="L1427" s="6">
        <v>1171.2288000000001</v>
      </c>
    </row>
    <row r="1428" spans="1:12" x14ac:dyDescent="0.3">
      <c r="A1428" s="3" t="s">
        <v>3183</v>
      </c>
      <c r="B1428" s="5">
        <v>45548</v>
      </c>
      <c r="C1428" s="3" t="s">
        <v>1401</v>
      </c>
      <c r="D1428" s="3" t="s">
        <v>1570</v>
      </c>
      <c r="E1428" s="3" t="s">
        <v>1704</v>
      </c>
      <c r="F1428" s="4">
        <v>3</v>
      </c>
      <c r="G1428" s="18">
        <v>247.66</v>
      </c>
      <c r="H1428" s="6">
        <v>0.02</v>
      </c>
      <c r="I1428" s="6">
        <v>742.98</v>
      </c>
      <c r="J1428" s="18">
        <v>4.9531999999999998</v>
      </c>
      <c r="K1428" s="3" t="s">
        <v>1760</v>
      </c>
      <c r="L1428" s="6">
        <v>728.12040000000002</v>
      </c>
    </row>
    <row r="1429" spans="1:12" x14ac:dyDescent="0.3">
      <c r="A1429" s="3" t="s">
        <v>3184</v>
      </c>
      <c r="B1429" s="5">
        <v>45244</v>
      </c>
      <c r="C1429" s="3" t="s">
        <v>1198</v>
      </c>
      <c r="D1429" s="3" t="s">
        <v>1593</v>
      </c>
      <c r="E1429" s="3" t="s">
        <v>1734</v>
      </c>
      <c r="F1429" s="4">
        <v>3</v>
      </c>
      <c r="G1429" s="18">
        <v>836.27</v>
      </c>
      <c r="H1429" s="6">
        <v>0.16</v>
      </c>
      <c r="I1429" s="6">
        <v>2508.81</v>
      </c>
      <c r="J1429" s="18">
        <v>133.8032</v>
      </c>
      <c r="K1429" s="3" t="s">
        <v>1755</v>
      </c>
      <c r="L1429" s="6">
        <v>2107.4004</v>
      </c>
    </row>
    <row r="1430" spans="1:12" x14ac:dyDescent="0.3">
      <c r="A1430" s="3" t="s">
        <v>3185</v>
      </c>
      <c r="B1430" s="5">
        <v>45753</v>
      </c>
      <c r="C1430" s="3" t="s">
        <v>634</v>
      </c>
      <c r="D1430" s="3" t="s">
        <v>1553</v>
      </c>
      <c r="E1430" s="3" t="s">
        <v>1725</v>
      </c>
      <c r="F1430" s="4">
        <v>3</v>
      </c>
      <c r="G1430" s="18">
        <v>696.74</v>
      </c>
      <c r="H1430" s="6">
        <v>0.13</v>
      </c>
      <c r="I1430" s="6">
        <v>2090.2200000000003</v>
      </c>
      <c r="J1430" s="18">
        <v>90.5762</v>
      </c>
      <c r="K1430" s="3" t="s">
        <v>1760</v>
      </c>
      <c r="L1430" s="6">
        <v>1818.4914000000001</v>
      </c>
    </row>
    <row r="1431" spans="1:12" x14ac:dyDescent="0.3">
      <c r="A1431" s="3" t="s">
        <v>3186</v>
      </c>
      <c r="B1431" s="5">
        <v>45804</v>
      </c>
      <c r="C1431" s="3" t="s">
        <v>779</v>
      </c>
      <c r="D1431" s="3" t="s">
        <v>1677</v>
      </c>
      <c r="E1431" s="3" t="s">
        <v>1731</v>
      </c>
      <c r="F1431" s="4">
        <v>2</v>
      </c>
      <c r="G1431" s="18">
        <v>822.59</v>
      </c>
      <c r="H1431" s="6">
        <v>0.22</v>
      </c>
      <c r="I1431" s="6">
        <v>1645.18</v>
      </c>
      <c r="J1431" s="18">
        <v>180.96980000000002</v>
      </c>
      <c r="K1431" s="3" t="s">
        <v>1757</v>
      </c>
      <c r="L1431" s="6">
        <v>1283.2403999999999</v>
      </c>
    </row>
    <row r="1432" spans="1:12" x14ac:dyDescent="0.3">
      <c r="A1432" s="3" t="s">
        <v>3187</v>
      </c>
      <c r="B1432" s="5">
        <v>45263</v>
      </c>
      <c r="C1432" s="3" t="s">
        <v>713</v>
      </c>
      <c r="D1432" s="3" t="s">
        <v>1652</v>
      </c>
      <c r="E1432" s="3" t="s">
        <v>1699</v>
      </c>
      <c r="F1432" s="4">
        <v>1</v>
      </c>
      <c r="G1432" s="18">
        <v>462.23</v>
      </c>
      <c r="H1432" s="6">
        <v>0.3</v>
      </c>
      <c r="I1432" s="6">
        <v>462.23</v>
      </c>
      <c r="J1432" s="18">
        <v>138.66900000000001</v>
      </c>
      <c r="K1432" s="3" t="s">
        <v>1757</v>
      </c>
      <c r="L1432" s="6">
        <v>323.56099999999998</v>
      </c>
    </row>
    <row r="1433" spans="1:12" x14ac:dyDescent="0.3">
      <c r="A1433" s="3" t="s">
        <v>3188</v>
      </c>
      <c r="B1433" s="5">
        <v>45906</v>
      </c>
      <c r="C1433" s="3" t="s">
        <v>1367</v>
      </c>
      <c r="D1433" s="3" t="s">
        <v>1597</v>
      </c>
      <c r="E1433" s="3" t="s">
        <v>1739</v>
      </c>
      <c r="F1433" s="4">
        <v>1</v>
      </c>
      <c r="G1433" s="18">
        <v>361.09</v>
      </c>
      <c r="H1433" s="6">
        <v>0.06</v>
      </c>
      <c r="I1433" s="6">
        <v>361.09</v>
      </c>
      <c r="J1433" s="18">
        <v>21.665399999999998</v>
      </c>
      <c r="K1433" s="3" t="s">
        <v>1757</v>
      </c>
      <c r="L1433" s="6">
        <v>339.42459999999988</v>
      </c>
    </row>
    <row r="1434" spans="1:12" x14ac:dyDescent="0.3">
      <c r="A1434" s="3" t="s">
        <v>3189</v>
      </c>
      <c r="B1434" s="5">
        <v>45243</v>
      </c>
      <c r="C1434" s="3" t="s">
        <v>1183</v>
      </c>
      <c r="D1434" s="3" t="s">
        <v>1642</v>
      </c>
      <c r="E1434" s="3" t="s">
        <v>1745</v>
      </c>
      <c r="F1434" s="4">
        <v>3</v>
      </c>
      <c r="G1434" s="18">
        <v>59.37</v>
      </c>
      <c r="H1434" s="6">
        <v>0.03</v>
      </c>
      <c r="I1434" s="6">
        <v>178.10999999999999</v>
      </c>
      <c r="J1434" s="18">
        <v>1.7810999999999999</v>
      </c>
      <c r="K1434" s="3" t="s">
        <v>1757</v>
      </c>
      <c r="L1434" s="6">
        <v>172.76669999999999</v>
      </c>
    </row>
    <row r="1435" spans="1:12" x14ac:dyDescent="0.3">
      <c r="A1435" s="3" t="s">
        <v>3190</v>
      </c>
      <c r="B1435" s="5">
        <v>45686</v>
      </c>
      <c r="C1435" s="3" t="s">
        <v>143</v>
      </c>
      <c r="D1435" s="3" t="s">
        <v>1594</v>
      </c>
      <c r="E1435" s="3" t="s">
        <v>1696</v>
      </c>
      <c r="F1435" s="4">
        <v>3</v>
      </c>
      <c r="G1435" s="18">
        <v>765.21</v>
      </c>
      <c r="H1435" s="6">
        <v>0.14000000000000001</v>
      </c>
      <c r="I1435" s="6">
        <v>2295.63</v>
      </c>
      <c r="J1435" s="18">
        <v>107.12940000000002</v>
      </c>
      <c r="K1435" s="3" t="s">
        <v>1760</v>
      </c>
      <c r="L1435" s="6">
        <v>1974.2418</v>
      </c>
    </row>
    <row r="1436" spans="1:12" x14ac:dyDescent="0.3">
      <c r="A1436" s="3" t="s">
        <v>3191</v>
      </c>
      <c r="B1436" s="5">
        <v>45472</v>
      </c>
      <c r="C1436" s="3" t="s">
        <v>773</v>
      </c>
      <c r="D1436" s="3" t="s">
        <v>1581</v>
      </c>
      <c r="E1436" s="3" t="s">
        <v>1729</v>
      </c>
      <c r="F1436" s="4">
        <v>4</v>
      </c>
      <c r="G1436" s="18">
        <v>303.56</v>
      </c>
      <c r="H1436" s="6">
        <v>0.2</v>
      </c>
      <c r="I1436" s="6">
        <v>1214.24</v>
      </c>
      <c r="J1436" s="18">
        <v>60.712000000000003</v>
      </c>
      <c r="K1436" s="3" t="s">
        <v>1760</v>
      </c>
      <c r="L1436" s="6">
        <v>971.39200000000005</v>
      </c>
    </row>
    <row r="1437" spans="1:12" x14ac:dyDescent="0.3">
      <c r="A1437" s="3" t="s">
        <v>3192</v>
      </c>
      <c r="B1437" s="5">
        <v>45779</v>
      </c>
      <c r="C1437" s="3" t="s">
        <v>1355</v>
      </c>
      <c r="D1437" s="3" t="s">
        <v>1573</v>
      </c>
      <c r="E1437" s="3" t="s">
        <v>1691</v>
      </c>
      <c r="F1437" s="4">
        <v>1</v>
      </c>
      <c r="G1437" s="18">
        <v>640.92999999999995</v>
      </c>
      <c r="H1437" s="6">
        <v>0.19</v>
      </c>
      <c r="I1437" s="6">
        <v>640.92999999999995</v>
      </c>
      <c r="J1437" s="18">
        <v>121.77669999999999</v>
      </c>
      <c r="K1437" s="3" t="s">
        <v>1757</v>
      </c>
      <c r="L1437" s="6">
        <v>519.15329999999994</v>
      </c>
    </row>
    <row r="1438" spans="1:12" x14ac:dyDescent="0.3">
      <c r="A1438" s="3" t="s">
        <v>3193</v>
      </c>
      <c r="B1438" s="5">
        <v>45830</v>
      </c>
      <c r="C1438" s="3" t="s">
        <v>570</v>
      </c>
      <c r="D1438" s="3" t="s">
        <v>1666</v>
      </c>
      <c r="E1438" s="3" t="s">
        <v>1725</v>
      </c>
      <c r="F1438" s="4">
        <v>2</v>
      </c>
      <c r="G1438" s="18">
        <v>611.25</v>
      </c>
      <c r="H1438" s="6">
        <v>0.22</v>
      </c>
      <c r="I1438" s="6">
        <v>1222.5</v>
      </c>
      <c r="J1438" s="18">
        <v>134.47499999999999</v>
      </c>
      <c r="K1438" s="3" t="s">
        <v>1755</v>
      </c>
      <c r="L1438" s="6">
        <v>953.55000000000007</v>
      </c>
    </row>
    <row r="1439" spans="1:12" x14ac:dyDescent="0.3">
      <c r="A1439" s="3" t="s">
        <v>3194</v>
      </c>
      <c r="B1439" s="5">
        <v>45756</v>
      </c>
      <c r="C1439" s="3" t="s">
        <v>1406</v>
      </c>
      <c r="D1439" s="3" t="s">
        <v>1631</v>
      </c>
      <c r="E1439" s="3" t="s">
        <v>1696</v>
      </c>
      <c r="F1439" s="4">
        <v>1</v>
      </c>
      <c r="G1439" s="18">
        <v>209.93</v>
      </c>
      <c r="H1439" s="6">
        <v>0.21</v>
      </c>
      <c r="I1439" s="6">
        <v>209.93</v>
      </c>
      <c r="J1439" s="18">
        <v>44.085299999999997</v>
      </c>
      <c r="K1439" s="3" t="s">
        <v>1755</v>
      </c>
      <c r="L1439" s="6">
        <v>165.84469999999999</v>
      </c>
    </row>
    <row r="1440" spans="1:12" x14ac:dyDescent="0.3">
      <c r="A1440" s="3" t="s">
        <v>3195</v>
      </c>
      <c r="B1440" s="5">
        <v>45847</v>
      </c>
      <c r="C1440" s="3" t="s">
        <v>382</v>
      </c>
      <c r="D1440" s="3" t="s">
        <v>1685</v>
      </c>
      <c r="E1440" s="3" t="s">
        <v>1725</v>
      </c>
      <c r="F1440" s="4">
        <v>3</v>
      </c>
      <c r="G1440" s="18">
        <v>130.38999999999999</v>
      </c>
      <c r="H1440" s="6">
        <v>0.24</v>
      </c>
      <c r="I1440" s="6">
        <v>391.16999999999996</v>
      </c>
      <c r="J1440" s="18">
        <v>31.293599999999994</v>
      </c>
      <c r="K1440" s="3" t="s">
        <v>1757</v>
      </c>
      <c r="L1440" s="6">
        <v>297.28919999999999</v>
      </c>
    </row>
    <row r="1441" spans="1:12" x14ac:dyDescent="0.3">
      <c r="A1441" s="3" t="s">
        <v>3196</v>
      </c>
      <c r="B1441" s="5">
        <v>45322</v>
      </c>
      <c r="C1441" s="3" t="s">
        <v>914</v>
      </c>
      <c r="D1441" s="3" t="s">
        <v>1676</v>
      </c>
      <c r="E1441" s="3" t="s">
        <v>1717</v>
      </c>
      <c r="F1441" s="4">
        <v>2</v>
      </c>
      <c r="G1441" s="18">
        <v>846.18</v>
      </c>
      <c r="H1441" s="6">
        <v>0.1</v>
      </c>
      <c r="I1441" s="6">
        <v>1692.36</v>
      </c>
      <c r="J1441" s="18">
        <v>84.617999999999995</v>
      </c>
      <c r="K1441" s="3" t="s">
        <v>1760</v>
      </c>
      <c r="L1441" s="6">
        <v>1523.124</v>
      </c>
    </row>
    <row r="1442" spans="1:12" x14ac:dyDescent="0.3">
      <c r="A1442" s="3" t="s">
        <v>3197</v>
      </c>
      <c r="B1442" s="5">
        <v>45829</v>
      </c>
      <c r="C1442" s="3" t="s">
        <v>1097</v>
      </c>
      <c r="D1442" s="3" t="s">
        <v>1637</v>
      </c>
      <c r="E1442" s="3" t="s">
        <v>1732</v>
      </c>
      <c r="F1442" s="4">
        <v>2</v>
      </c>
      <c r="G1442" s="18">
        <v>424.53</v>
      </c>
      <c r="H1442" s="6">
        <v>0.14000000000000001</v>
      </c>
      <c r="I1442" s="6">
        <v>849.06</v>
      </c>
      <c r="J1442" s="18">
        <v>59.434200000000004</v>
      </c>
      <c r="K1442" s="3" t="s">
        <v>1760</v>
      </c>
      <c r="L1442" s="6">
        <v>730.19159999999999</v>
      </c>
    </row>
    <row r="1443" spans="1:12" x14ac:dyDescent="0.3">
      <c r="A1443" s="3" t="s">
        <v>3198</v>
      </c>
      <c r="B1443" s="5">
        <v>45539</v>
      </c>
      <c r="C1443" s="3" t="s">
        <v>817</v>
      </c>
      <c r="D1443" s="3" t="s">
        <v>1668</v>
      </c>
      <c r="E1443" s="3" t="s">
        <v>1732</v>
      </c>
      <c r="F1443" s="4">
        <v>4</v>
      </c>
      <c r="G1443" s="18">
        <v>450.42</v>
      </c>
      <c r="H1443" s="6">
        <v>0.08</v>
      </c>
      <c r="I1443" s="6">
        <v>1801.68</v>
      </c>
      <c r="J1443" s="18">
        <v>36.0336</v>
      </c>
      <c r="K1443" s="3" t="s">
        <v>1760</v>
      </c>
      <c r="L1443" s="6">
        <v>1657.5455999999999</v>
      </c>
    </row>
    <row r="1444" spans="1:12" x14ac:dyDescent="0.3">
      <c r="A1444" s="3" t="s">
        <v>3199</v>
      </c>
      <c r="B1444" s="5">
        <v>45893</v>
      </c>
      <c r="C1444" s="3" t="s">
        <v>518</v>
      </c>
      <c r="D1444" s="3" t="s">
        <v>1571</v>
      </c>
      <c r="E1444" s="3" t="s">
        <v>1723</v>
      </c>
      <c r="F1444" s="4">
        <v>4</v>
      </c>
      <c r="G1444" s="18">
        <v>896.91</v>
      </c>
      <c r="H1444" s="6">
        <v>0.1</v>
      </c>
      <c r="I1444" s="6">
        <v>3587.64</v>
      </c>
      <c r="J1444" s="18">
        <v>89.691000000000003</v>
      </c>
      <c r="K1444" s="3" t="s">
        <v>1755</v>
      </c>
      <c r="L1444" s="6">
        <v>3228.8760000000002</v>
      </c>
    </row>
    <row r="1445" spans="1:12" x14ac:dyDescent="0.3">
      <c r="A1445" s="3" t="s">
        <v>3200</v>
      </c>
      <c r="B1445" s="5">
        <v>45814</v>
      </c>
      <c r="C1445" s="3" t="s">
        <v>1475</v>
      </c>
      <c r="D1445" s="3" t="s">
        <v>1682</v>
      </c>
      <c r="E1445" s="3" t="s">
        <v>1725</v>
      </c>
      <c r="F1445" s="4">
        <v>3</v>
      </c>
      <c r="G1445" s="18">
        <v>679.38</v>
      </c>
      <c r="H1445" s="6">
        <v>0.3</v>
      </c>
      <c r="I1445" s="6">
        <v>2038.1399999999999</v>
      </c>
      <c r="J1445" s="18">
        <v>203.81399999999999</v>
      </c>
      <c r="K1445" s="3" t="s">
        <v>1760</v>
      </c>
      <c r="L1445" s="6">
        <v>1426.6980000000001</v>
      </c>
    </row>
    <row r="1446" spans="1:12" x14ac:dyDescent="0.3">
      <c r="A1446" s="3" t="s">
        <v>3201</v>
      </c>
      <c r="B1446" s="5">
        <v>45571</v>
      </c>
      <c r="C1446" s="3" t="s">
        <v>75</v>
      </c>
      <c r="D1446" s="3" t="s">
        <v>1654</v>
      </c>
      <c r="E1446" s="3" t="s">
        <v>1736</v>
      </c>
      <c r="F1446" s="4">
        <v>3</v>
      </c>
      <c r="G1446" s="18">
        <v>483.63</v>
      </c>
      <c r="H1446" s="6">
        <v>0</v>
      </c>
      <c r="I1446" s="6">
        <v>1450.8899999999999</v>
      </c>
      <c r="J1446" s="18">
        <v>0</v>
      </c>
      <c r="K1446" s="3" t="s">
        <v>1755</v>
      </c>
      <c r="L1446" s="6">
        <v>1450.89</v>
      </c>
    </row>
    <row r="1447" spans="1:12" x14ac:dyDescent="0.3">
      <c r="A1447" s="3" t="s">
        <v>3202</v>
      </c>
      <c r="B1447" s="5">
        <v>45542</v>
      </c>
      <c r="C1447" s="3" t="s">
        <v>124</v>
      </c>
      <c r="D1447" s="3" t="s">
        <v>1593</v>
      </c>
      <c r="E1447" s="3" t="s">
        <v>1691</v>
      </c>
      <c r="F1447" s="4">
        <v>3</v>
      </c>
      <c r="G1447" s="18">
        <v>158.27000000000001</v>
      </c>
      <c r="H1447" s="6">
        <v>0.24</v>
      </c>
      <c r="I1447" s="6">
        <v>474.81000000000006</v>
      </c>
      <c r="J1447" s="18">
        <v>37.9848</v>
      </c>
      <c r="K1447" s="3" t="s">
        <v>1760</v>
      </c>
      <c r="L1447" s="6">
        <v>360.85559999999998</v>
      </c>
    </row>
    <row r="1448" spans="1:12" x14ac:dyDescent="0.3">
      <c r="A1448" s="3" t="s">
        <v>3203</v>
      </c>
      <c r="B1448" s="5">
        <v>45758</v>
      </c>
      <c r="C1448" s="3" t="s">
        <v>397</v>
      </c>
      <c r="D1448" s="3" t="s">
        <v>1532</v>
      </c>
      <c r="E1448" s="3" t="s">
        <v>1734</v>
      </c>
      <c r="F1448" s="4">
        <v>4</v>
      </c>
      <c r="G1448" s="18">
        <v>601.5</v>
      </c>
      <c r="H1448" s="6">
        <v>0.18</v>
      </c>
      <c r="I1448" s="6">
        <v>2406</v>
      </c>
      <c r="J1448" s="18">
        <v>108.27</v>
      </c>
      <c r="K1448" s="3" t="s">
        <v>1755</v>
      </c>
      <c r="L1448" s="6">
        <v>1972.92</v>
      </c>
    </row>
    <row r="1449" spans="1:12" x14ac:dyDescent="0.3">
      <c r="A1449" s="3" t="s">
        <v>3204</v>
      </c>
      <c r="B1449" s="5">
        <v>45709</v>
      </c>
      <c r="C1449" s="3" t="s">
        <v>252</v>
      </c>
      <c r="D1449" s="3" t="s">
        <v>1579</v>
      </c>
      <c r="E1449" s="3" t="s">
        <v>1742</v>
      </c>
      <c r="F1449" s="4">
        <v>2</v>
      </c>
      <c r="G1449" s="18">
        <v>46.39</v>
      </c>
      <c r="H1449" s="6">
        <v>7.0000000000000007E-2</v>
      </c>
      <c r="I1449" s="6">
        <v>92.78</v>
      </c>
      <c r="J1449" s="18">
        <v>3.2473000000000005</v>
      </c>
      <c r="K1449" s="3" t="s">
        <v>1755</v>
      </c>
      <c r="L1449" s="6">
        <v>86.285399999999996</v>
      </c>
    </row>
    <row r="1450" spans="1:12" x14ac:dyDescent="0.3">
      <c r="A1450" s="3" t="s">
        <v>3205</v>
      </c>
      <c r="B1450" s="5">
        <v>45587</v>
      </c>
      <c r="C1450" s="3" t="s">
        <v>409</v>
      </c>
      <c r="D1450" s="3" t="s">
        <v>1658</v>
      </c>
      <c r="E1450" s="3" t="s">
        <v>1720</v>
      </c>
      <c r="F1450" s="4">
        <v>4</v>
      </c>
      <c r="G1450" s="18">
        <v>892.28</v>
      </c>
      <c r="H1450" s="6">
        <v>0.23</v>
      </c>
      <c r="I1450" s="6">
        <v>3569.12</v>
      </c>
      <c r="J1450" s="18">
        <v>205.2244</v>
      </c>
      <c r="K1450" s="3" t="s">
        <v>1755</v>
      </c>
      <c r="L1450" s="6">
        <v>2748.2224000000001</v>
      </c>
    </row>
    <row r="1451" spans="1:12" x14ac:dyDescent="0.3">
      <c r="A1451" s="3" t="s">
        <v>3206</v>
      </c>
      <c r="B1451" s="5">
        <v>45494</v>
      </c>
      <c r="C1451" s="3" t="s">
        <v>710</v>
      </c>
      <c r="D1451" s="3" t="s">
        <v>1547</v>
      </c>
      <c r="E1451" s="3" t="s">
        <v>1717</v>
      </c>
      <c r="F1451" s="4">
        <v>2</v>
      </c>
      <c r="G1451" s="18">
        <v>164.23</v>
      </c>
      <c r="H1451" s="6">
        <v>0.17</v>
      </c>
      <c r="I1451" s="6">
        <v>328.46</v>
      </c>
      <c r="J1451" s="18">
        <v>27.9191</v>
      </c>
      <c r="K1451" s="3" t="s">
        <v>1755</v>
      </c>
      <c r="L1451" s="6">
        <v>272.62180000000001</v>
      </c>
    </row>
    <row r="1452" spans="1:12" x14ac:dyDescent="0.3">
      <c r="A1452" s="3" t="s">
        <v>3207</v>
      </c>
      <c r="B1452" s="5">
        <v>45305</v>
      </c>
      <c r="C1452" s="3" t="s">
        <v>1381</v>
      </c>
      <c r="D1452" s="3" t="s">
        <v>1545</v>
      </c>
      <c r="E1452" s="3" t="s">
        <v>1717</v>
      </c>
      <c r="F1452" s="4">
        <v>1</v>
      </c>
      <c r="G1452" s="18">
        <v>484.23</v>
      </c>
      <c r="H1452" s="6">
        <v>0.12</v>
      </c>
      <c r="I1452" s="6">
        <v>484.23</v>
      </c>
      <c r="J1452" s="18">
        <v>58.107599999999998</v>
      </c>
      <c r="K1452" s="3" t="s">
        <v>1760</v>
      </c>
      <c r="L1452" s="6">
        <v>426.12240000000003</v>
      </c>
    </row>
    <row r="1453" spans="1:12" x14ac:dyDescent="0.3">
      <c r="A1453" s="3" t="s">
        <v>3208</v>
      </c>
      <c r="B1453" s="5">
        <v>45383</v>
      </c>
      <c r="C1453" s="3" t="s">
        <v>32</v>
      </c>
      <c r="D1453" s="3" t="s">
        <v>1586</v>
      </c>
      <c r="E1453" s="3" t="s">
        <v>1742</v>
      </c>
      <c r="F1453" s="4">
        <v>3</v>
      </c>
      <c r="G1453" s="18">
        <v>341.51</v>
      </c>
      <c r="H1453" s="6">
        <v>0.22</v>
      </c>
      <c r="I1453" s="6">
        <v>1024.53</v>
      </c>
      <c r="J1453" s="18">
        <v>75.132199999999997</v>
      </c>
      <c r="K1453" s="3" t="s">
        <v>1760</v>
      </c>
      <c r="L1453" s="6">
        <v>799.13340000000005</v>
      </c>
    </row>
    <row r="1454" spans="1:12" x14ac:dyDescent="0.3">
      <c r="A1454" s="3" t="s">
        <v>3209</v>
      </c>
      <c r="B1454" s="5">
        <v>45788</v>
      </c>
      <c r="C1454" s="3" t="s">
        <v>379</v>
      </c>
      <c r="D1454" s="3" t="s">
        <v>1683</v>
      </c>
      <c r="E1454" s="3" t="s">
        <v>1731</v>
      </c>
      <c r="F1454" s="4">
        <v>3</v>
      </c>
      <c r="G1454" s="18">
        <v>758.87</v>
      </c>
      <c r="H1454" s="6">
        <v>0.11</v>
      </c>
      <c r="I1454" s="6">
        <v>2276.61</v>
      </c>
      <c r="J1454" s="18">
        <v>83.475700000000003</v>
      </c>
      <c r="K1454" s="3" t="s">
        <v>1757</v>
      </c>
      <c r="L1454" s="6">
        <v>2026.1829</v>
      </c>
    </row>
    <row r="1455" spans="1:12" x14ac:dyDescent="0.3">
      <c r="A1455" s="3" t="s">
        <v>3210</v>
      </c>
      <c r="B1455" s="5">
        <v>45855</v>
      </c>
      <c r="C1455" s="3" t="s">
        <v>1433</v>
      </c>
      <c r="D1455" s="3" t="s">
        <v>1617</v>
      </c>
      <c r="E1455" s="3" t="s">
        <v>1729</v>
      </c>
      <c r="F1455" s="4">
        <v>3</v>
      </c>
      <c r="G1455" s="18">
        <v>560.52</v>
      </c>
      <c r="H1455" s="6">
        <v>0.17</v>
      </c>
      <c r="I1455" s="6">
        <v>1681.56</v>
      </c>
      <c r="J1455" s="18">
        <v>95.28840000000001</v>
      </c>
      <c r="K1455" s="3" t="s">
        <v>1755</v>
      </c>
      <c r="L1455" s="6">
        <v>1395.6948</v>
      </c>
    </row>
    <row r="1456" spans="1:12" x14ac:dyDescent="0.3">
      <c r="A1456" s="3" t="s">
        <v>3211</v>
      </c>
      <c r="B1456" s="5">
        <v>45533</v>
      </c>
      <c r="C1456" s="3" t="s">
        <v>1089</v>
      </c>
      <c r="D1456" s="3" t="s">
        <v>1681</v>
      </c>
      <c r="E1456" s="3" t="s">
        <v>1739</v>
      </c>
      <c r="F1456" s="4">
        <v>2</v>
      </c>
      <c r="G1456" s="18">
        <v>977.18</v>
      </c>
      <c r="H1456" s="6">
        <v>0.19</v>
      </c>
      <c r="I1456" s="6">
        <v>1954.36</v>
      </c>
      <c r="J1456" s="18">
        <v>185.66419999999999</v>
      </c>
      <c r="K1456" s="3" t="s">
        <v>1755</v>
      </c>
      <c r="L1456" s="6">
        <v>1583.0316</v>
      </c>
    </row>
    <row r="1457" spans="1:12" x14ac:dyDescent="0.3">
      <c r="A1457" s="3" t="s">
        <v>3212</v>
      </c>
      <c r="B1457" s="5">
        <v>45763</v>
      </c>
      <c r="C1457" s="3" t="s">
        <v>752</v>
      </c>
      <c r="D1457" s="3" t="s">
        <v>1555</v>
      </c>
      <c r="E1457" s="3" t="s">
        <v>1732</v>
      </c>
      <c r="F1457" s="4">
        <v>4</v>
      </c>
      <c r="G1457" s="18">
        <v>761.35</v>
      </c>
      <c r="H1457" s="6">
        <v>0.08</v>
      </c>
      <c r="I1457" s="6">
        <v>3045.4</v>
      </c>
      <c r="J1457" s="18">
        <v>60.908000000000001</v>
      </c>
      <c r="K1457" s="3" t="s">
        <v>1755</v>
      </c>
      <c r="L1457" s="6">
        <v>2801.768</v>
      </c>
    </row>
    <row r="1458" spans="1:12" x14ac:dyDescent="0.3">
      <c r="A1458" s="3" t="s">
        <v>3213</v>
      </c>
      <c r="B1458" s="5">
        <v>45900</v>
      </c>
      <c r="C1458" s="3" t="s">
        <v>586</v>
      </c>
      <c r="D1458" s="3" t="s">
        <v>1632</v>
      </c>
      <c r="E1458" s="3" t="s">
        <v>1742</v>
      </c>
      <c r="F1458" s="4">
        <v>2</v>
      </c>
      <c r="G1458" s="18">
        <v>947.56</v>
      </c>
      <c r="H1458" s="6">
        <v>0.02</v>
      </c>
      <c r="I1458" s="6">
        <v>1895.12</v>
      </c>
      <c r="J1458" s="18">
        <v>18.9512</v>
      </c>
      <c r="K1458" s="3" t="s">
        <v>1760</v>
      </c>
      <c r="L1458" s="6">
        <v>1857.2175999999999</v>
      </c>
    </row>
    <row r="1459" spans="1:12" x14ac:dyDescent="0.3">
      <c r="A1459" s="3" t="s">
        <v>3214</v>
      </c>
      <c r="B1459" s="5">
        <v>45943</v>
      </c>
      <c r="C1459" s="3" t="s">
        <v>758</v>
      </c>
      <c r="D1459" s="3" t="s">
        <v>1598</v>
      </c>
      <c r="E1459" s="3" t="s">
        <v>1742</v>
      </c>
      <c r="F1459" s="4">
        <v>4</v>
      </c>
      <c r="G1459" s="18">
        <v>975.47</v>
      </c>
      <c r="H1459" s="6">
        <v>0.04</v>
      </c>
      <c r="I1459" s="6">
        <v>3901.88</v>
      </c>
      <c r="J1459" s="18">
        <v>39.018799999999999</v>
      </c>
      <c r="K1459" s="3" t="s">
        <v>1755</v>
      </c>
      <c r="L1459" s="6">
        <v>3745.8047999999999</v>
      </c>
    </row>
    <row r="1460" spans="1:12" x14ac:dyDescent="0.3">
      <c r="A1460" s="3" t="s">
        <v>3215</v>
      </c>
      <c r="B1460" s="5">
        <v>45448</v>
      </c>
      <c r="C1460" s="3" t="s">
        <v>1453</v>
      </c>
      <c r="D1460" s="3" t="s">
        <v>1551</v>
      </c>
      <c r="E1460" s="3" t="s">
        <v>1723</v>
      </c>
      <c r="F1460" s="4">
        <v>3</v>
      </c>
      <c r="G1460" s="18">
        <v>769.06</v>
      </c>
      <c r="H1460" s="6">
        <v>0.23</v>
      </c>
      <c r="I1460" s="6">
        <v>2307.1799999999998</v>
      </c>
      <c r="J1460" s="18">
        <v>176.88380000000001</v>
      </c>
      <c r="K1460" s="3" t="s">
        <v>1760</v>
      </c>
      <c r="L1460" s="6">
        <v>1776.5286000000001</v>
      </c>
    </row>
    <row r="1461" spans="1:12" x14ac:dyDescent="0.3">
      <c r="A1461" s="3" t="s">
        <v>3216</v>
      </c>
      <c r="B1461" s="5">
        <v>45929</v>
      </c>
      <c r="C1461" s="3" t="s">
        <v>1478</v>
      </c>
      <c r="D1461" s="3" t="s">
        <v>1593</v>
      </c>
      <c r="E1461" s="3" t="s">
        <v>1699</v>
      </c>
      <c r="F1461" s="4">
        <v>3</v>
      </c>
      <c r="G1461" s="18">
        <v>824.75</v>
      </c>
      <c r="H1461" s="6">
        <v>0.23</v>
      </c>
      <c r="I1461" s="6">
        <v>2474.25</v>
      </c>
      <c r="J1461" s="18">
        <v>189.6925</v>
      </c>
      <c r="K1461" s="3" t="s">
        <v>1755</v>
      </c>
      <c r="L1461" s="6">
        <v>1905.1724999999999</v>
      </c>
    </row>
    <row r="1462" spans="1:12" x14ac:dyDescent="0.3">
      <c r="A1462" s="3" t="s">
        <v>3217</v>
      </c>
      <c r="B1462" s="5">
        <v>45478</v>
      </c>
      <c r="C1462" s="3" t="s">
        <v>1235</v>
      </c>
      <c r="D1462" s="3" t="s">
        <v>1634</v>
      </c>
      <c r="E1462" s="3" t="s">
        <v>1707</v>
      </c>
      <c r="F1462" s="4">
        <v>2</v>
      </c>
      <c r="G1462" s="18">
        <v>821.35</v>
      </c>
      <c r="H1462" s="6">
        <v>0.11</v>
      </c>
      <c r="I1462" s="6">
        <v>1642.7</v>
      </c>
      <c r="J1462" s="18">
        <v>90.348500000000001</v>
      </c>
      <c r="K1462" s="3" t="s">
        <v>1757</v>
      </c>
      <c r="L1462" s="6">
        <v>1462.0029999999999</v>
      </c>
    </row>
    <row r="1463" spans="1:12" x14ac:dyDescent="0.3">
      <c r="A1463" s="3" t="s">
        <v>3218</v>
      </c>
      <c r="B1463" s="5">
        <v>45723</v>
      </c>
      <c r="C1463" s="3" t="s">
        <v>1246</v>
      </c>
      <c r="D1463" s="3" t="s">
        <v>1551</v>
      </c>
      <c r="E1463" s="3" t="s">
        <v>1725</v>
      </c>
      <c r="F1463" s="4">
        <v>1</v>
      </c>
      <c r="G1463" s="18">
        <v>120.57</v>
      </c>
      <c r="H1463" s="6">
        <v>0.06</v>
      </c>
      <c r="I1463" s="6">
        <v>120.57</v>
      </c>
      <c r="J1463" s="18">
        <v>7.2341999999999995</v>
      </c>
      <c r="K1463" s="3" t="s">
        <v>1757</v>
      </c>
      <c r="L1463" s="6">
        <v>113.33580000000001</v>
      </c>
    </row>
    <row r="1464" spans="1:12" x14ac:dyDescent="0.3">
      <c r="A1464" s="3" t="s">
        <v>3219</v>
      </c>
      <c r="B1464" s="5">
        <v>45240</v>
      </c>
      <c r="C1464" s="3" t="s">
        <v>1042</v>
      </c>
      <c r="D1464" s="3" t="s">
        <v>1670</v>
      </c>
      <c r="E1464" s="3" t="s">
        <v>1696</v>
      </c>
      <c r="F1464" s="4">
        <v>1</v>
      </c>
      <c r="G1464" s="18">
        <v>122.27</v>
      </c>
      <c r="H1464" s="6">
        <v>0.26</v>
      </c>
      <c r="I1464" s="6">
        <v>122.27</v>
      </c>
      <c r="J1464" s="18">
        <v>31.790199999999999</v>
      </c>
      <c r="K1464" s="3" t="s">
        <v>1757</v>
      </c>
      <c r="L1464" s="6">
        <v>90.479799999999997</v>
      </c>
    </row>
    <row r="1465" spans="1:12" x14ac:dyDescent="0.3">
      <c r="A1465" s="3" t="s">
        <v>3220</v>
      </c>
      <c r="B1465" s="5">
        <v>45890</v>
      </c>
      <c r="C1465" s="3" t="s">
        <v>560</v>
      </c>
      <c r="D1465" s="3" t="s">
        <v>1571</v>
      </c>
      <c r="E1465" s="3" t="s">
        <v>1699</v>
      </c>
      <c r="F1465" s="4">
        <v>2</v>
      </c>
      <c r="G1465" s="18">
        <v>182.89</v>
      </c>
      <c r="H1465" s="6">
        <v>0.11</v>
      </c>
      <c r="I1465" s="6">
        <v>365.78</v>
      </c>
      <c r="J1465" s="18">
        <v>20.117899999999999</v>
      </c>
      <c r="K1465" s="3" t="s">
        <v>1755</v>
      </c>
      <c r="L1465" s="6">
        <v>325.54419999999999</v>
      </c>
    </row>
    <row r="1466" spans="1:12" x14ac:dyDescent="0.3">
      <c r="A1466" s="3" t="s">
        <v>3221</v>
      </c>
      <c r="B1466" s="5">
        <v>45796</v>
      </c>
      <c r="C1466" s="3" t="s">
        <v>1147</v>
      </c>
      <c r="D1466" s="3" t="s">
        <v>1603</v>
      </c>
      <c r="E1466" s="3" t="s">
        <v>1707</v>
      </c>
      <c r="F1466" s="4">
        <v>1</v>
      </c>
      <c r="G1466" s="18">
        <v>695.26</v>
      </c>
      <c r="H1466" s="6">
        <v>0.23</v>
      </c>
      <c r="I1466" s="6">
        <v>695.26</v>
      </c>
      <c r="J1466" s="18">
        <v>159.90980000000002</v>
      </c>
      <c r="K1466" s="3" t="s">
        <v>1757</v>
      </c>
      <c r="L1466" s="6">
        <v>535.35019999999997</v>
      </c>
    </row>
    <row r="1467" spans="1:12" x14ac:dyDescent="0.3">
      <c r="A1467" s="3" t="s">
        <v>3222</v>
      </c>
      <c r="B1467" s="5">
        <v>45895</v>
      </c>
      <c r="C1467" s="3" t="s">
        <v>114</v>
      </c>
      <c r="D1467" s="3" t="s">
        <v>1576</v>
      </c>
      <c r="E1467" s="3" t="s">
        <v>1714</v>
      </c>
      <c r="F1467" s="4">
        <v>2</v>
      </c>
      <c r="G1467" s="18">
        <v>408.8</v>
      </c>
      <c r="H1467" s="6">
        <v>0.17</v>
      </c>
      <c r="I1467" s="6">
        <v>817.6</v>
      </c>
      <c r="J1467" s="18">
        <v>69.496000000000009</v>
      </c>
      <c r="K1467" s="3" t="s">
        <v>1760</v>
      </c>
      <c r="L1467" s="6">
        <v>678.60799999999995</v>
      </c>
    </row>
    <row r="1468" spans="1:12" x14ac:dyDescent="0.3">
      <c r="A1468" s="3" t="s">
        <v>3223</v>
      </c>
      <c r="B1468" s="5">
        <v>45676</v>
      </c>
      <c r="C1468" s="3" t="s">
        <v>724</v>
      </c>
      <c r="D1468" s="3" t="s">
        <v>1607</v>
      </c>
      <c r="E1468" s="3" t="s">
        <v>1720</v>
      </c>
      <c r="F1468" s="4">
        <v>3</v>
      </c>
      <c r="G1468" s="18">
        <v>512.15</v>
      </c>
      <c r="H1468" s="6">
        <v>0.12</v>
      </c>
      <c r="I1468" s="6">
        <v>1536.4499999999998</v>
      </c>
      <c r="J1468" s="18">
        <v>61.457999999999998</v>
      </c>
      <c r="K1468" s="3" t="s">
        <v>1755</v>
      </c>
      <c r="L1468" s="6">
        <v>1352.076</v>
      </c>
    </row>
    <row r="1469" spans="1:12" x14ac:dyDescent="0.3">
      <c r="A1469" s="3" t="s">
        <v>3224</v>
      </c>
      <c r="B1469" s="5">
        <v>45568</v>
      </c>
      <c r="C1469" s="3" t="s">
        <v>1258</v>
      </c>
      <c r="D1469" s="3" t="s">
        <v>1545</v>
      </c>
      <c r="E1469" s="3" t="s">
        <v>1720</v>
      </c>
      <c r="F1469" s="4">
        <v>3</v>
      </c>
      <c r="G1469" s="18">
        <v>136.4</v>
      </c>
      <c r="H1469" s="6">
        <v>0.15</v>
      </c>
      <c r="I1469" s="6">
        <v>409.20000000000005</v>
      </c>
      <c r="J1469" s="18">
        <v>20.46</v>
      </c>
      <c r="K1469" s="3" t="s">
        <v>1757</v>
      </c>
      <c r="L1469" s="6">
        <v>347.82000000000011</v>
      </c>
    </row>
    <row r="1470" spans="1:12" x14ac:dyDescent="0.3">
      <c r="A1470" s="3" t="s">
        <v>3225</v>
      </c>
      <c r="B1470" s="5">
        <v>45272</v>
      </c>
      <c r="C1470" s="3" t="s">
        <v>573</v>
      </c>
      <c r="D1470" s="3" t="s">
        <v>1539</v>
      </c>
      <c r="E1470" s="3" t="s">
        <v>1704</v>
      </c>
      <c r="F1470" s="4">
        <v>2</v>
      </c>
      <c r="G1470" s="18">
        <v>42.51</v>
      </c>
      <c r="H1470" s="6">
        <v>0.04</v>
      </c>
      <c r="I1470" s="6">
        <v>85.02</v>
      </c>
      <c r="J1470" s="18">
        <v>1.7003999999999999</v>
      </c>
      <c r="K1470" s="3" t="s">
        <v>1760</v>
      </c>
      <c r="L1470" s="6">
        <v>81.619199999999992</v>
      </c>
    </row>
    <row r="1471" spans="1:12" x14ac:dyDescent="0.3">
      <c r="A1471" s="3" t="s">
        <v>3226</v>
      </c>
      <c r="B1471" s="5">
        <v>45718</v>
      </c>
      <c r="C1471" s="3" t="s">
        <v>1112</v>
      </c>
      <c r="D1471" s="3" t="s">
        <v>1646</v>
      </c>
      <c r="E1471" s="3" t="s">
        <v>1717</v>
      </c>
      <c r="F1471" s="4">
        <v>3</v>
      </c>
      <c r="G1471" s="18">
        <v>582.1</v>
      </c>
      <c r="H1471" s="6">
        <v>0.12</v>
      </c>
      <c r="I1471" s="6">
        <v>1746.3000000000002</v>
      </c>
      <c r="J1471" s="18">
        <v>69.852000000000004</v>
      </c>
      <c r="K1471" s="3" t="s">
        <v>1757</v>
      </c>
      <c r="L1471" s="6">
        <v>1536.7439999999999</v>
      </c>
    </row>
    <row r="1472" spans="1:12" x14ac:dyDescent="0.3">
      <c r="A1472" s="3" t="s">
        <v>3227</v>
      </c>
      <c r="B1472" s="5">
        <v>45356</v>
      </c>
      <c r="C1472" s="3" t="s">
        <v>705</v>
      </c>
      <c r="D1472" s="3" t="s">
        <v>1658</v>
      </c>
      <c r="E1472" s="3" t="s">
        <v>1739</v>
      </c>
      <c r="F1472" s="4">
        <v>4</v>
      </c>
      <c r="G1472" s="18">
        <v>461.52</v>
      </c>
      <c r="H1472" s="6">
        <v>0</v>
      </c>
      <c r="I1472" s="6">
        <v>1846.08</v>
      </c>
      <c r="J1472" s="18">
        <v>0</v>
      </c>
      <c r="K1472" s="3" t="s">
        <v>1760</v>
      </c>
      <c r="L1472" s="6">
        <v>1846.08</v>
      </c>
    </row>
    <row r="1473" spans="1:12" x14ac:dyDescent="0.3">
      <c r="A1473" s="3" t="s">
        <v>3228</v>
      </c>
      <c r="B1473" s="5">
        <v>45552</v>
      </c>
      <c r="C1473" s="3" t="s">
        <v>1507</v>
      </c>
      <c r="D1473" s="3" t="s">
        <v>1555</v>
      </c>
      <c r="E1473" s="3" t="s">
        <v>1727</v>
      </c>
      <c r="F1473" s="4">
        <v>1</v>
      </c>
      <c r="G1473" s="18">
        <v>558.41999999999996</v>
      </c>
      <c r="H1473" s="6">
        <v>0.03</v>
      </c>
      <c r="I1473" s="6">
        <v>558.41999999999996</v>
      </c>
      <c r="J1473" s="18">
        <v>16.752599999999997</v>
      </c>
      <c r="K1473" s="3" t="s">
        <v>1755</v>
      </c>
      <c r="L1473" s="6">
        <v>541.66739999999993</v>
      </c>
    </row>
    <row r="1474" spans="1:12" x14ac:dyDescent="0.3">
      <c r="A1474" s="3" t="s">
        <v>3229</v>
      </c>
      <c r="B1474" s="5">
        <v>45288</v>
      </c>
      <c r="C1474" s="3" t="s">
        <v>832</v>
      </c>
      <c r="D1474" s="3" t="s">
        <v>1550</v>
      </c>
      <c r="E1474" s="3" t="s">
        <v>1742</v>
      </c>
      <c r="F1474" s="4">
        <v>4</v>
      </c>
      <c r="G1474" s="18">
        <v>700.98</v>
      </c>
      <c r="H1474" s="6">
        <v>0.12</v>
      </c>
      <c r="I1474" s="6">
        <v>2803.92</v>
      </c>
      <c r="J1474" s="18">
        <v>84.117599999999996</v>
      </c>
      <c r="K1474" s="3" t="s">
        <v>1757</v>
      </c>
      <c r="L1474" s="6">
        <v>2467.4495999999999</v>
      </c>
    </row>
    <row r="1475" spans="1:12" x14ac:dyDescent="0.3">
      <c r="A1475" s="3" t="s">
        <v>3230</v>
      </c>
      <c r="B1475" s="5">
        <v>45605</v>
      </c>
      <c r="C1475" s="3" t="s">
        <v>1246</v>
      </c>
      <c r="D1475" s="3" t="s">
        <v>1664</v>
      </c>
      <c r="E1475" s="3" t="s">
        <v>1742</v>
      </c>
      <c r="F1475" s="4">
        <v>2</v>
      </c>
      <c r="G1475" s="18">
        <v>227.97</v>
      </c>
      <c r="H1475" s="6">
        <v>0.08</v>
      </c>
      <c r="I1475" s="6">
        <v>455.94</v>
      </c>
      <c r="J1475" s="18">
        <v>18.2376</v>
      </c>
      <c r="K1475" s="3" t="s">
        <v>1760</v>
      </c>
      <c r="L1475" s="6">
        <v>419.46480000000003</v>
      </c>
    </row>
    <row r="1476" spans="1:12" x14ac:dyDescent="0.3">
      <c r="A1476" s="3" t="s">
        <v>3231</v>
      </c>
      <c r="B1476" s="5">
        <v>45516</v>
      </c>
      <c r="C1476" s="3" t="s">
        <v>1445</v>
      </c>
      <c r="D1476" s="3" t="s">
        <v>1593</v>
      </c>
      <c r="E1476" s="3" t="s">
        <v>1727</v>
      </c>
      <c r="F1476" s="4">
        <v>4</v>
      </c>
      <c r="G1476" s="18">
        <v>278.70999999999998</v>
      </c>
      <c r="H1476" s="6">
        <v>0.2</v>
      </c>
      <c r="I1476" s="6">
        <v>1114.8399999999999</v>
      </c>
      <c r="J1476" s="18">
        <v>55.741999999999997</v>
      </c>
      <c r="K1476" s="3" t="s">
        <v>1757</v>
      </c>
      <c r="L1476" s="6">
        <v>891.87199999999996</v>
      </c>
    </row>
    <row r="1477" spans="1:12" x14ac:dyDescent="0.3">
      <c r="A1477" s="3" t="s">
        <v>3232</v>
      </c>
      <c r="B1477" s="5">
        <v>45379</v>
      </c>
      <c r="C1477" s="3" t="s">
        <v>820</v>
      </c>
      <c r="D1477" s="3" t="s">
        <v>1685</v>
      </c>
      <c r="E1477" s="3" t="s">
        <v>1720</v>
      </c>
      <c r="F1477" s="4">
        <v>2</v>
      </c>
      <c r="G1477" s="18">
        <v>916.12</v>
      </c>
      <c r="H1477" s="6">
        <v>0.05</v>
      </c>
      <c r="I1477" s="6">
        <v>1832.24</v>
      </c>
      <c r="J1477" s="18">
        <v>45.806000000000004</v>
      </c>
      <c r="K1477" s="3" t="s">
        <v>1757</v>
      </c>
      <c r="L1477" s="6">
        <v>1740.6279999999999</v>
      </c>
    </row>
    <row r="1478" spans="1:12" x14ac:dyDescent="0.3">
      <c r="A1478" s="3" t="s">
        <v>3233</v>
      </c>
      <c r="B1478" s="5">
        <v>45567</v>
      </c>
      <c r="C1478" s="3" t="s">
        <v>450</v>
      </c>
      <c r="D1478" s="3" t="s">
        <v>1547</v>
      </c>
      <c r="E1478" s="3" t="s">
        <v>1729</v>
      </c>
      <c r="F1478" s="4">
        <v>4</v>
      </c>
      <c r="G1478" s="18">
        <v>228.98</v>
      </c>
      <c r="H1478" s="6">
        <v>0.22</v>
      </c>
      <c r="I1478" s="6">
        <v>915.92</v>
      </c>
      <c r="J1478" s="18">
        <v>50.375599999999999</v>
      </c>
      <c r="K1478" s="3" t="s">
        <v>1757</v>
      </c>
      <c r="L1478" s="6">
        <v>714.41759999999999</v>
      </c>
    </row>
    <row r="1479" spans="1:12" x14ac:dyDescent="0.3">
      <c r="A1479" s="3" t="s">
        <v>3234</v>
      </c>
      <c r="B1479" s="5">
        <v>45510</v>
      </c>
      <c r="C1479" s="3" t="s">
        <v>746</v>
      </c>
      <c r="D1479" s="3" t="s">
        <v>1670</v>
      </c>
      <c r="E1479" s="3" t="s">
        <v>1734</v>
      </c>
      <c r="F1479" s="4">
        <v>4</v>
      </c>
      <c r="G1479" s="18">
        <v>904.82</v>
      </c>
      <c r="H1479" s="6">
        <v>0.09</v>
      </c>
      <c r="I1479" s="6">
        <v>3619.28</v>
      </c>
      <c r="J1479" s="18">
        <v>81.433800000000005</v>
      </c>
      <c r="K1479" s="3" t="s">
        <v>1757</v>
      </c>
      <c r="L1479" s="6">
        <v>3293.5448000000001</v>
      </c>
    </row>
    <row r="1480" spans="1:12" x14ac:dyDescent="0.3">
      <c r="A1480" s="3" t="s">
        <v>3235</v>
      </c>
      <c r="B1480" s="5">
        <v>45806</v>
      </c>
      <c r="C1480" s="3" t="s">
        <v>292</v>
      </c>
      <c r="D1480" s="3" t="s">
        <v>1567</v>
      </c>
      <c r="E1480" s="3" t="s">
        <v>1727</v>
      </c>
      <c r="F1480" s="4">
        <v>1</v>
      </c>
      <c r="G1480" s="18">
        <v>588.61</v>
      </c>
      <c r="H1480" s="6">
        <v>0.1</v>
      </c>
      <c r="I1480" s="6">
        <v>588.61</v>
      </c>
      <c r="J1480" s="18">
        <v>58.861000000000004</v>
      </c>
      <c r="K1480" s="3" t="s">
        <v>1757</v>
      </c>
      <c r="L1480" s="6">
        <v>529.74900000000002</v>
      </c>
    </row>
    <row r="1481" spans="1:12" x14ac:dyDescent="0.3">
      <c r="A1481" s="3" t="s">
        <v>3236</v>
      </c>
      <c r="B1481" s="5">
        <v>45240</v>
      </c>
      <c r="C1481" s="3" t="s">
        <v>391</v>
      </c>
      <c r="D1481" s="3" t="s">
        <v>1583</v>
      </c>
      <c r="E1481" s="3" t="s">
        <v>1704</v>
      </c>
      <c r="F1481" s="4">
        <v>4</v>
      </c>
      <c r="G1481" s="18">
        <v>695.97</v>
      </c>
      <c r="H1481" s="6">
        <v>0.02</v>
      </c>
      <c r="I1481" s="6">
        <v>2783.88</v>
      </c>
      <c r="J1481" s="18">
        <v>13.919400000000001</v>
      </c>
      <c r="K1481" s="3" t="s">
        <v>1755</v>
      </c>
      <c r="L1481" s="6">
        <v>2728.2024000000001</v>
      </c>
    </row>
    <row r="1482" spans="1:12" x14ac:dyDescent="0.3">
      <c r="A1482" s="3" t="s">
        <v>3237</v>
      </c>
      <c r="B1482" s="5">
        <v>45309</v>
      </c>
      <c r="C1482" s="3" t="s">
        <v>942</v>
      </c>
      <c r="D1482" s="3" t="s">
        <v>1682</v>
      </c>
      <c r="E1482" s="3" t="s">
        <v>1727</v>
      </c>
      <c r="F1482" s="4">
        <v>2</v>
      </c>
      <c r="G1482" s="18">
        <v>181.42</v>
      </c>
      <c r="H1482" s="6">
        <v>0.08</v>
      </c>
      <c r="I1482" s="6">
        <v>362.84</v>
      </c>
      <c r="J1482" s="18">
        <v>14.513599999999999</v>
      </c>
      <c r="K1482" s="3" t="s">
        <v>1757</v>
      </c>
      <c r="L1482" s="6">
        <v>333.81279999999998</v>
      </c>
    </row>
    <row r="1483" spans="1:12" x14ac:dyDescent="0.3">
      <c r="A1483" s="3" t="s">
        <v>3238</v>
      </c>
      <c r="B1483" s="5">
        <v>45375</v>
      </c>
      <c r="C1483" s="3" t="s">
        <v>100</v>
      </c>
      <c r="D1483" s="3" t="s">
        <v>1682</v>
      </c>
      <c r="E1483" s="3" t="s">
        <v>1731</v>
      </c>
      <c r="F1483" s="4">
        <v>1</v>
      </c>
      <c r="G1483" s="18">
        <v>439.55</v>
      </c>
      <c r="H1483" s="6">
        <v>0.28999999999999998</v>
      </c>
      <c r="I1483" s="6">
        <v>439.55</v>
      </c>
      <c r="J1483" s="18">
        <v>127.4695</v>
      </c>
      <c r="K1483" s="3" t="s">
        <v>1760</v>
      </c>
      <c r="L1483" s="6">
        <v>312.08049999999997</v>
      </c>
    </row>
    <row r="1484" spans="1:12" x14ac:dyDescent="0.3">
      <c r="A1484" s="3" t="s">
        <v>3239</v>
      </c>
      <c r="B1484" s="5">
        <v>45733</v>
      </c>
      <c r="C1484" s="3" t="s">
        <v>394</v>
      </c>
      <c r="D1484" s="3" t="s">
        <v>1616</v>
      </c>
      <c r="E1484" s="3" t="s">
        <v>1742</v>
      </c>
      <c r="F1484" s="4">
        <v>3</v>
      </c>
      <c r="G1484" s="18">
        <v>471.27</v>
      </c>
      <c r="H1484" s="6">
        <v>0.27</v>
      </c>
      <c r="I1484" s="6">
        <v>1413.81</v>
      </c>
      <c r="J1484" s="18">
        <v>127.24290000000001</v>
      </c>
      <c r="K1484" s="3" t="s">
        <v>1760</v>
      </c>
      <c r="L1484" s="6">
        <v>1032.0813000000001</v>
      </c>
    </row>
    <row r="1485" spans="1:12" x14ac:dyDescent="0.3">
      <c r="A1485" s="3" t="s">
        <v>3240</v>
      </c>
      <c r="B1485" s="5">
        <v>45435</v>
      </c>
      <c r="C1485" s="3" t="s">
        <v>171</v>
      </c>
      <c r="D1485" s="3" t="s">
        <v>1621</v>
      </c>
      <c r="E1485" s="3" t="s">
        <v>1729</v>
      </c>
      <c r="F1485" s="4">
        <v>1</v>
      </c>
      <c r="G1485" s="18">
        <v>758.89</v>
      </c>
      <c r="H1485" s="6">
        <v>0.1</v>
      </c>
      <c r="I1485" s="6">
        <v>758.89</v>
      </c>
      <c r="J1485" s="18">
        <v>75.888999999999996</v>
      </c>
      <c r="K1485" s="3" t="s">
        <v>1755</v>
      </c>
      <c r="L1485" s="6">
        <v>683.00099999999998</v>
      </c>
    </row>
    <row r="1486" spans="1:12" x14ac:dyDescent="0.3">
      <c r="A1486" s="3" t="s">
        <v>3241</v>
      </c>
      <c r="B1486" s="5">
        <v>45864</v>
      </c>
      <c r="C1486" s="3" t="s">
        <v>1475</v>
      </c>
      <c r="D1486" s="3" t="s">
        <v>1679</v>
      </c>
      <c r="E1486" s="3" t="s">
        <v>1734</v>
      </c>
      <c r="F1486" s="4">
        <v>4</v>
      </c>
      <c r="G1486" s="18">
        <v>918.1</v>
      </c>
      <c r="H1486" s="6">
        <v>0.19</v>
      </c>
      <c r="I1486" s="6">
        <v>3672.4</v>
      </c>
      <c r="J1486" s="18">
        <v>174.43899999999999</v>
      </c>
      <c r="K1486" s="3" t="s">
        <v>1760</v>
      </c>
      <c r="L1486" s="6">
        <v>2974.6439999999998</v>
      </c>
    </row>
    <row r="1487" spans="1:12" x14ac:dyDescent="0.3">
      <c r="A1487" s="3" t="s">
        <v>3242</v>
      </c>
      <c r="B1487" s="5">
        <v>45569</v>
      </c>
      <c r="C1487" s="3" t="s">
        <v>820</v>
      </c>
      <c r="D1487" s="3" t="s">
        <v>1677</v>
      </c>
      <c r="E1487" s="3" t="s">
        <v>1727</v>
      </c>
      <c r="F1487" s="4">
        <v>1</v>
      </c>
      <c r="G1487" s="18">
        <v>861.5</v>
      </c>
      <c r="H1487" s="6">
        <v>0.05</v>
      </c>
      <c r="I1487" s="6">
        <v>861.5</v>
      </c>
      <c r="J1487" s="18">
        <v>43.075000000000003</v>
      </c>
      <c r="K1487" s="3" t="s">
        <v>1760</v>
      </c>
      <c r="L1487" s="6">
        <v>818.42499999999995</v>
      </c>
    </row>
    <row r="1488" spans="1:12" x14ac:dyDescent="0.3">
      <c r="A1488" s="3" t="s">
        <v>3243</v>
      </c>
      <c r="B1488" s="5">
        <v>45664</v>
      </c>
      <c r="C1488" s="3" t="s">
        <v>1409</v>
      </c>
      <c r="D1488" s="3" t="s">
        <v>1566</v>
      </c>
      <c r="E1488" s="3" t="s">
        <v>1732</v>
      </c>
      <c r="F1488" s="4">
        <v>1</v>
      </c>
      <c r="G1488" s="18">
        <v>588.29999999999995</v>
      </c>
      <c r="H1488" s="6">
        <v>0.26</v>
      </c>
      <c r="I1488" s="6">
        <v>588.29999999999995</v>
      </c>
      <c r="J1488" s="18">
        <v>152.958</v>
      </c>
      <c r="K1488" s="3" t="s">
        <v>1760</v>
      </c>
      <c r="L1488" s="6">
        <v>435.34199999999998</v>
      </c>
    </row>
    <row r="1489" spans="1:12" x14ac:dyDescent="0.3">
      <c r="A1489" s="3" t="s">
        <v>3244</v>
      </c>
      <c r="B1489" s="5">
        <v>45645</v>
      </c>
      <c r="C1489" s="3" t="s">
        <v>1409</v>
      </c>
      <c r="D1489" s="3" t="s">
        <v>1616</v>
      </c>
      <c r="E1489" s="3" t="s">
        <v>1717</v>
      </c>
      <c r="F1489" s="4">
        <v>1</v>
      </c>
      <c r="G1489" s="18">
        <v>917.26</v>
      </c>
      <c r="H1489" s="6">
        <v>0.05</v>
      </c>
      <c r="I1489" s="6">
        <v>917.26</v>
      </c>
      <c r="J1489" s="18">
        <v>45.863</v>
      </c>
      <c r="K1489" s="3" t="s">
        <v>1757</v>
      </c>
      <c r="L1489" s="6">
        <v>871.39699999999993</v>
      </c>
    </row>
    <row r="1490" spans="1:12" x14ac:dyDescent="0.3">
      <c r="A1490" s="3" t="s">
        <v>3245</v>
      </c>
      <c r="B1490" s="5">
        <v>45449</v>
      </c>
      <c r="C1490" s="3" t="s">
        <v>743</v>
      </c>
      <c r="D1490" s="3" t="s">
        <v>1539</v>
      </c>
      <c r="E1490" s="3" t="s">
        <v>1742</v>
      </c>
      <c r="F1490" s="4">
        <v>4</v>
      </c>
      <c r="G1490" s="18">
        <v>96.78</v>
      </c>
      <c r="H1490" s="6">
        <v>0.11</v>
      </c>
      <c r="I1490" s="6">
        <v>387.12</v>
      </c>
      <c r="J1490" s="18">
        <v>10.645799999999999</v>
      </c>
      <c r="K1490" s="3" t="s">
        <v>1757</v>
      </c>
      <c r="L1490" s="6">
        <v>344.53680000000003</v>
      </c>
    </row>
    <row r="1491" spans="1:12" x14ac:dyDescent="0.3">
      <c r="A1491" s="3" t="s">
        <v>3246</v>
      </c>
      <c r="B1491" s="5">
        <v>45629</v>
      </c>
      <c r="C1491" s="3" t="s">
        <v>1456</v>
      </c>
      <c r="D1491" s="3" t="s">
        <v>1574</v>
      </c>
      <c r="E1491" s="3" t="s">
        <v>1707</v>
      </c>
      <c r="F1491" s="4">
        <v>3</v>
      </c>
      <c r="G1491" s="18">
        <v>199.41</v>
      </c>
      <c r="H1491" s="6">
        <v>0.16</v>
      </c>
      <c r="I1491" s="6">
        <v>598.23</v>
      </c>
      <c r="J1491" s="18">
        <v>31.9056</v>
      </c>
      <c r="K1491" s="3" t="s">
        <v>1760</v>
      </c>
      <c r="L1491" s="6">
        <v>502.51319999999998</v>
      </c>
    </row>
    <row r="1492" spans="1:12" x14ac:dyDescent="0.3">
      <c r="A1492" s="3" t="s">
        <v>3247</v>
      </c>
      <c r="B1492" s="5">
        <v>45739</v>
      </c>
      <c r="C1492" s="3" t="s">
        <v>85</v>
      </c>
      <c r="D1492" s="3" t="s">
        <v>1614</v>
      </c>
      <c r="E1492" s="3" t="s">
        <v>1723</v>
      </c>
      <c r="F1492" s="4">
        <v>1</v>
      </c>
      <c r="G1492" s="18">
        <v>687.91</v>
      </c>
      <c r="H1492" s="6">
        <v>0.25</v>
      </c>
      <c r="I1492" s="6">
        <v>687.91</v>
      </c>
      <c r="J1492" s="18">
        <v>171.97749999999999</v>
      </c>
      <c r="K1492" s="3" t="s">
        <v>1755</v>
      </c>
      <c r="L1492" s="6">
        <v>515.9325</v>
      </c>
    </row>
    <row r="1493" spans="1:12" x14ac:dyDescent="0.3">
      <c r="A1493" s="3" t="s">
        <v>3248</v>
      </c>
      <c r="B1493" s="5">
        <v>45849</v>
      </c>
      <c r="C1493" s="3" t="s">
        <v>152</v>
      </c>
      <c r="D1493" s="3" t="s">
        <v>1639</v>
      </c>
      <c r="E1493" s="3" t="s">
        <v>1699</v>
      </c>
      <c r="F1493" s="4">
        <v>3</v>
      </c>
      <c r="G1493" s="18">
        <v>769.62</v>
      </c>
      <c r="H1493" s="6">
        <v>0.09</v>
      </c>
      <c r="I1493" s="6">
        <v>2308.86</v>
      </c>
      <c r="J1493" s="18">
        <v>69.265799999999999</v>
      </c>
      <c r="K1493" s="3" t="s">
        <v>1757</v>
      </c>
      <c r="L1493" s="6">
        <v>2101.0626000000002</v>
      </c>
    </row>
    <row r="1494" spans="1:12" x14ac:dyDescent="0.3">
      <c r="A1494" s="3" t="s">
        <v>3249</v>
      </c>
      <c r="B1494" s="5">
        <v>45230</v>
      </c>
      <c r="C1494" s="3" t="s">
        <v>707</v>
      </c>
      <c r="D1494" s="3" t="s">
        <v>1536</v>
      </c>
      <c r="E1494" s="3" t="s">
        <v>1704</v>
      </c>
      <c r="F1494" s="4">
        <v>1</v>
      </c>
      <c r="G1494" s="18">
        <v>492.05</v>
      </c>
      <c r="H1494" s="6">
        <v>0.27</v>
      </c>
      <c r="I1494" s="6">
        <v>492.05</v>
      </c>
      <c r="J1494" s="18">
        <v>132.85350000000003</v>
      </c>
      <c r="K1494" s="3" t="s">
        <v>1755</v>
      </c>
      <c r="L1494" s="6">
        <v>359.19650000000001</v>
      </c>
    </row>
    <row r="1495" spans="1:12" x14ac:dyDescent="0.3">
      <c r="A1495" s="3" t="s">
        <v>3250</v>
      </c>
      <c r="B1495" s="5">
        <v>45292</v>
      </c>
      <c r="C1495" s="3" t="s">
        <v>364</v>
      </c>
      <c r="D1495" s="3" t="s">
        <v>1557</v>
      </c>
      <c r="E1495" s="3" t="s">
        <v>1729</v>
      </c>
      <c r="F1495" s="4">
        <v>2</v>
      </c>
      <c r="G1495" s="18">
        <v>428.55</v>
      </c>
      <c r="H1495" s="6">
        <v>0</v>
      </c>
      <c r="I1495" s="6">
        <v>857.1</v>
      </c>
      <c r="J1495" s="18">
        <v>0</v>
      </c>
      <c r="K1495" s="3" t="s">
        <v>1757</v>
      </c>
      <c r="L1495" s="6">
        <v>857.1</v>
      </c>
    </row>
    <row r="1496" spans="1:12" x14ac:dyDescent="0.3">
      <c r="A1496" s="3" t="s">
        <v>3251</v>
      </c>
      <c r="B1496" s="5">
        <v>45251</v>
      </c>
      <c r="C1496" s="3" t="s">
        <v>731</v>
      </c>
      <c r="D1496" s="3" t="s">
        <v>1547</v>
      </c>
      <c r="E1496" s="3" t="s">
        <v>1734</v>
      </c>
      <c r="F1496" s="4">
        <v>4</v>
      </c>
      <c r="G1496" s="18">
        <v>316.18</v>
      </c>
      <c r="H1496" s="6">
        <v>0.12</v>
      </c>
      <c r="I1496" s="6">
        <v>1264.72</v>
      </c>
      <c r="J1496" s="18">
        <v>37.941600000000001</v>
      </c>
      <c r="K1496" s="3" t="s">
        <v>1755</v>
      </c>
      <c r="L1496" s="6">
        <v>1112.9536000000001</v>
      </c>
    </row>
    <row r="1497" spans="1:12" x14ac:dyDescent="0.3">
      <c r="A1497" s="3" t="s">
        <v>3252</v>
      </c>
      <c r="B1497" s="5">
        <v>45555</v>
      </c>
      <c r="C1497" s="3" t="s">
        <v>40</v>
      </c>
      <c r="D1497" s="3" t="s">
        <v>1551</v>
      </c>
      <c r="E1497" s="3" t="s">
        <v>1704</v>
      </c>
      <c r="F1497" s="4">
        <v>3</v>
      </c>
      <c r="G1497" s="18">
        <v>162.16999999999999</v>
      </c>
      <c r="H1497" s="6">
        <v>0.15</v>
      </c>
      <c r="I1497" s="6">
        <v>486.51</v>
      </c>
      <c r="J1497" s="18">
        <v>24.325499999999998</v>
      </c>
      <c r="K1497" s="3" t="s">
        <v>1757</v>
      </c>
      <c r="L1497" s="6">
        <v>413.5335</v>
      </c>
    </row>
    <row r="1498" spans="1:12" x14ac:dyDescent="0.3">
      <c r="A1498" s="3" t="s">
        <v>3253</v>
      </c>
      <c r="B1498" s="5">
        <v>45385</v>
      </c>
      <c r="C1498" s="3" t="s">
        <v>1030</v>
      </c>
      <c r="D1498" s="3" t="s">
        <v>1536</v>
      </c>
      <c r="E1498" s="3" t="s">
        <v>1704</v>
      </c>
      <c r="F1498" s="4">
        <v>3</v>
      </c>
      <c r="G1498" s="18">
        <v>698.14</v>
      </c>
      <c r="H1498" s="6">
        <v>0.04</v>
      </c>
      <c r="I1498" s="6">
        <v>2094.42</v>
      </c>
      <c r="J1498" s="18">
        <v>27.925599999999999</v>
      </c>
      <c r="K1498" s="3" t="s">
        <v>1757</v>
      </c>
      <c r="L1498" s="6">
        <v>2010.6432</v>
      </c>
    </row>
    <row r="1499" spans="1:12" x14ac:dyDescent="0.3">
      <c r="A1499" s="3" t="s">
        <v>3254</v>
      </c>
      <c r="B1499" s="5">
        <v>45787</v>
      </c>
      <c r="C1499" s="3" t="s">
        <v>968</v>
      </c>
      <c r="D1499" s="3" t="s">
        <v>1644</v>
      </c>
      <c r="E1499" s="3" t="s">
        <v>1742</v>
      </c>
      <c r="F1499" s="4">
        <v>1</v>
      </c>
      <c r="G1499" s="18">
        <v>478.08</v>
      </c>
      <c r="H1499" s="6">
        <v>7.0000000000000007E-2</v>
      </c>
      <c r="I1499" s="6">
        <v>478.08</v>
      </c>
      <c r="J1499" s="18">
        <v>33.465600000000002</v>
      </c>
      <c r="K1499" s="3" t="s">
        <v>1760</v>
      </c>
      <c r="L1499" s="6">
        <v>444.61439999999988</v>
      </c>
    </row>
    <row r="1500" spans="1:12" x14ac:dyDescent="0.3">
      <c r="A1500" s="3" t="s">
        <v>3255</v>
      </c>
      <c r="B1500" s="5">
        <v>45822</v>
      </c>
      <c r="C1500" s="3" t="s">
        <v>672</v>
      </c>
      <c r="D1500" s="3" t="s">
        <v>1621</v>
      </c>
      <c r="E1500" s="3" t="s">
        <v>1717</v>
      </c>
      <c r="F1500" s="4">
        <v>2</v>
      </c>
      <c r="G1500" s="18">
        <v>958.64</v>
      </c>
      <c r="H1500" s="6">
        <v>0.2</v>
      </c>
      <c r="I1500" s="6">
        <v>1917.28</v>
      </c>
      <c r="J1500" s="18">
        <v>191.72800000000001</v>
      </c>
      <c r="K1500" s="3" t="s">
        <v>1757</v>
      </c>
      <c r="L1500" s="6">
        <v>1533.8240000000001</v>
      </c>
    </row>
    <row r="1501" spans="1:12" x14ac:dyDescent="0.3">
      <c r="A1501" s="3" t="s">
        <v>3256</v>
      </c>
      <c r="B1501" s="5">
        <v>45590</v>
      </c>
      <c r="C1501" s="3" t="s">
        <v>1415</v>
      </c>
      <c r="D1501" s="3" t="s">
        <v>1596</v>
      </c>
      <c r="E1501" s="3" t="s">
        <v>1729</v>
      </c>
      <c r="F1501" s="4">
        <v>2</v>
      </c>
      <c r="G1501" s="18">
        <v>581.19000000000005</v>
      </c>
      <c r="H1501" s="6">
        <v>7.0000000000000007E-2</v>
      </c>
      <c r="I1501" s="6">
        <v>1162.3800000000001</v>
      </c>
      <c r="J1501" s="18">
        <v>40.68330000000001</v>
      </c>
      <c r="K1501" s="3" t="s">
        <v>1760</v>
      </c>
      <c r="L1501" s="6">
        <v>1081.0134</v>
      </c>
    </row>
    <row r="1502" spans="1:12" x14ac:dyDescent="0.3">
      <c r="A1502" s="3" t="s">
        <v>3257</v>
      </c>
      <c r="B1502" s="5">
        <v>45618</v>
      </c>
      <c r="C1502" s="3" t="s">
        <v>388</v>
      </c>
      <c r="D1502" s="3" t="s">
        <v>1685</v>
      </c>
      <c r="E1502" s="3" t="s">
        <v>1727</v>
      </c>
      <c r="F1502" s="4">
        <v>1</v>
      </c>
      <c r="G1502" s="18">
        <v>736.54</v>
      </c>
      <c r="H1502" s="6">
        <v>0.16</v>
      </c>
      <c r="I1502" s="6">
        <v>736.54</v>
      </c>
      <c r="J1502" s="18">
        <v>117.8464</v>
      </c>
      <c r="K1502" s="3" t="s">
        <v>1757</v>
      </c>
      <c r="L1502" s="6">
        <v>618.69359999999995</v>
      </c>
    </row>
    <row r="1503" spans="1:12" x14ac:dyDescent="0.3">
      <c r="A1503" s="3" t="s">
        <v>3258</v>
      </c>
      <c r="B1503" s="5">
        <v>45586</v>
      </c>
      <c r="C1503" s="3" t="s">
        <v>1235</v>
      </c>
      <c r="D1503" s="3" t="s">
        <v>1630</v>
      </c>
      <c r="E1503" s="3" t="s">
        <v>1734</v>
      </c>
      <c r="F1503" s="4">
        <v>1</v>
      </c>
      <c r="G1503" s="18">
        <v>524</v>
      </c>
      <c r="H1503" s="6">
        <v>0.28000000000000003</v>
      </c>
      <c r="I1503" s="6">
        <v>524</v>
      </c>
      <c r="J1503" s="18">
        <v>146.72000000000003</v>
      </c>
      <c r="K1503" s="3" t="s">
        <v>1755</v>
      </c>
      <c r="L1503" s="6">
        <v>377.28</v>
      </c>
    </row>
    <row r="1504" spans="1:12" x14ac:dyDescent="0.3">
      <c r="A1504" s="3" t="s">
        <v>3259</v>
      </c>
      <c r="B1504" s="5">
        <v>45548</v>
      </c>
      <c r="C1504" s="3" t="s">
        <v>176</v>
      </c>
      <c r="D1504" s="3" t="s">
        <v>1574</v>
      </c>
      <c r="E1504" s="3" t="s">
        <v>1704</v>
      </c>
      <c r="F1504" s="4">
        <v>4</v>
      </c>
      <c r="G1504" s="18">
        <v>566.09</v>
      </c>
      <c r="H1504" s="6">
        <v>0.28000000000000003</v>
      </c>
      <c r="I1504" s="6">
        <v>2264.36</v>
      </c>
      <c r="J1504" s="18">
        <v>158.50520000000003</v>
      </c>
      <c r="K1504" s="3" t="s">
        <v>1760</v>
      </c>
      <c r="L1504" s="6">
        <v>1630.3391999999999</v>
      </c>
    </row>
    <row r="1505" spans="1:12" x14ac:dyDescent="0.3">
      <c r="A1505" s="3" t="s">
        <v>3260</v>
      </c>
      <c r="B1505" s="5">
        <v>45772</v>
      </c>
      <c r="C1505" s="3" t="s">
        <v>820</v>
      </c>
      <c r="D1505" s="3" t="s">
        <v>1564</v>
      </c>
      <c r="E1505" s="3" t="s">
        <v>1725</v>
      </c>
      <c r="F1505" s="4">
        <v>1</v>
      </c>
      <c r="G1505" s="18">
        <v>251.99</v>
      </c>
      <c r="H1505" s="6">
        <v>0.09</v>
      </c>
      <c r="I1505" s="6">
        <v>251.99</v>
      </c>
      <c r="J1505" s="18">
        <v>22.679099999999998</v>
      </c>
      <c r="K1505" s="3" t="s">
        <v>1755</v>
      </c>
      <c r="L1505" s="6">
        <v>229.3109</v>
      </c>
    </row>
    <row r="1506" spans="1:12" x14ac:dyDescent="0.3">
      <c r="A1506" s="3" t="s">
        <v>3261</v>
      </c>
      <c r="B1506" s="5">
        <v>45361</v>
      </c>
      <c r="C1506" s="3" t="s">
        <v>710</v>
      </c>
      <c r="D1506" s="3" t="s">
        <v>1557</v>
      </c>
      <c r="E1506" s="3" t="s">
        <v>1745</v>
      </c>
      <c r="F1506" s="4">
        <v>1</v>
      </c>
      <c r="G1506" s="18">
        <v>259.2</v>
      </c>
      <c r="H1506" s="6">
        <v>0.27</v>
      </c>
      <c r="I1506" s="6">
        <v>259.2</v>
      </c>
      <c r="J1506" s="18">
        <v>69.983999999999995</v>
      </c>
      <c r="K1506" s="3" t="s">
        <v>1760</v>
      </c>
      <c r="L1506" s="6">
        <v>189.21600000000001</v>
      </c>
    </row>
    <row r="1507" spans="1:12" x14ac:dyDescent="0.3">
      <c r="A1507" s="3" t="s">
        <v>3262</v>
      </c>
      <c r="B1507" s="5">
        <v>45235</v>
      </c>
      <c r="C1507" s="3" t="s">
        <v>1364</v>
      </c>
      <c r="D1507" s="3" t="s">
        <v>1621</v>
      </c>
      <c r="E1507" s="3" t="s">
        <v>1734</v>
      </c>
      <c r="F1507" s="4">
        <v>1</v>
      </c>
      <c r="G1507" s="18">
        <v>935.66</v>
      </c>
      <c r="H1507" s="6">
        <v>0.26</v>
      </c>
      <c r="I1507" s="6">
        <v>935.66</v>
      </c>
      <c r="J1507" s="18">
        <v>243.27160000000001</v>
      </c>
      <c r="K1507" s="3" t="s">
        <v>1757</v>
      </c>
      <c r="L1507" s="6">
        <v>692.38839999999993</v>
      </c>
    </row>
    <row r="1508" spans="1:12" x14ac:dyDescent="0.3">
      <c r="A1508" s="3" t="s">
        <v>3263</v>
      </c>
      <c r="B1508" s="5">
        <v>45864</v>
      </c>
      <c r="C1508" s="3" t="s">
        <v>1430</v>
      </c>
      <c r="D1508" s="3" t="s">
        <v>1586</v>
      </c>
      <c r="E1508" s="3" t="s">
        <v>1720</v>
      </c>
      <c r="F1508" s="4">
        <v>4</v>
      </c>
      <c r="G1508" s="18">
        <v>480.75</v>
      </c>
      <c r="H1508" s="6">
        <v>0.02</v>
      </c>
      <c r="I1508" s="6">
        <v>1923</v>
      </c>
      <c r="J1508" s="18">
        <v>9.6150000000000002</v>
      </c>
      <c r="K1508" s="3" t="s">
        <v>1755</v>
      </c>
      <c r="L1508" s="6">
        <v>1884.54</v>
      </c>
    </row>
    <row r="1509" spans="1:12" x14ac:dyDescent="0.3">
      <c r="A1509" s="3" t="s">
        <v>3264</v>
      </c>
      <c r="B1509" s="5">
        <v>45681</v>
      </c>
      <c r="C1509" s="3" t="s">
        <v>1141</v>
      </c>
      <c r="D1509" s="3" t="s">
        <v>1656</v>
      </c>
      <c r="E1509" s="3" t="s">
        <v>1734</v>
      </c>
      <c r="F1509" s="4">
        <v>2</v>
      </c>
      <c r="G1509" s="18">
        <v>457.83</v>
      </c>
      <c r="H1509" s="6">
        <v>0.01</v>
      </c>
      <c r="I1509" s="6">
        <v>915.66</v>
      </c>
      <c r="J1509" s="18">
        <v>4.5782999999999996</v>
      </c>
      <c r="K1509" s="3" t="s">
        <v>1760</v>
      </c>
      <c r="L1509" s="6">
        <v>906.50339999999994</v>
      </c>
    </row>
    <row r="1510" spans="1:12" x14ac:dyDescent="0.3">
      <c r="A1510" s="3" t="s">
        <v>3265</v>
      </c>
      <c r="B1510" s="5">
        <v>45905</v>
      </c>
      <c r="C1510" s="3" t="s">
        <v>542</v>
      </c>
      <c r="D1510" s="3" t="s">
        <v>1606</v>
      </c>
      <c r="E1510" s="3" t="s">
        <v>1732</v>
      </c>
      <c r="F1510" s="4">
        <v>1</v>
      </c>
      <c r="G1510" s="18">
        <v>994.63</v>
      </c>
      <c r="H1510" s="6">
        <v>0.28000000000000003</v>
      </c>
      <c r="I1510" s="6">
        <v>994.63</v>
      </c>
      <c r="J1510" s="18">
        <v>278.49640000000005</v>
      </c>
      <c r="K1510" s="3" t="s">
        <v>1755</v>
      </c>
      <c r="L1510" s="6">
        <v>716.1336</v>
      </c>
    </row>
    <row r="1511" spans="1:12" x14ac:dyDescent="0.3">
      <c r="A1511" s="3" t="s">
        <v>3266</v>
      </c>
      <c r="B1511" s="5">
        <v>45765</v>
      </c>
      <c r="C1511" s="3" t="s">
        <v>779</v>
      </c>
      <c r="D1511" s="3" t="s">
        <v>1672</v>
      </c>
      <c r="E1511" s="3" t="s">
        <v>1691</v>
      </c>
      <c r="F1511" s="4">
        <v>3</v>
      </c>
      <c r="G1511" s="18">
        <v>65.569999999999993</v>
      </c>
      <c r="H1511" s="6">
        <v>0.3</v>
      </c>
      <c r="I1511" s="6">
        <v>196.70999999999998</v>
      </c>
      <c r="J1511" s="18">
        <v>19.670999999999996</v>
      </c>
      <c r="K1511" s="3" t="s">
        <v>1760</v>
      </c>
      <c r="L1511" s="6">
        <v>137.697</v>
      </c>
    </row>
    <row r="1512" spans="1:12" x14ac:dyDescent="0.3">
      <c r="A1512" s="3" t="s">
        <v>3267</v>
      </c>
      <c r="B1512" s="5">
        <v>45821</v>
      </c>
      <c r="C1512" s="3" t="s">
        <v>530</v>
      </c>
      <c r="D1512" s="3" t="s">
        <v>1619</v>
      </c>
      <c r="E1512" s="3" t="s">
        <v>1739</v>
      </c>
      <c r="F1512" s="4">
        <v>3</v>
      </c>
      <c r="G1512" s="18">
        <v>622.98</v>
      </c>
      <c r="H1512" s="6">
        <v>0.28000000000000003</v>
      </c>
      <c r="I1512" s="6">
        <v>1868.94</v>
      </c>
      <c r="J1512" s="18">
        <v>174.43440000000001</v>
      </c>
      <c r="K1512" s="3" t="s">
        <v>1757</v>
      </c>
      <c r="L1512" s="6">
        <v>1345.6368</v>
      </c>
    </row>
    <row r="1513" spans="1:12" x14ac:dyDescent="0.3">
      <c r="A1513" s="3" t="s">
        <v>3268</v>
      </c>
      <c r="B1513" s="5">
        <v>45691</v>
      </c>
      <c r="C1513" s="3" t="s">
        <v>794</v>
      </c>
      <c r="D1513" s="3" t="s">
        <v>1616</v>
      </c>
      <c r="E1513" s="3" t="s">
        <v>1731</v>
      </c>
      <c r="F1513" s="4">
        <v>1</v>
      </c>
      <c r="G1513" s="18">
        <v>170.68</v>
      </c>
      <c r="H1513" s="6">
        <v>0.13</v>
      </c>
      <c r="I1513" s="6">
        <v>170.68</v>
      </c>
      <c r="J1513" s="18">
        <v>22.188400000000001</v>
      </c>
      <c r="K1513" s="3" t="s">
        <v>1757</v>
      </c>
      <c r="L1513" s="6">
        <v>148.49160000000001</v>
      </c>
    </row>
    <row r="1514" spans="1:12" x14ac:dyDescent="0.3">
      <c r="A1514" s="3" t="s">
        <v>3269</v>
      </c>
      <c r="B1514" s="5">
        <v>45860</v>
      </c>
      <c r="C1514" s="3" t="s">
        <v>339</v>
      </c>
      <c r="D1514" s="3" t="s">
        <v>1541</v>
      </c>
      <c r="E1514" s="3" t="s">
        <v>1720</v>
      </c>
      <c r="F1514" s="4">
        <v>4</v>
      </c>
      <c r="G1514" s="18">
        <v>797.83</v>
      </c>
      <c r="H1514" s="6">
        <v>0.08</v>
      </c>
      <c r="I1514" s="6">
        <v>3191.32</v>
      </c>
      <c r="J1514" s="18">
        <v>63.826400000000007</v>
      </c>
      <c r="K1514" s="3" t="s">
        <v>1755</v>
      </c>
      <c r="L1514" s="6">
        <v>2936.0144</v>
      </c>
    </row>
    <row r="1515" spans="1:12" x14ac:dyDescent="0.3">
      <c r="A1515" s="3" t="s">
        <v>3270</v>
      </c>
      <c r="B1515" s="5">
        <v>45922</v>
      </c>
      <c r="C1515" s="3" t="s">
        <v>345</v>
      </c>
      <c r="D1515" s="3" t="s">
        <v>1532</v>
      </c>
      <c r="E1515" s="3" t="s">
        <v>1736</v>
      </c>
      <c r="F1515" s="4">
        <v>1</v>
      </c>
      <c r="G1515" s="18">
        <v>372.75</v>
      </c>
      <c r="H1515" s="6">
        <v>0.12</v>
      </c>
      <c r="I1515" s="6">
        <v>372.75</v>
      </c>
      <c r="J1515" s="18">
        <v>44.73</v>
      </c>
      <c r="K1515" s="3" t="s">
        <v>1755</v>
      </c>
      <c r="L1515" s="6">
        <v>328.02</v>
      </c>
    </row>
    <row r="1516" spans="1:12" x14ac:dyDescent="0.3">
      <c r="A1516" s="3" t="s">
        <v>3271</v>
      </c>
      <c r="B1516" s="5">
        <v>45477</v>
      </c>
      <c r="C1516" s="3" t="s">
        <v>1222</v>
      </c>
      <c r="D1516" s="3" t="s">
        <v>1624</v>
      </c>
      <c r="E1516" s="3" t="s">
        <v>1707</v>
      </c>
      <c r="F1516" s="4">
        <v>1</v>
      </c>
      <c r="G1516" s="18">
        <v>994.18</v>
      </c>
      <c r="H1516" s="6">
        <v>0.05</v>
      </c>
      <c r="I1516" s="6">
        <v>994.18</v>
      </c>
      <c r="J1516" s="18">
        <v>49.709000000000003</v>
      </c>
      <c r="K1516" s="3" t="s">
        <v>1757</v>
      </c>
      <c r="L1516" s="6">
        <v>944.47099999999989</v>
      </c>
    </row>
    <row r="1517" spans="1:12" x14ac:dyDescent="0.3">
      <c r="A1517" s="3" t="s">
        <v>3272</v>
      </c>
      <c r="B1517" s="5">
        <v>45504</v>
      </c>
      <c r="C1517" s="3" t="s">
        <v>1295</v>
      </c>
      <c r="D1517" s="3" t="s">
        <v>1562</v>
      </c>
      <c r="E1517" s="3" t="s">
        <v>1731</v>
      </c>
      <c r="F1517" s="4">
        <v>1</v>
      </c>
      <c r="G1517" s="18">
        <v>136.12</v>
      </c>
      <c r="H1517" s="6">
        <v>7.0000000000000007E-2</v>
      </c>
      <c r="I1517" s="6">
        <v>136.12</v>
      </c>
      <c r="J1517" s="18">
        <v>9.5284000000000013</v>
      </c>
      <c r="K1517" s="3" t="s">
        <v>1755</v>
      </c>
      <c r="L1517" s="6">
        <v>126.5916</v>
      </c>
    </row>
    <row r="1518" spans="1:12" x14ac:dyDescent="0.3">
      <c r="A1518" s="3" t="s">
        <v>3273</v>
      </c>
      <c r="B1518" s="5">
        <v>45862</v>
      </c>
      <c r="C1518" s="3" t="s">
        <v>124</v>
      </c>
      <c r="D1518" s="3" t="s">
        <v>1611</v>
      </c>
      <c r="E1518" s="3" t="s">
        <v>1742</v>
      </c>
      <c r="F1518" s="4">
        <v>3</v>
      </c>
      <c r="G1518" s="18">
        <v>634.45000000000005</v>
      </c>
      <c r="H1518" s="6">
        <v>0.17</v>
      </c>
      <c r="I1518" s="6">
        <v>1903.3500000000001</v>
      </c>
      <c r="J1518" s="18">
        <v>107.85650000000001</v>
      </c>
      <c r="K1518" s="3" t="s">
        <v>1757</v>
      </c>
      <c r="L1518" s="6">
        <v>1579.7805000000001</v>
      </c>
    </row>
    <row r="1519" spans="1:12" x14ac:dyDescent="0.3">
      <c r="A1519" s="3" t="s">
        <v>3274</v>
      </c>
      <c r="B1519" s="5">
        <v>45579</v>
      </c>
      <c r="C1519" s="3" t="s">
        <v>1024</v>
      </c>
      <c r="D1519" s="3" t="s">
        <v>1628</v>
      </c>
      <c r="E1519" s="3" t="s">
        <v>1691</v>
      </c>
      <c r="F1519" s="4">
        <v>4</v>
      </c>
      <c r="G1519" s="18">
        <v>179.62</v>
      </c>
      <c r="H1519" s="6">
        <v>0.05</v>
      </c>
      <c r="I1519" s="6">
        <v>718.48</v>
      </c>
      <c r="J1519" s="18">
        <v>8.9809999999999999</v>
      </c>
      <c r="K1519" s="3" t="s">
        <v>1755</v>
      </c>
      <c r="L1519" s="6">
        <v>682.55600000000004</v>
      </c>
    </row>
    <row r="1520" spans="1:12" x14ac:dyDescent="0.3">
      <c r="A1520" s="3" t="s">
        <v>3275</v>
      </c>
      <c r="B1520" s="5">
        <v>45658</v>
      </c>
      <c r="C1520" s="3" t="s">
        <v>923</v>
      </c>
      <c r="D1520" s="3" t="s">
        <v>1562</v>
      </c>
      <c r="E1520" s="3" t="s">
        <v>1742</v>
      </c>
      <c r="F1520" s="4">
        <v>4</v>
      </c>
      <c r="G1520" s="18">
        <v>558.83000000000004</v>
      </c>
      <c r="H1520" s="6">
        <v>0.16</v>
      </c>
      <c r="I1520" s="6">
        <v>2235.3200000000002</v>
      </c>
      <c r="J1520" s="18">
        <v>89.412800000000004</v>
      </c>
      <c r="K1520" s="3" t="s">
        <v>1757</v>
      </c>
      <c r="L1520" s="6">
        <v>1877.6687999999999</v>
      </c>
    </row>
    <row r="1521" spans="1:12" x14ac:dyDescent="0.3">
      <c r="A1521" s="3" t="s">
        <v>3276</v>
      </c>
      <c r="B1521" s="5">
        <v>45664</v>
      </c>
      <c r="C1521" s="3" t="s">
        <v>562</v>
      </c>
      <c r="D1521" s="3" t="s">
        <v>1677</v>
      </c>
      <c r="E1521" s="3" t="s">
        <v>1714</v>
      </c>
      <c r="F1521" s="4">
        <v>2</v>
      </c>
      <c r="G1521" s="18">
        <v>859.74</v>
      </c>
      <c r="H1521" s="6">
        <v>0.25</v>
      </c>
      <c r="I1521" s="6">
        <v>1719.48</v>
      </c>
      <c r="J1521" s="18">
        <v>214.935</v>
      </c>
      <c r="K1521" s="3" t="s">
        <v>1760</v>
      </c>
      <c r="L1521" s="6">
        <v>1289.6099999999999</v>
      </c>
    </row>
    <row r="1522" spans="1:12" x14ac:dyDescent="0.3">
      <c r="A1522" s="3" t="s">
        <v>3277</v>
      </c>
      <c r="B1522" s="5">
        <v>45936</v>
      </c>
      <c r="C1522" s="3" t="s">
        <v>370</v>
      </c>
      <c r="D1522" s="3" t="s">
        <v>1630</v>
      </c>
      <c r="E1522" s="3" t="s">
        <v>1736</v>
      </c>
      <c r="F1522" s="4">
        <v>3</v>
      </c>
      <c r="G1522" s="18">
        <v>578.47</v>
      </c>
      <c r="H1522" s="6">
        <v>0.06</v>
      </c>
      <c r="I1522" s="6">
        <v>1735.41</v>
      </c>
      <c r="J1522" s="18">
        <v>34.708199999999998</v>
      </c>
      <c r="K1522" s="3" t="s">
        <v>1760</v>
      </c>
      <c r="L1522" s="6">
        <v>1631.2854</v>
      </c>
    </row>
    <row r="1523" spans="1:12" x14ac:dyDescent="0.3">
      <c r="A1523" s="3" t="s">
        <v>3278</v>
      </c>
      <c r="B1523" s="5">
        <v>45344</v>
      </c>
      <c r="C1523" s="3" t="s">
        <v>205</v>
      </c>
      <c r="D1523" s="3" t="s">
        <v>1564</v>
      </c>
      <c r="E1523" s="3" t="s">
        <v>1729</v>
      </c>
      <c r="F1523" s="4">
        <v>1</v>
      </c>
      <c r="G1523" s="18">
        <v>440.48</v>
      </c>
      <c r="H1523" s="6">
        <v>0.11</v>
      </c>
      <c r="I1523" s="6">
        <v>440.48</v>
      </c>
      <c r="J1523" s="18">
        <v>48.452800000000003</v>
      </c>
      <c r="K1523" s="3" t="s">
        <v>1760</v>
      </c>
      <c r="L1523" s="6">
        <v>392.02720000000011</v>
      </c>
    </row>
    <row r="1524" spans="1:12" x14ac:dyDescent="0.3">
      <c r="A1524" s="3" t="s">
        <v>3279</v>
      </c>
      <c r="B1524" s="5">
        <v>45329</v>
      </c>
      <c r="C1524" s="3" t="s">
        <v>75</v>
      </c>
      <c r="D1524" s="3" t="s">
        <v>1555</v>
      </c>
      <c r="E1524" s="3" t="s">
        <v>1745</v>
      </c>
      <c r="F1524" s="4">
        <v>2</v>
      </c>
      <c r="G1524" s="18">
        <v>303.67</v>
      </c>
      <c r="H1524" s="6">
        <v>0.05</v>
      </c>
      <c r="I1524" s="6">
        <v>607.34</v>
      </c>
      <c r="J1524" s="18">
        <v>15.183500000000002</v>
      </c>
      <c r="K1524" s="3" t="s">
        <v>1757</v>
      </c>
      <c r="L1524" s="6">
        <v>576.97299999999996</v>
      </c>
    </row>
    <row r="1525" spans="1:12" x14ac:dyDescent="0.3">
      <c r="A1525" s="3" t="s">
        <v>3280</v>
      </c>
      <c r="B1525" s="5">
        <v>45895</v>
      </c>
      <c r="C1525" s="3" t="s">
        <v>1045</v>
      </c>
      <c r="D1525" s="3" t="s">
        <v>1644</v>
      </c>
      <c r="E1525" s="3" t="s">
        <v>1732</v>
      </c>
      <c r="F1525" s="4">
        <v>2</v>
      </c>
      <c r="G1525" s="18">
        <v>611.21</v>
      </c>
      <c r="H1525" s="6">
        <v>0.22</v>
      </c>
      <c r="I1525" s="6">
        <v>1222.42</v>
      </c>
      <c r="J1525" s="18">
        <v>134.46620000000001</v>
      </c>
      <c r="K1525" s="3" t="s">
        <v>1760</v>
      </c>
      <c r="L1525" s="6">
        <v>953.48760000000004</v>
      </c>
    </row>
    <row r="1526" spans="1:12" x14ac:dyDescent="0.3">
      <c r="A1526" s="3" t="s">
        <v>3281</v>
      </c>
      <c r="B1526" s="5">
        <v>45239</v>
      </c>
      <c r="C1526" s="3" t="s">
        <v>654</v>
      </c>
      <c r="D1526" s="3" t="s">
        <v>1593</v>
      </c>
      <c r="E1526" s="3" t="s">
        <v>1734</v>
      </c>
      <c r="F1526" s="4">
        <v>2</v>
      </c>
      <c r="G1526" s="18">
        <v>768.08</v>
      </c>
      <c r="H1526" s="6">
        <v>0.26</v>
      </c>
      <c r="I1526" s="6">
        <v>1536.16</v>
      </c>
      <c r="J1526" s="18">
        <v>199.70080000000002</v>
      </c>
      <c r="K1526" s="3" t="s">
        <v>1757</v>
      </c>
      <c r="L1526" s="6">
        <v>1136.7583999999999</v>
      </c>
    </row>
    <row r="1527" spans="1:12" x14ac:dyDescent="0.3">
      <c r="A1527" s="3" t="s">
        <v>3282</v>
      </c>
      <c r="B1527" s="5">
        <v>45296</v>
      </c>
      <c r="C1527" s="3" t="s">
        <v>928</v>
      </c>
      <c r="D1527" s="3" t="s">
        <v>1567</v>
      </c>
      <c r="E1527" s="3" t="s">
        <v>1742</v>
      </c>
      <c r="F1527" s="4">
        <v>1</v>
      </c>
      <c r="G1527" s="18">
        <v>616.82000000000005</v>
      </c>
      <c r="H1527" s="6">
        <v>0.24</v>
      </c>
      <c r="I1527" s="6">
        <v>616.82000000000005</v>
      </c>
      <c r="J1527" s="18">
        <v>148.0368</v>
      </c>
      <c r="K1527" s="3" t="s">
        <v>1755</v>
      </c>
      <c r="L1527" s="6">
        <v>468.78320000000002</v>
      </c>
    </row>
    <row r="1528" spans="1:12" x14ac:dyDescent="0.3">
      <c r="A1528" s="3" t="s">
        <v>3283</v>
      </c>
      <c r="B1528" s="5">
        <v>45672</v>
      </c>
      <c r="C1528" s="3" t="s">
        <v>598</v>
      </c>
      <c r="D1528" s="3" t="s">
        <v>1594</v>
      </c>
      <c r="E1528" s="3" t="s">
        <v>1742</v>
      </c>
      <c r="F1528" s="4">
        <v>1</v>
      </c>
      <c r="G1528" s="18">
        <v>470.34</v>
      </c>
      <c r="H1528" s="6">
        <v>0.18</v>
      </c>
      <c r="I1528" s="6">
        <v>470.34</v>
      </c>
      <c r="J1528" s="18">
        <v>84.661199999999994</v>
      </c>
      <c r="K1528" s="3" t="s">
        <v>1760</v>
      </c>
      <c r="L1528" s="6">
        <v>385.67880000000002</v>
      </c>
    </row>
    <row r="1529" spans="1:12" x14ac:dyDescent="0.3">
      <c r="A1529" s="3" t="s">
        <v>3284</v>
      </c>
      <c r="B1529" s="5">
        <v>45499</v>
      </c>
      <c r="C1529" s="3" t="s">
        <v>705</v>
      </c>
      <c r="D1529" s="3" t="s">
        <v>1613</v>
      </c>
      <c r="E1529" s="3" t="s">
        <v>1720</v>
      </c>
      <c r="F1529" s="4">
        <v>2</v>
      </c>
      <c r="G1529" s="18">
        <v>616.36</v>
      </c>
      <c r="H1529" s="6">
        <v>0.12</v>
      </c>
      <c r="I1529" s="6">
        <v>1232.72</v>
      </c>
      <c r="J1529" s="18">
        <v>73.963200000000001</v>
      </c>
      <c r="K1529" s="3" t="s">
        <v>1757</v>
      </c>
      <c r="L1529" s="6">
        <v>1084.7936</v>
      </c>
    </row>
    <row r="1530" spans="1:12" x14ac:dyDescent="0.3">
      <c r="A1530" s="3" t="s">
        <v>3285</v>
      </c>
      <c r="B1530" s="5">
        <v>45434</v>
      </c>
      <c r="C1530" s="3" t="s">
        <v>295</v>
      </c>
      <c r="D1530" s="3" t="s">
        <v>1534</v>
      </c>
      <c r="E1530" s="3" t="s">
        <v>1723</v>
      </c>
      <c r="F1530" s="4">
        <v>3</v>
      </c>
      <c r="G1530" s="18">
        <v>657.24</v>
      </c>
      <c r="H1530" s="6">
        <v>0.18</v>
      </c>
      <c r="I1530" s="6">
        <v>1971.72</v>
      </c>
      <c r="J1530" s="18">
        <v>118.3032</v>
      </c>
      <c r="K1530" s="3" t="s">
        <v>1757</v>
      </c>
      <c r="L1530" s="6">
        <v>1616.8104000000001</v>
      </c>
    </row>
    <row r="1531" spans="1:12" x14ac:dyDescent="0.3">
      <c r="A1531" s="3" t="s">
        <v>3286</v>
      </c>
      <c r="B1531" s="5">
        <v>45893</v>
      </c>
      <c r="C1531" s="3" t="s">
        <v>136</v>
      </c>
      <c r="D1531" s="3" t="s">
        <v>1596</v>
      </c>
      <c r="E1531" s="3" t="s">
        <v>1745</v>
      </c>
      <c r="F1531" s="4">
        <v>2</v>
      </c>
      <c r="G1531" s="18">
        <v>392.45</v>
      </c>
      <c r="H1531" s="6">
        <v>0.04</v>
      </c>
      <c r="I1531" s="6">
        <v>784.9</v>
      </c>
      <c r="J1531" s="18">
        <v>15.698</v>
      </c>
      <c r="K1531" s="3" t="s">
        <v>1757</v>
      </c>
      <c r="L1531" s="6">
        <v>753.50399999999991</v>
      </c>
    </row>
    <row r="1532" spans="1:12" x14ac:dyDescent="0.3">
      <c r="A1532" s="3" t="s">
        <v>3287</v>
      </c>
      <c r="B1532" s="5">
        <v>45346</v>
      </c>
      <c r="C1532" s="3" t="s">
        <v>779</v>
      </c>
      <c r="D1532" s="3" t="s">
        <v>1594</v>
      </c>
      <c r="E1532" s="3" t="s">
        <v>1732</v>
      </c>
      <c r="F1532" s="4">
        <v>3</v>
      </c>
      <c r="G1532" s="18">
        <v>62.03</v>
      </c>
      <c r="H1532" s="6">
        <v>0.01</v>
      </c>
      <c r="I1532" s="6">
        <v>186.09</v>
      </c>
      <c r="J1532" s="18">
        <v>0.62030000000000007</v>
      </c>
      <c r="K1532" s="3" t="s">
        <v>1760</v>
      </c>
      <c r="L1532" s="6">
        <v>184.22909999999999</v>
      </c>
    </row>
    <row r="1533" spans="1:12" x14ac:dyDescent="0.3">
      <c r="A1533" s="3" t="s">
        <v>3288</v>
      </c>
      <c r="B1533" s="5">
        <v>45613</v>
      </c>
      <c r="C1533" s="3" t="s">
        <v>327</v>
      </c>
      <c r="D1533" s="3" t="s">
        <v>1681</v>
      </c>
      <c r="E1533" s="3" t="s">
        <v>1704</v>
      </c>
      <c r="F1533" s="4">
        <v>4</v>
      </c>
      <c r="G1533" s="18">
        <v>933.73</v>
      </c>
      <c r="H1533" s="6">
        <v>0.25</v>
      </c>
      <c r="I1533" s="6">
        <v>3734.92</v>
      </c>
      <c r="J1533" s="18">
        <v>233.4325</v>
      </c>
      <c r="K1533" s="3" t="s">
        <v>1757</v>
      </c>
      <c r="L1533" s="6">
        <v>2801.19</v>
      </c>
    </row>
    <row r="1534" spans="1:12" x14ac:dyDescent="0.3">
      <c r="A1534" s="3" t="s">
        <v>3289</v>
      </c>
      <c r="B1534" s="5">
        <v>45928</v>
      </c>
      <c r="C1534" s="3" t="s">
        <v>515</v>
      </c>
      <c r="D1534" s="3" t="s">
        <v>1664</v>
      </c>
      <c r="E1534" s="3" t="s">
        <v>1736</v>
      </c>
      <c r="F1534" s="4">
        <v>3</v>
      </c>
      <c r="G1534" s="18">
        <v>615.30999999999995</v>
      </c>
      <c r="H1534" s="6">
        <v>0.14000000000000001</v>
      </c>
      <c r="I1534" s="6">
        <v>1845.9299999999998</v>
      </c>
      <c r="J1534" s="18">
        <v>86.1434</v>
      </c>
      <c r="K1534" s="3" t="s">
        <v>1757</v>
      </c>
      <c r="L1534" s="6">
        <v>1587.4998000000001</v>
      </c>
    </row>
    <row r="1535" spans="1:12" x14ac:dyDescent="0.3">
      <c r="A1535" s="3" t="s">
        <v>3290</v>
      </c>
      <c r="B1535" s="5">
        <v>45619</v>
      </c>
      <c r="C1535" s="3" t="s">
        <v>1153</v>
      </c>
      <c r="D1535" s="3" t="s">
        <v>1621</v>
      </c>
      <c r="E1535" s="3" t="s">
        <v>1742</v>
      </c>
      <c r="F1535" s="4">
        <v>4</v>
      </c>
      <c r="G1535" s="18">
        <v>790.38</v>
      </c>
      <c r="H1535" s="6">
        <v>0.22</v>
      </c>
      <c r="I1535" s="6">
        <v>3161.52</v>
      </c>
      <c r="J1535" s="18">
        <v>173.8836</v>
      </c>
      <c r="K1535" s="3" t="s">
        <v>1760</v>
      </c>
      <c r="L1535" s="6">
        <v>2465.9856</v>
      </c>
    </row>
    <row r="1536" spans="1:12" x14ac:dyDescent="0.3">
      <c r="A1536" s="3" t="s">
        <v>3291</v>
      </c>
      <c r="B1536" s="5">
        <v>45533</v>
      </c>
      <c r="C1536" s="3" t="s">
        <v>850</v>
      </c>
      <c r="D1536" s="3" t="s">
        <v>1621</v>
      </c>
      <c r="E1536" s="3" t="s">
        <v>1739</v>
      </c>
      <c r="F1536" s="4">
        <v>2</v>
      </c>
      <c r="G1536" s="18">
        <v>102.85</v>
      </c>
      <c r="H1536" s="6">
        <v>0.08</v>
      </c>
      <c r="I1536" s="6">
        <v>205.7</v>
      </c>
      <c r="J1536" s="18">
        <v>8.2279999999999998</v>
      </c>
      <c r="K1536" s="3" t="s">
        <v>1757</v>
      </c>
      <c r="L1536" s="6">
        <v>189.244</v>
      </c>
    </row>
    <row r="1537" spans="1:12" x14ac:dyDescent="0.3">
      <c r="A1537" s="3" t="s">
        <v>3292</v>
      </c>
      <c r="B1537" s="5">
        <v>45781</v>
      </c>
      <c r="C1537" s="3" t="s">
        <v>152</v>
      </c>
      <c r="D1537" s="3" t="s">
        <v>1549</v>
      </c>
      <c r="E1537" s="3" t="s">
        <v>1736</v>
      </c>
      <c r="F1537" s="4">
        <v>3</v>
      </c>
      <c r="G1537" s="18">
        <v>866.78</v>
      </c>
      <c r="H1537" s="6">
        <v>0.27</v>
      </c>
      <c r="I1537" s="6">
        <v>2600.34</v>
      </c>
      <c r="J1537" s="18">
        <v>234.03060000000002</v>
      </c>
      <c r="K1537" s="3" t="s">
        <v>1757</v>
      </c>
      <c r="L1537" s="6">
        <v>1898.2482</v>
      </c>
    </row>
    <row r="1538" spans="1:12" x14ac:dyDescent="0.3">
      <c r="A1538" s="3" t="s">
        <v>3293</v>
      </c>
      <c r="B1538" s="5">
        <v>45378</v>
      </c>
      <c r="C1538" s="3" t="s">
        <v>672</v>
      </c>
      <c r="D1538" s="3" t="s">
        <v>1650</v>
      </c>
      <c r="E1538" s="3" t="s">
        <v>1736</v>
      </c>
      <c r="F1538" s="4">
        <v>3</v>
      </c>
      <c r="G1538" s="18">
        <v>392.84</v>
      </c>
      <c r="H1538" s="6">
        <v>0.27</v>
      </c>
      <c r="I1538" s="6">
        <v>1178.52</v>
      </c>
      <c r="J1538" s="18">
        <v>106.0668</v>
      </c>
      <c r="K1538" s="3" t="s">
        <v>1757</v>
      </c>
      <c r="L1538" s="6">
        <v>860.31959999999992</v>
      </c>
    </row>
    <row r="1539" spans="1:12" x14ac:dyDescent="0.3">
      <c r="A1539" s="3" t="s">
        <v>3294</v>
      </c>
      <c r="B1539" s="5">
        <v>45688</v>
      </c>
      <c r="C1539" s="3" t="s">
        <v>1007</v>
      </c>
      <c r="D1539" s="3" t="s">
        <v>1545</v>
      </c>
      <c r="E1539" s="3" t="s">
        <v>1711</v>
      </c>
      <c r="F1539" s="4">
        <v>2</v>
      </c>
      <c r="G1539" s="18">
        <v>753.1</v>
      </c>
      <c r="H1539" s="6">
        <v>0.19</v>
      </c>
      <c r="I1539" s="6">
        <v>1506.2</v>
      </c>
      <c r="J1539" s="18">
        <v>143.089</v>
      </c>
      <c r="K1539" s="3" t="s">
        <v>1757</v>
      </c>
      <c r="L1539" s="6">
        <v>1220.0219999999999</v>
      </c>
    </row>
    <row r="1540" spans="1:12" x14ac:dyDescent="0.3">
      <c r="A1540" s="3" t="s">
        <v>3295</v>
      </c>
      <c r="B1540" s="5">
        <v>45927</v>
      </c>
      <c r="C1540" s="3" t="s">
        <v>40</v>
      </c>
      <c r="D1540" s="3" t="s">
        <v>1614</v>
      </c>
      <c r="E1540" s="3" t="s">
        <v>1739</v>
      </c>
      <c r="F1540" s="4">
        <v>2</v>
      </c>
      <c r="G1540" s="18">
        <v>700.91</v>
      </c>
      <c r="H1540" s="6">
        <v>0.1</v>
      </c>
      <c r="I1540" s="6">
        <v>1401.82</v>
      </c>
      <c r="J1540" s="18">
        <v>70.090999999999994</v>
      </c>
      <c r="K1540" s="3" t="s">
        <v>1757</v>
      </c>
      <c r="L1540" s="6">
        <v>1261.6379999999999</v>
      </c>
    </row>
    <row r="1541" spans="1:12" x14ac:dyDescent="0.3">
      <c r="A1541" s="3" t="s">
        <v>3296</v>
      </c>
      <c r="B1541" s="5">
        <v>45775</v>
      </c>
      <c r="C1541" s="3" t="s">
        <v>261</v>
      </c>
      <c r="D1541" s="3" t="s">
        <v>1554</v>
      </c>
      <c r="E1541" s="3" t="s">
        <v>1729</v>
      </c>
      <c r="F1541" s="4">
        <v>4</v>
      </c>
      <c r="G1541" s="18">
        <v>935.98</v>
      </c>
      <c r="H1541" s="6">
        <v>0.11</v>
      </c>
      <c r="I1541" s="6">
        <v>3743.92</v>
      </c>
      <c r="J1541" s="18">
        <v>102.95780000000001</v>
      </c>
      <c r="K1541" s="3" t="s">
        <v>1757</v>
      </c>
      <c r="L1541" s="6">
        <v>3332.0888</v>
      </c>
    </row>
    <row r="1542" spans="1:12" x14ac:dyDescent="0.3">
      <c r="A1542" s="3" t="s">
        <v>3297</v>
      </c>
      <c r="B1542" s="5">
        <v>45849</v>
      </c>
      <c r="C1542" s="3" t="s">
        <v>1475</v>
      </c>
      <c r="D1542" s="3" t="s">
        <v>1647</v>
      </c>
      <c r="E1542" s="3" t="s">
        <v>1736</v>
      </c>
      <c r="F1542" s="4">
        <v>1</v>
      </c>
      <c r="G1542" s="18">
        <v>539.9</v>
      </c>
      <c r="H1542" s="6">
        <v>7.0000000000000007E-2</v>
      </c>
      <c r="I1542" s="6">
        <v>539.9</v>
      </c>
      <c r="J1542" s="18">
        <v>37.792999999999999</v>
      </c>
      <c r="K1542" s="3" t="s">
        <v>1755</v>
      </c>
      <c r="L1542" s="6">
        <v>502.10700000000003</v>
      </c>
    </row>
    <row r="1543" spans="1:12" x14ac:dyDescent="0.3">
      <c r="A1543" s="3" t="s">
        <v>3298</v>
      </c>
      <c r="B1543" s="5">
        <v>45573</v>
      </c>
      <c r="C1543" s="3" t="s">
        <v>562</v>
      </c>
      <c r="D1543" s="3" t="s">
        <v>1594</v>
      </c>
      <c r="E1543" s="3" t="s">
        <v>1714</v>
      </c>
      <c r="F1543" s="4">
        <v>1</v>
      </c>
      <c r="G1543" s="18">
        <v>312.81</v>
      </c>
      <c r="H1543" s="6">
        <v>0.14000000000000001</v>
      </c>
      <c r="I1543" s="6">
        <v>312.81</v>
      </c>
      <c r="J1543" s="18">
        <v>43.793400000000005</v>
      </c>
      <c r="K1543" s="3" t="s">
        <v>1757</v>
      </c>
      <c r="L1543" s="6">
        <v>269.01659999999998</v>
      </c>
    </row>
    <row r="1544" spans="1:12" x14ac:dyDescent="0.3">
      <c r="A1544" s="3" t="s">
        <v>3299</v>
      </c>
      <c r="B1544" s="5">
        <v>45356</v>
      </c>
      <c r="C1544" s="3" t="s">
        <v>791</v>
      </c>
      <c r="D1544" s="3" t="s">
        <v>1606</v>
      </c>
      <c r="E1544" s="3" t="s">
        <v>1717</v>
      </c>
      <c r="F1544" s="4">
        <v>3</v>
      </c>
      <c r="G1544" s="18">
        <v>855.96</v>
      </c>
      <c r="H1544" s="6">
        <v>0.28999999999999998</v>
      </c>
      <c r="I1544" s="6">
        <v>2567.88</v>
      </c>
      <c r="J1544" s="18">
        <v>248.22839999999999</v>
      </c>
      <c r="K1544" s="3" t="s">
        <v>1760</v>
      </c>
      <c r="L1544" s="6">
        <v>1823.1948</v>
      </c>
    </row>
    <row r="1545" spans="1:12" x14ac:dyDescent="0.3">
      <c r="A1545" s="3" t="s">
        <v>3300</v>
      </c>
      <c r="B1545" s="5">
        <v>45326</v>
      </c>
      <c r="C1545" s="3" t="s">
        <v>1100</v>
      </c>
      <c r="D1545" s="3" t="s">
        <v>1529</v>
      </c>
      <c r="E1545" s="3" t="s">
        <v>1727</v>
      </c>
      <c r="F1545" s="4">
        <v>3</v>
      </c>
      <c r="G1545" s="18">
        <v>305</v>
      </c>
      <c r="H1545" s="6">
        <v>0.01</v>
      </c>
      <c r="I1545" s="6">
        <v>915</v>
      </c>
      <c r="J1545" s="18">
        <v>3.0500000000000003</v>
      </c>
      <c r="K1545" s="3" t="s">
        <v>1760</v>
      </c>
      <c r="L1545" s="6">
        <v>905.85</v>
      </c>
    </row>
    <row r="1546" spans="1:12" x14ac:dyDescent="0.3">
      <c r="A1546" s="3" t="s">
        <v>3301</v>
      </c>
      <c r="B1546" s="5">
        <v>45361</v>
      </c>
      <c r="C1546" s="3" t="s">
        <v>1427</v>
      </c>
      <c r="D1546" s="3" t="s">
        <v>1685</v>
      </c>
      <c r="E1546" s="3" t="s">
        <v>1729</v>
      </c>
      <c r="F1546" s="4">
        <v>3</v>
      </c>
      <c r="G1546" s="18">
        <v>831.15</v>
      </c>
      <c r="H1546" s="6">
        <v>0.19</v>
      </c>
      <c r="I1546" s="6">
        <v>2493.4499999999998</v>
      </c>
      <c r="J1546" s="18">
        <v>157.91849999999999</v>
      </c>
      <c r="K1546" s="3" t="s">
        <v>1755</v>
      </c>
      <c r="L1546" s="6">
        <v>2019.6945000000001</v>
      </c>
    </row>
    <row r="1547" spans="1:12" x14ac:dyDescent="0.3">
      <c r="A1547" s="3" t="s">
        <v>3302</v>
      </c>
      <c r="B1547" s="5">
        <v>45926</v>
      </c>
      <c r="C1547" s="3" t="s">
        <v>669</v>
      </c>
      <c r="D1547" s="3" t="s">
        <v>1681</v>
      </c>
      <c r="E1547" s="3" t="s">
        <v>1704</v>
      </c>
      <c r="F1547" s="4">
        <v>2</v>
      </c>
      <c r="G1547" s="18">
        <v>644.97</v>
      </c>
      <c r="H1547" s="6">
        <v>0.24</v>
      </c>
      <c r="I1547" s="6">
        <v>1289.94</v>
      </c>
      <c r="J1547" s="18">
        <v>154.7928</v>
      </c>
      <c r="K1547" s="3" t="s">
        <v>1760</v>
      </c>
      <c r="L1547" s="6">
        <v>980.35440000000006</v>
      </c>
    </row>
    <row r="1548" spans="1:12" x14ac:dyDescent="0.3">
      <c r="A1548" s="3" t="s">
        <v>3303</v>
      </c>
      <c r="B1548" s="5">
        <v>45839</v>
      </c>
      <c r="C1548" s="3" t="s">
        <v>336</v>
      </c>
      <c r="D1548" s="3" t="s">
        <v>1668</v>
      </c>
      <c r="E1548" s="3" t="s">
        <v>1696</v>
      </c>
      <c r="F1548" s="4">
        <v>1</v>
      </c>
      <c r="G1548" s="18">
        <v>149.56</v>
      </c>
      <c r="H1548" s="6">
        <v>0.09</v>
      </c>
      <c r="I1548" s="6">
        <v>149.56</v>
      </c>
      <c r="J1548" s="18">
        <v>13.4604</v>
      </c>
      <c r="K1548" s="3" t="s">
        <v>1755</v>
      </c>
      <c r="L1548" s="6">
        <v>136.09960000000001</v>
      </c>
    </row>
    <row r="1549" spans="1:12" x14ac:dyDescent="0.3">
      <c r="A1549" s="3" t="s">
        <v>3304</v>
      </c>
      <c r="B1549" s="5">
        <v>45434</v>
      </c>
      <c r="C1549" s="3" t="s">
        <v>699</v>
      </c>
      <c r="D1549" s="3" t="s">
        <v>1598</v>
      </c>
      <c r="E1549" s="3" t="s">
        <v>1745</v>
      </c>
      <c r="F1549" s="4">
        <v>1</v>
      </c>
      <c r="G1549" s="18">
        <v>661.77</v>
      </c>
      <c r="H1549" s="6">
        <v>0.03</v>
      </c>
      <c r="I1549" s="6">
        <v>661.77</v>
      </c>
      <c r="J1549" s="18">
        <v>19.853099999999998</v>
      </c>
      <c r="K1549" s="3" t="s">
        <v>1757</v>
      </c>
      <c r="L1549" s="6">
        <v>641.91689999999994</v>
      </c>
    </row>
    <row r="1550" spans="1:12" x14ac:dyDescent="0.3">
      <c r="A1550" s="3" t="s">
        <v>3305</v>
      </c>
      <c r="B1550" s="5">
        <v>45819</v>
      </c>
      <c r="C1550" s="3" t="s">
        <v>376</v>
      </c>
      <c r="D1550" s="3" t="s">
        <v>1677</v>
      </c>
      <c r="E1550" s="3" t="s">
        <v>1717</v>
      </c>
      <c r="F1550" s="4">
        <v>3</v>
      </c>
      <c r="G1550" s="18">
        <v>99.67</v>
      </c>
      <c r="H1550" s="6">
        <v>0.17</v>
      </c>
      <c r="I1550" s="6">
        <v>299.01</v>
      </c>
      <c r="J1550" s="18">
        <v>16.943900000000003</v>
      </c>
      <c r="K1550" s="3" t="s">
        <v>1755</v>
      </c>
      <c r="L1550" s="6">
        <v>248.17830000000001</v>
      </c>
    </row>
    <row r="1551" spans="1:12" x14ac:dyDescent="0.3">
      <c r="A1551" s="3" t="s">
        <v>3306</v>
      </c>
      <c r="B1551" s="5">
        <v>45553</v>
      </c>
      <c r="C1551" s="3" t="s">
        <v>710</v>
      </c>
      <c r="D1551" s="3" t="s">
        <v>1625</v>
      </c>
      <c r="E1551" s="3" t="s">
        <v>1696</v>
      </c>
      <c r="F1551" s="4">
        <v>3</v>
      </c>
      <c r="G1551" s="18">
        <v>103.66</v>
      </c>
      <c r="H1551" s="6">
        <v>0.26</v>
      </c>
      <c r="I1551" s="6">
        <v>310.98</v>
      </c>
      <c r="J1551" s="18">
        <v>26.951599999999999</v>
      </c>
      <c r="K1551" s="3" t="s">
        <v>1760</v>
      </c>
      <c r="L1551" s="6">
        <v>230.12520000000001</v>
      </c>
    </row>
    <row r="1552" spans="1:12" x14ac:dyDescent="0.3">
      <c r="A1552" s="3" t="s">
        <v>3307</v>
      </c>
      <c r="B1552" s="5">
        <v>45258</v>
      </c>
      <c r="C1552" s="3" t="s">
        <v>1336</v>
      </c>
      <c r="D1552" s="3" t="s">
        <v>1594</v>
      </c>
      <c r="E1552" s="3" t="s">
        <v>1699</v>
      </c>
      <c r="F1552" s="4">
        <v>4</v>
      </c>
      <c r="G1552" s="18">
        <v>54.4</v>
      </c>
      <c r="H1552" s="6">
        <v>0.22</v>
      </c>
      <c r="I1552" s="6">
        <v>217.6</v>
      </c>
      <c r="J1552" s="18">
        <v>11.968</v>
      </c>
      <c r="K1552" s="3" t="s">
        <v>1755</v>
      </c>
      <c r="L1552" s="6">
        <v>169.72800000000001</v>
      </c>
    </row>
    <row r="1553" spans="1:12" x14ac:dyDescent="0.3">
      <c r="A1553" s="3" t="s">
        <v>3308</v>
      </c>
      <c r="B1553" s="5">
        <v>45435</v>
      </c>
      <c r="C1553" s="3" t="s">
        <v>1490</v>
      </c>
      <c r="D1553" s="3" t="s">
        <v>1662</v>
      </c>
      <c r="E1553" s="3" t="s">
        <v>1732</v>
      </c>
      <c r="F1553" s="4">
        <v>1</v>
      </c>
      <c r="G1553" s="18">
        <v>46.66</v>
      </c>
      <c r="H1553" s="6">
        <v>0.2</v>
      </c>
      <c r="I1553" s="6">
        <v>46.66</v>
      </c>
      <c r="J1553" s="18">
        <v>9.331999999999999</v>
      </c>
      <c r="K1553" s="3" t="s">
        <v>1755</v>
      </c>
      <c r="L1553" s="6">
        <v>37.328000000000003</v>
      </c>
    </row>
    <row r="1554" spans="1:12" x14ac:dyDescent="0.3">
      <c r="A1554" s="3" t="s">
        <v>3309</v>
      </c>
      <c r="B1554" s="5">
        <v>45447</v>
      </c>
      <c r="C1554" s="3" t="s">
        <v>40</v>
      </c>
      <c r="D1554" s="3" t="s">
        <v>1642</v>
      </c>
      <c r="E1554" s="3" t="s">
        <v>1727</v>
      </c>
      <c r="F1554" s="4">
        <v>4</v>
      </c>
      <c r="G1554" s="18">
        <v>871.2</v>
      </c>
      <c r="H1554" s="6">
        <v>0.28999999999999998</v>
      </c>
      <c r="I1554" s="6">
        <v>3484.8</v>
      </c>
      <c r="J1554" s="18">
        <v>252.648</v>
      </c>
      <c r="K1554" s="3" t="s">
        <v>1755</v>
      </c>
      <c r="L1554" s="6">
        <v>2474.2080000000001</v>
      </c>
    </row>
    <row r="1555" spans="1:12" x14ac:dyDescent="0.3">
      <c r="A1555" s="3" t="s">
        <v>3310</v>
      </c>
      <c r="B1555" s="5">
        <v>45724</v>
      </c>
      <c r="C1555" s="3" t="s">
        <v>1171</v>
      </c>
      <c r="D1555" s="3" t="s">
        <v>1558</v>
      </c>
      <c r="E1555" s="3" t="s">
        <v>1732</v>
      </c>
      <c r="F1555" s="4">
        <v>4</v>
      </c>
      <c r="G1555" s="18">
        <v>317.11</v>
      </c>
      <c r="H1555" s="6">
        <v>0.16</v>
      </c>
      <c r="I1555" s="6">
        <v>1268.44</v>
      </c>
      <c r="J1555" s="18">
        <v>50.7376</v>
      </c>
      <c r="K1555" s="3" t="s">
        <v>1757</v>
      </c>
      <c r="L1555" s="6">
        <v>1065.4896000000001</v>
      </c>
    </row>
    <row r="1556" spans="1:12" x14ac:dyDescent="0.3">
      <c r="A1556" s="3" t="s">
        <v>3311</v>
      </c>
      <c r="B1556" s="5">
        <v>45338</v>
      </c>
      <c r="C1556" s="3" t="s">
        <v>817</v>
      </c>
      <c r="D1556" s="3" t="s">
        <v>1570</v>
      </c>
      <c r="E1556" s="3" t="s">
        <v>1731</v>
      </c>
      <c r="F1556" s="4">
        <v>2</v>
      </c>
      <c r="G1556" s="18">
        <v>388.34</v>
      </c>
      <c r="H1556" s="6">
        <v>0.09</v>
      </c>
      <c r="I1556" s="6">
        <v>776.68</v>
      </c>
      <c r="J1556" s="18">
        <v>34.950599999999994</v>
      </c>
      <c r="K1556" s="3" t="s">
        <v>1757</v>
      </c>
      <c r="L1556" s="6">
        <v>706.77879999999993</v>
      </c>
    </row>
    <row r="1557" spans="1:12" x14ac:dyDescent="0.3">
      <c r="A1557" s="3" t="s">
        <v>3312</v>
      </c>
      <c r="B1557" s="5">
        <v>45252</v>
      </c>
      <c r="C1557" s="3" t="s">
        <v>995</v>
      </c>
      <c r="D1557" s="3" t="s">
        <v>1578</v>
      </c>
      <c r="E1557" s="3" t="s">
        <v>1714</v>
      </c>
      <c r="F1557" s="4">
        <v>4</v>
      </c>
      <c r="G1557" s="18">
        <v>998.2</v>
      </c>
      <c r="H1557" s="6">
        <v>0.15</v>
      </c>
      <c r="I1557" s="6">
        <v>3992.8</v>
      </c>
      <c r="J1557" s="18">
        <v>149.72999999999999</v>
      </c>
      <c r="K1557" s="3" t="s">
        <v>1755</v>
      </c>
      <c r="L1557" s="6">
        <v>3393.88</v>
      </c>
    </row>
    <row r="1558" spans="1:12" x14ac:dyDescent="0.3">
      <c r="A1558" s="3" t="s">
        <v>3313</v>
      </c>
      <c r="B1558" s="5">
        <v>45606</v>
      </c>
      <c r="C1558" s="3" t="s">
        <v>1499</v>
      </c>
      <c r="D1558" s="3" t="s">
        <v>1587</v>
      </c>
      <c r="E1558" s="3" t="s">
        <v>1691</v>
      </c>
      <c r="F1558" s="4">
        <v>1</v>
      </c>
      <c r="G1558" s="18">
        <v>887.38</v>
      </c>
      <c r="H1558" s="6">
        <v>0.01</v>
      </c>
      <c r="I1558" s="6">
        <v>887.38</v>
      </c>
      <c r="J1558" s="18">
        <v>8.873800000000001</v>
      </c>
      <c r="K1558" s="3" t="s">
        <v>1760</v>
      </c>
      <c r="L1558" s="6">
        <v>878.50620000000004</v>
      </c>
    </row>
    <row r="1559" spans="1:12" x14ac:dyDescent="0.3">
      <c r="A1559" s="3" t="s">
        <v>3314</v>
      </c>
      <c r="B1559" s="5">
        <v>45524</v>
      </c>
      <c r="C1559" s="3" t="s">
        <v>974</v>
      </c>
      <c r="D1559" s="3" t="s">
        <v>1589</v>
      </c>
      <c r="E1559" s="3" t="s">
        <v>1729</v>
      </c>
      <c r="F1559" s="4">
        <v>4</v>
      </c>
      <c r="G1559" s="18">
        <v>332.97</v>
      </c>
      <c r="H1559" s="6">
        <v>0.28000000000000003</v>
      </c>
      <c r="I1559" s="6">
        <v>1331.88</v>
      </c>
      <c r="J1559" s="18">
        <v>93.231600000000014</v>
      </c>
      <c r="K1559" s="3" t="s">
        <v>1755</v>
      </c>
      <c r="L1559" s="6">
        <v>958.95360000000005</v>
      </c>
    </row>
    <row r="1560" spans="1:12" x14ac:dyDescent="0.3">
      <c r="A1560" s="3" t="s">
        <v>3315</v>
      </c>
      <c r="B1560" s="5">
        <v>45934</v>
      </c>
      <c r="C1560" s="3" t="s">
        <v>93</v>
      </c>
      <c r="D1560" s="3" t="s">
        <v>1603</v>
      </c>
      <c r="E1560" s="3" t="s">
        <v>1691</v>
      </c>
      <c r="F1560" s="4">
        <v>2</v>
      </c>
      <c r="G1560" s="18">
        <v>157.91</v>
      </c>
      <c r="H1560" s="6">
        <v>0.09</v>
      </c>
      <c r="I1560" s="6">
        <v>315.82</v>
      </c>
      <c r="J1560" s="18">
        <v>14.2119</v>
      </c>
      <c r="K1560" s="3" t="s">
        <v>1760</v>
      </c>
      <c r="L1560" s="6">
        <v>287.39620000000002</v>
      </c>
    </row>
    <row r="1561" spans="1:12" x14ac:dyDescent="0.3">
      <c r="A1561" s="3" t="s">
        <v>3316</v>
      </c>
      <c r="B1561" s="5">
        <v>45539</v>
      </c>
      <c r="C1561" s="3" t="s">
        <v>1103</v>
      </c>
      <c r="D1561" s="3" t="s">
        <v>1550</v>
      </c>
      <c r="E1561" s="3" t="s">
        <v>1742</v>
      </c>
      <c r="F1561" s="4">
        <v>1</v>
      </c>
      <c r="G1561" s="18">
        <v>548.15</v>
      </c>
      <c r="H1561" s="6">
        <v>0.11</v>
      </c>
      <c r="I1561" s="6">
        <v>548.15</v>
      </c>
      <c r="J1561" s="18">
        <v>60.296499999999995</v>
      </c>
      <c r="K1561" s="3" t="s">
        <v>1755</v>
      </c>
      <c r="L1561" s="6">
        <v>487.8535</v>
      </c>
    </row>
    <row r="1562" spans="1:12" x14ac:dyDescent="0.3">
      <c r="A1562" s="3" t="s">
        <v>3317</v>
      </c>
      <c r="B1562" s="5">
        <v>45555</v>
      </c>
      <c r="C1562" s="3" t="s">
        <v>675</v>
      </c>
      <c r="D1562" s="3" t="s">
        <v>1606</v>
      </c>
      <c r="E1562" s="3" t="s">
        <v>1734</v>
      </c>
      <c r="F1562" s="4">
        <v>1</v>
      </c>
      <c r="G1562" s="18">
        <v>135.13</v>
      </c>
      <c r="H1562" s="6">
        <v>0.04</v>
      </c>
      <c r="I1562" s="6">
        <v>135.13</v>
      </c>
      <c r="J1562" s="18">
        <v>5.4051999999999998</v>
      </c>
      <c r="K1562" s="3" t="s">
        <v>1755</v>
      </c>
      <c r="L1562" s="6">
        <v>129.72479999999999</v>
      </c>
    </row>
    <row r="1563" spans="1:12" x14ac:dyDescent="0.3">
      <c r="A1563" s="3" t="s">
        <v>3318</v>
      </c>
      <c r="B1563" s="5">
        <v>45281</v>
      </c>
      <c r="C1563" s="3" t="s">
        <v>705</v>
      </c>
      <c r="D1563" s="3" t="s">
        <v>1617</v>
      </c>
      <c r="E1563" s="3" t="s">
        <v>1704</v>
      </c>
      <c r="F1563" s="4">
        <v>3</v>
      </c>
      <c r="G1563" s="18">
        <v>579.26</v>
      </c>
      <c r="H1563" s="6">
        <v>0.19</v>
      </c>
      <c r="I1563" s="6">
        <v>1737.78</v>
      </c>
      <c r="J1563" s="18">
        <v>110.0594</v>
      </c>
      <c r="K1563" s="3" t="s">
        <v>1755</v>
      </c>
      <c r="L1563" s="6">
        <v>1407.6017999999999</v>
      </c>
    </row>
    <row r="1564" spans="1:12" x14ac:dyDescent="0.3">
      <c r="A1564" s="3" t="s">
        <v>3319</v>
      </c>
      <c r="B1564" s="5">
        <v>45582</v>
      </c>
      <c r="C1564" s="3" t="s">
        <v>1201</v>
      </c>
      <c r="D1564" s="3" t="s">
        <v>1557</v>
      </c>
      <c r="E1564" s="3" t="s">
        <v>1691</v>
      </c>
      <c r="F1564" s="4">
        <v>1</v>
      </c>
      <c r="G1564" s="18">
        <v>465.63</v>
      </c>
      <c r="H1564" s="6">
        <v>0.25</v>
      </c>
      <c r="I1564" s="6">
        <v>465.63</v>
      </c>
      <c r="J1564" s="18">
        <v>116.4075</v>
      </c>
      <c r="K1564" s="3" t="s">
        <v>1755</v>
      </c>
      <c r="L1564" s="6">
        <v>349.22250000000003</v>
      </c>
    </row>
    <row r="1565" spans="1:12" x14ac:dyDescent="0.3">
      <c r="A1565" s="3" t="s">
        <v>3320</v>
      </c>
      <c r="B1565" s="5">
        <v>45372</v>
      </c>
      <c r="C1565" s="3" t="s">
        <v>178</v>
      </c>
      <c r="D1565" s="3" t="s">
        <v>1647</v>
      </c>
      <c r="E1565" s="3" t="s">
        <v>1736</v>
      </c>
      <c r="F1565" s="4">
        <v>2</v>
      </c>
      <c r="G1565" s="18">
        <v>675.61</v>
      </c>
      <c r="H1565" s="6">
        <v>0.08</v>
      </c>
      <c r="I1565" s="6">
        <v>1351.22</v>
      </c>
      <c r="J1565" s="18">
        <v>54.0488</v>
      </c>
      <c r="K1565" s="3" t="s">
        <v>1760</v>
      </c>
      <c r="L1565" s="6">
        <v>1243.1224</v>
      </c>
    </row>
    <row r="1566" spans="1:12" x14ac:dyDescent="0.3">
      <c r="A1566" s="3" t="s">
        <v>3321</v>
      </c>
      <c r="B1566" s="5">
        <v>45458</v>
      </c>
      <c r="C1566" s="3" t="s">
        <v>1278</v>
      </c>
      <c r="D1566" s="3" t="s">
        <v>1583</v>
      </c>
      <c r="E1566" s="3" t="s">
        <v>1714</v>
      </c>
      <c r="F1566" s="4">
        <v>1</v>
      </c>
      <c r="G1566" s="18">
        <v>718.99</v>
      </c>
      <c r="H1566" s="6">
        <v>0.08</v>
      </c>
      <c r="I1566" s="6">
        <v>718.99</v>
      </c>
      <c r="J1566" s="18">
        <v>57.519200000000005</v>
      </c>
      <c r="K1566" s="3" t="s">
        <v>1757</v>
      </c>
      <c r="L1566" s="6">
        <v>661.47080000000005</v>
      </c>
    </row>
    <row r="1567" spans="1:12" x14ac:dyDescent="0.3">
      <c r="A1567" s="3" t="s">
        <v>3322</v>
      </c>
      <c r="B1567" s="5">
        <v>45943</v>
      </c>
      <c r="C1567" s="3" t="s">
        <v>1162</v>
      </c>
      <c r="D1567" s="3" t="s">
        <v>1553</v>
      </c>
      <c r="E1567" s="3" t="s">
        <v>1725</v>
      </c>
      <c r="F1567" s="4">
        <v>2</v>
      </c>
      <c r="G1567" s="18">
        <v>675.65</v>
      </c>
      <c r="H1567" s="6">
        <v>0.2</v>
      </c>
      <c r="I1567" s="6">
        <v>1351.3</v>
      </c>
      <c r="J1567" s="18">
        <v>135.13</v>
      </c>
      <c r="K1567" s="3" t="s">
        <v>1760</v>
      </c>
      <c r="L1567" s="6">
        <v>1081.04</v>
      </c>
    </row>
    <row r="1568" spans="1:12" x14ac:dyDescent="0.3">
      <c r="A1568" s="3" t="s">
        <v>3323</v>
      </c>
      <c r="B1568" s="5">
        <v>45374</v>
      </c>
      <c r="C1568" s="3" t="s">
        <v>1045</v>
      </c>
      <c r="D1568" s="3" t="s">
        <v>1679</v>
      </c>
      <c r="E1568" s="3" t="s">
        <v>1734</v>
      </c>
      <c r="F1568" s="4">
        <v>4</v>
      </c>
      <c r="G1568" s="18">
        <v>284.24</v>
      </c>
      <c r="H1568" s="6">
        <v>0.1</v>
      </c>
      <c r="I1568" s="6">
        <v>1136.96</v>
      </c>
      <c r="J1568" s="18">
        <v>28.424000000000003</v>
      </c>
      <c r="K1568" s="3" t="s">
        <v>1755</v>
      </c>
      <c r="L1568" s="6">
        <v>1023.264</v>
      </c>
    </row>
    <row r="1569" spans="1:12" x14ac:dyDescent="0.3">
      <c r="A1569" s="3" t="s">
        <v>3324</v>
      </c>
      <c r="B1569" s="5">
        <v>45374</v>
      </c>
      <c r="C1569" s="3" t="s">
        <v>687</v>
      </c>
      <c r="D1569" s="3" t="s">
        <v>1529</v>
      </c>
      <c r="E1569" s="3" t="s">
        <v>1704</v>
      </c>
      <c r="F1569" s="4">
        <v>1</v>
      </c>
      <c r="G1569" s="18">
        <v>94.26</v>
      </c>
      <c r="H1569" s="6">
        <v>0.18</v>
      </c>
      <c r="I1569" s="6">
        <v>94.26</v>
      </c>
      <c r="J1569" s="18">
        <v>16.966799999999999</v>
      </c>
      <c r="K1569" s="3" t="s">
        <v>1757</v>
      </c>
      <c r="L1569" s="6">
        <v>77.293200000000013</v>
      </c>
    </row>
    <row r="1570" spans="1:12" x14ac:dyDescent="0.3">
      <c r="A1570" s="3" t="s">
        <v>3325</v>
      </c>
      <c r="B1570" s="5">
        <v>45789</v>
      </c>
      <c r="C1570" s="3" t="s">
        <v>1278</v>
      </c>
      <c r="D1570" s="3" t="s">
        <v>1539</v>
      </c>
      <c r="E1570" s="3" t="s">
        <v>1725</v>
      </c>
      <c r="F1570" s="4">
        <v>4</v>
      </c>
      <c r="G1570" s="18">
        <v>458.58</v>
      </c>
      <c r="H1570" s="6">
        <v>0.28999999999999998</v>
      </c>
      <c r="I1570" s="6">
        <v>1834.32</v>
      </c>
      <c r="J1570" s="18">
        <v>132.98819999999998</v>
      </c>
      <c r="K1570" s="3" t="s">
        <v>1760</v>
      </c>
      <c r="L1570" s="6">
        <v>1302.3671999999999</v>
      </c>
    </row>
    <row r="1571" spans="1:12" x14ac:dyDescent="0.3">
      <c r="A1571" s="3" t="s">
        <v>3326</v>
      </c>
      <c r="B1571" s="5">
        <v>45452</v>
      </c>
      <c r="C1571" s="3" t="s">
        <v>391</v>
      </c>
      <c r="D1571" s="3" t="s">
        <v>1630</v>
      </c>
      <c r="E1571" s="3" t="s">
        <v>1725</v>
      </c>
      <c r="F1571" s="4">
        <v>4</v>
      </c>
      <c r="G1571" s="18">
        <v>704.49</v>
      </c>
      <c r="H1571" s="6">
        <v>0.05</v>
      </c>
      <c r="I1571" s="6">
        <v>2817.96</v>
      </c>
      <c r="J1571" s="18">
        <v>35.224499999999999</v>
      </c>
      <c r="K1571" s="3" t="s">
        <v>1760</v>
      </c>
      <c r="L1571" s="6">
        <v>2677.0619999999999</v>
      </c>
    </row>
    <row r="1572" spans="1:12" x14ac:dyDescent="0.3">
      <c r="A1572" s="3" t="s">
        <v>3327</v>
      </c>
      <c r="B1572" s="5">
        <v>45284</v>
      </c>
      <c r="C1572" s="3" t="s">
        <v>130</v>
      </c>
      <c r="D1572" s="3" t="s">
        <v>1573</v>
      </c>
      <c r="E1572" s="3" t="s">
        <v>1745</v>
      </c>
      <c r="F1572" s="4">
        <v>4</v>
      </c>
      <c r="G1572" s="18">
        <v>822.32</v>
      </c>
      <c r="H1572" s="6">
        <v>0.26</v>
      </c>
      <c r="I1572" s="6">
        <v>3289.28</v>
      </c>
      <c r="J1572" s="18">
        <v>213.80320000000003</v>
      </c>
      <c r="K1572" s="3" t="s">
        <v>1757</v>
      </c>
      <c r="L1572" s="6">
        <v>2434.0672</v>
      </c>
    </row>
    <row r="1573" spans="1:12" x14ac:dyDescent="0.3">
      <c r="A1573" s="3" t="s">
        <v>3328</v>
      </c>
      <c r="B1573" s="5">
        <v>45325</v>
      </c>
      <c r="C1573" s="3" t="s">
        <v>779</v>
      </c>
      <c r="D1573" s="3" t="s">
        <v>1534</v>
      </c>
      <c r="E1573" s="3" t="s">
        <v>1731</v>
      </c>
      <c r="F1573" s="4">
        <v>4</v>
      </c>
      <c r="G1573" s="18">
        <v>785.41</v>
      </c>
      <c r="H1573" s="6">
        <v>0.13</v>
      </c>
      <c r="I1573" s="6">
        <v>3141.64</v>
      </c>
      <c r="J1573" s="18">
        <v>102.1033</v>
      </c>
      <c r="K1573" s="3" t="s">
        <v>1760</v>
      </c>
      <c r="L1573" s="6">
        <v>2733.2267999999999</v>
      </c>
    </row>
    <row r="1574" spans="1:12" x14ac:dyDescent="0.3">
      <c r="A1574" s="3" t="s">
        <v>3329</v>
      </c>
      <c r="B1574" s="5">
        <v>45465</v>
      </c>
      <c r="C1574" s="3" t="s">
        <v>127</v>
      </c>
      <c r="D1574" s="3" t="s">
        <v>1593</v>
      </c>
      <c r="E1574" s="3" t="s">
        <v>1732</v>
      </c>
      <c r="F1574" s="4">
        <v>1</v>
      </c>
      <c r="G1574" s="18">
        <v>405.8</v>
      </c>
      <c r="H1574" s="6">
        <v>0.11</v>
      </c>
      <c r="I1574" s="6">
        <v>405.8</v>
      </c>
      <c r="J1574" s="18">
        <v>44.637999999999998</v>
      </c>
      <c r="K1574" s="3" t="s">
        <v>1757</v>
      </c>
      <c r="L1574" s="6">
        <v>361.16199999999998</v>
      </c>
    </row>
    <row r="1575" spans="1:12" x14ac:dyDescent="0.3">
      <c r="A1575" s="3" t="s">
        <v>3330</v>
      </c>
      <c r="B1575" s="5">
        <v>45612</v>
      </c>
      <c r="C1575" s="3" t="s">
        <v>1327</v>
      </c>
      <c r="D1575" s="3" t="s">
        <v>1673</v>
      </c>
      <c r="E1575" s="3" t="s">
        <v>1723</v>
      </c>
      <c r="F1575" s="4">
        <v>2</v>
      </c>
      <c r="G1575" s="18">
        <v>976.83</v>
      </c>
      <c r="H1575" s="6">
        <v>0.1</v>
      </c>
      <c r="I1575" s="6">
        <v>1953.66</v>
      </c>
      <c r="J1575" s="18">
        <v>97.683000000000007</v>
      </c>
      <c r="K1575" s="3" t="s">
        <v>1757</v>
      </c>
      <c r="L1575" s="6">
        <v>1758.2940000000001</v>
      </c>
    </row>
    <row r="1576" spans="1:12" x14ac:dyDescent="0.3">
      <c r="A1576" s="3" t="s">
        <v>3331</v>
      </c>
      <c r="B1576" s="5">
        <v>45472</v>
      </c>
      <c r="C1576" s="3" t="s">
        <v>861</v>
      </c>
      <c r="D1576" s="3" t="s">
        <v>1628</v>
      </c>
      <c r="E1576" s="3" t="s">
        <v>1699</v>
      </c>
      <c r="F1576" s="4">
        <v>1</v>
      </c>
      <c r="G1576" s="18">
        <v>644.15</v>
      </c>
      <c r="H1576" s="6">
        <v>0.06</v>
      </c>
      <c r="I1576" s="6">
        <v>644.15</v>
      </c>
      <c r="J1576" s="18">
        <v>38.648999999999994</v>
      </c>
      <c r="K1576" s="3" t="s">
        <v>1755</v>
      </c>
      <c r="L1576" s="6">
        <v>605.50099999999998</v>
      </c>
    </row>
    <row r="1577" spans="1:12" x14ac:dyDescent="0.3">
      <c r="A1577" s="3" t="s">
        <v>3332</v>
      </c>
      <c r="B1577" s="5">
        <v>45897</v>
      </c>
      <c r="C1577" s="3" t="s">
        <v>1048</v>
      </c>
      <c r="D1577" s="3" t="s">
        <v>1632</v>
      </c>
      <c r="E1577" s="3" t="s">
        <v>1731</v>
      </c>
      <c r="F1577" s="4">
        <v>1</v>
      </c>
      <c r="G1577" s="18">
        <v>470.55</v>
      </c>
      <c r="H1577" s="6">
        <v>0.23</v>
      </c>
      <c r="I1577" s="6">
        <v>470.55</v>
      </c>
      <c r="J1577" s="18">
        <v>108.2265</v>
      </c>
      <c r="K1577" s="3" t="s">
        <v>1757</v>
      </c>
      <c r="L1577" s="6">
        <v>362.32350000000002</v>
      </c>
    </row>
    <row r="1578" spans="1:12" x14ac:dyDescent="0.3">
      <c r="A1578" s="3" t="s">
        <v>3333</v>
      </c>
      <c r="B1578" s="5">
        <v>45241</v>
      </c>
      <c r="C1578" s="3" t="s">
        <v>1456</v>
      </c>
      <c r="D1578" s="3" t="s">
        <v>1541</v>
      </c>
      <c r="E1578" s="3" t="s">
        <v>1714</v>
      </c>
      <c r="F1578" s="4">
        <v>3</v>
      </c>
      <c r="G1578" s="18">
        <v>598.82000000000005</v>
      </c>
      <c r="H1578" s="6">
        <v>0.19</v>
      </c>
      <c r="I1578" s="6">
        <v>1796.46</v>
      </c>
      <c r="J1578" s="18">
        <v>113.7758</v>
      </c>
      <c r="K1578" s="3" t="s">
        <v>1760</v>
      </c>
      <c r="L1578" s="6">
        <v>1455.1325999999999</v>
      </c>
    </row>
    <row r="1579" spans="1:12" x14ac:dyDescent="0.3">
      <c r="A1579" s="3" t="s">
        <v>3334</v>
      </c>
      <c r="B1579" s="5">
        <v>45851</v>
      </c>
      <c r="C1579" s="3" t="s">
        <v>355</v>
      </c>
      <c r="D1579" s="3" t="s">
        <v>1562</v>
      </c>
      <c r="E1579" s="3" t="s">
        <v>1729</v>
      </c>
      <c r="F1579" s="4">
        <v>4</v>
      </c>
      <c r="G1579" s="18">
        <v>659.17</v>
      </c>
      <c r="H1579" s="6">
        <v>0.12</v>
      </c>
      <c r="I1579" s="6">
        <v>2636.68</v>
      </c>
      <c r="J1579" s="18">
        <v>79.100399999999993</v>
      </c>
      <c r="K1579" s="3" t="s">
        <v>1755</v>
      </c>
      <c r="L1579" s="6">
        <v>2320.2784000000001</v>
      </c>
    </row>
    <row r="1580" spans="1:12" x14ac:dyDescent="0.3">
      <c r="A1580" s="3" t="s">
        <v>3335</v>
      </c>
      <c r="B1580" s="5">
        <v>45572</v>
      </c>
      <c r="C1580" s="3" t="s">
        <v>364</v>
      </c>
      <c r="D1580" s="3" t="s">
        <v>1603</v>
      </c>
      <c r="E1580" s="3" t="s">
        <v>1696</v>
      </c>
      <c r="F1580" s="4">
        <v>2</v>
      </c>
      <c r="G1580" s="18">
        <v>216.02</v>
      </c>
      <c r="H1580" s="6">
        <v>0.25</v>
      </c>
      <c r="I1580" s="6">
        <v>432.04</v>
      </c>
      <c r="J1580" s="18">
        <v>54.005000000000003</v>
      </c>
      <c r="K1580" s="3" t="s">
        <v>1755</v>
      </c>
      <c r="L1580" s="6">
        <v>324.02999999999997</v>
      </c>
    </row>
    <row r="1581" spans="1:12" x14ac:dyDescent="0.3">
      <c r="A1581" s="3" t="s">
        <v>3336</v>
      </c>
      <c r="B1581" s="5">
        <v>45774</v>
      </c>
      <c r="C1581" s="3" t="s">
        <v>124</v>
      </c>
      <c r="D1581" s="3" t="s">
        <v>1579</v>
      </c>
      <c r="E1581" s="3" t="s">
        <v>1725</v>
      </c>
      <c r="F1581" s="4">
        <v>2</v>
      </c>
      <c r="G1581" s="18">
        <v>613.47</v>
      </c>
      <c r="H1581" s="6">
        <v>0.02</v>
      </c>
      <c r="I1581" s="6">
        <v>1226.94</v>
      </c>
      <c r="J1581" s="18">
        <v>12.269400000000001</v>
      </c>
      <c r="K1581" s="3" t="s">
        <v>1757</v>
      </c>
      <c r="L1581" s="6">
        <v>1202.4012</v>
      </c>
    </row>
    <row r="1582" spans="1:12" x14ac:dyDescent="0.3">
      <c r="A1582" s="3" t="s">
        <v>3337</v>
      </c>
      <c r="B1582" s="5">
        <v>45921</v>
      </c>
      <c r="C1582" s="3" t="s">
        <v>345</v>
      </c>
      <c r="D1582" s="3" t="s">
        <v>1619</v>
      </c>
      <c r="E1582" s="3" t="s">
        <v>1729</v>
      </c>
      <c r="F1582" s="4">
        <v>2</v>
      </c>
      <c r="G1582" s="18">
        <v>485.17</v>
      </c>
      <c r="H1582" s="6">
        <v>0.11</v>
      </c>
      <c r="I1582" s="6">
        <v>970.34</v>
      </c>
      <c r="J1582" s="18">
        <v>53.368700000000004</v>
      </c>
      <c r="K1582" s="3" t="s">
        <v>1757</v>
      </c>
      <c r="L1582" s="6">
        <v>863.60260000000005</v>
      </c>
    </row>
    <row r="1583" spans="1:12" x14ac:dyDescent="0.3">
      <c r="A1583" s="3" t="s">
        <v>3338</v>
      </c>
      <c r="B1583" s="5">
        <v>45268</v>
      </c>
      <c r="C1583" s="3" t="s">
        <v>959</v>
      </c>
      <c r="D1583" s="3" t="s">
        <v>1603</v>
      </c>
      <c r="E1583" s="3" t="s">
        <v>1725</v>
      </c>
      <c r="F1583" s="4">
        <v>1</v>
      </c>
      <c r="G1583" s="18">
        <v>209.7</v>
      </c>
      <c r="H1583" s="6">
        <v>0.2</v>
      </c>
      <c r="I1583" s="6">
        <v>209.7</v>
      </c>
      <c r="J1583" s="18">
        <v>41.94</v>
      </c>
      <c r="K1583" s="3" t="s">
        <v>1757</v>
      </c>
      <c r="L1583" s="6">
        <v>167.76</v>
      </c>
    </row>
    <row r="1584" spans="1:12" x14ac:dyDescent="0.3">
      <c r="A1584" s="3" t="s">
        <v>3339</v>
      </c>
      <c r="B1584" s="5">
        <v>45402</v>
      </c>
      <c r="C1584" s="3" t="s">
        <v>1015</v>
      </c>
      <c r="D1584" s="3" t="s">
        <v>1675</v>
      </c>
      <c r="E1584" s="3" t="s">
        <v>1691</v>
      </c>
      <c r="F1584" s="4">
        <v>1</v>
      </c>
      <c r="G1584" s="18">
        <v>681.47</v>
      </c>
      <c r="H1584" s="6">
        <v>0.15</v>
      </c>
      <c r="I1584" s="6">
        <v>681.47</v>
      </c>
      <c r="J1584" s="18">
        <v>102.2205</v>
      </c>
      <c r="K1584" s="3" t="s">
        <v>1755</v>
      </c>
      <c r="L1584" s="6">
        <v>579.24950000000001</v>
      </c>
    </row>
    <row r="1585" spans="1:12" x14ac:dyDescent="0.3">
      <c r="A1585" s="3" t="s">
        <v>3340</v>
      </c>
      <c r="B1585" s="5">
        <v>45667</v>
      </c>
      <c r="C1585" s="3" t="s">
        <v>1346</v>
      </c>
      <c r="D1585" s="3" t="s">
        <v>1647</v>
      </c>
      <c r="E1585" s="3" t="s">
        <v>1739</v>
      </c>
      <c r="F1585" s="4">
        <v>2</v>
      </c>
      <c r="G1585" s="18">
        <v>877.21</v>
      </c>
      <c r="H1585" s="6">
        <v>0.1</v>
      </c>
      <c r="I1585" s="6">
        <v>1754.42</v>
      </c>
      <c r="J1585" s="18">
        <v>87.721000000000004</v>
      </c>
      <c r="K1585" s="3" t="s">
        <v>1755</v>
      </c>
      <c r="L1585" s="6">
        <v>1578.9780000000001</v>
      </c>
    </row>
    <row r="1586" spans="1:12" x14ac:dyDescent="0.3">
      <c r="A1586" s="3" t="s">
        <v>3341</v>
      </c>
      <c r="B1586" s="5">
        <v>45902</v>
      </c>
      <c r="C1586" s="3" t="s">
        <v>992</v>
      </c>
      <c r="D1586" s="3" t="s">
        <v>1650</v>
      </c>
      <c r="E1586" s="3" t="s">
        <v>1711</v>
      </c>
      <c r="F1586" s="4">
        <v>2</v>
      </c>
      <c r="G1586" s="18">
        <v>479.77</v>
      </c>
      <c r="H1586" s="6">
        <v>0.21</v>
      </c>
      <c r="I1586" s="6">
        <v>959.54</v>
      </c>
      <c r="J1586" s="18">
        <v>100.75169999999999</v>
      </c>
      <c r="K1586" s="3" t="s">
        <v>1757</v>
      </c>
      <c r="L1586" s="6">
        <v>758.03660000000002</v>
      </c>
    </row>
    <row r="1587" spans="1:12" x14ac:dyDescent="0.3">
      <c r="A1587" s="3" t="s">
        <v>3342</v>
      </c>
      <c r="B1587" s="5">
        <v>45589</v>
      </c>
      <c r="C1587" s="3" t="s">
        <v>1004</v>
      </c>
      <c r="D1587" s="3" t="s">
        <v>1660</v>
      </c>
      <c r="E1587" s="3" t="s">
        <v>1734</v>
      </c>
      <c r="F1587" s="4">
        <v>1</v>
      </c>
      <c r="G1587" s="18">
        <v>140.72</v>
      </c>
      <c r="H1587" s="6">
        <v>0</v>
      </c>
      <c r="I1587" s="6">
        <v>140.72</v>
      </c>
      <c r="J1587" s="18">
        <v>0</v>
      </c>
      <c r="K1587" s="3" t="s">
        <v>1760</v>
      </c>
      <c r="L1587" s="6">
        <v>140.72</v>
      </c>
    </row>
    <row r="1588" spans="1:12" x14ac:dyDescent="0.3">
      <c r="A1588" s="3" t="s">
        <v>3343</v>
      </c>
      <c r="B1588" s="5">
        <v>45668</v>
      </c>
      <c r="C1588" s="3" t="s">
        <v>114</v>
      </c>
      <c r="D1588" s="3" t="s">
        <v>1560</v>
      </c>
      <c r="E1588" s="3" t="s">
        <v>1714</v>
      </c>
      <c r="F1588" s="4">
        <v>2</v>
      </c>
      <c r="G1588" s="18">
        <v>764.25</v>
      </c>
      <c r="H1588" s="6">
        <v>0.23</v>
      </c>
      <c r="I1588" s="6">
        <v>1528.5</v>
      </c>
      <c r="J1588" s="18">
        <v>175.7775</v>
      </c>
      <c r="K1588" s="3" t="s">
        <v>1757</v>
      </c>
      <c r="L1588" s="6">
        <v>1176.9449999999999</v>
      </c>
    </row>
    <row r="1589" spans="1:12" x14ac:dyDescent="0.3">
      <c r="A1589" s="3" t="s">
        <v>3344</v>
      </c>
      <c r="B1589" s="5">
        <v>45300</v>
      </c>
      <c r="C1589" s="3" t="s">
        <v>713</v>
      </c>
      <c r="D1589" s="3" t="s">
        <v>1660</v>
      </c>
      <c r="E1589" s="3" t="s">
        <v>1711</v>
      </c>
      <c r="F1589" s="4">
        <v>3</v>
      </c>
      <c r="G1589" s="18">
        <v>107.8</v>
      </c>
      <c r="H1589" s="6">
        <v>0.28999999999999998</v>
      </c>
      <c r="I1589" s="6">
        <v>323.39999999999998</v>
      </c>
      <c r="J1589" s="18">
        <v>31.261999999999997</v>
      </c>
      <c r="K1589" s="3" t="s">
        <v>1757</v>
      </c>
      <c r="L1589" s="6">
        <v>229.614</v>
      </c>
    </row>
    <row r="1590" spans="1:12" x14ac:dyDescent="0.3">
      <c r="A1590" s="3" t="s">
        <v>3345</v>
      </c>
      <c r="B1590" s="5">
        <v>45757</v>
      </c>
      <c r="C1590" s="3" t="s">
        <v>491</v>
      </c>
      <c r="D1590" s="3" t="s">
        <v>1566</v>
      </c>
      <c r="E1590" s="3" t="s">
        <v>1720</v>
      </c>
      <c r="F1590" s="4">
        <v>4</v>
      </c>
      <c r="G1590" s="18">
        <v>565.37</v>
      </c>
      <c r="H1590" s="6">
        <v>7.0000000000000007E-2</v>
      </c>
      <c r="I1590" s="6">
        <v>2261.48</v>
      </c>
      <c r="J1590" s="18">
        <v>39.575900000000004</v>
      </c>
      <c r="K1590" s="3" t="s">
        <v>1757</v>
      </c>
      <c r="L1590" s="6">
        <v>2103.1763999999998</v>
      </c>
    </row>
    <row r="1591" spans="1:12" x14ac:dyDescent="0.3">
      <c r="A1591" s="3" t="s">
        <v>3346</v>
      </c>
      <c r="B1591" s="5">
        <v>45235</v>
      </c>
      <c r="C1591" s="3" t="s">
        <v>136</v>
      </c>
      <c r="D1591" s="3" t="s">
        <v>1587</v>
      </c>
      <c r="E1591" s="3" t="s">
        <v>1707</v>
      </c>
      <c r="F1591" s="4">
        <v>3</v>
      </c>
      <c r="G1591" s="18">
        <v>811.45</v>
      </c>
      <c r="H1591" s="6">
        <v>0.26</v>
      </c>
      <c r="I1591" s="6">
        <v>2434.3500000000004</v>
      </c>
      <c r="J1591" s="18">
        <v>210.97700000000003</v>
      </c>
      <c r="K1591" s="3" t="s">
        <v>1755</v>
      </c>
      <c r="L1591" s="6">
        <v>1801.4190000000001</v>
      </c>
    </row>
    <row r="1592" spans="1:12" x14ac:dyDescent="0.3">
      <c r="A1592" s="3" t="s">
        <v>3347</v>
      </c>
      <c r="B1592" s="5">
        <v>45749</v>
      </c>
      <c r="C1592" s="3" t="s">
        <v>1261</v>
      </c>
      <c r="D1592" s="3" t="s">
        <v>1583</v>
      </c>
      <c r="E1592" s="3" t="s">
        <v>1745</v>
      </c>
      <c r="F1592" s="4">
        <v>4</v>
      </c>
      <c r="G1592" s="18">
        <v>62.25</v>
      </c>
      <c r="H1592" s="6">
        <v>0.11</v>
      </c>
      <c r="I1592" s="6">
        <v>249</v>
      </c>
      <c r="J1592" s="18">
        <v>6.8475000000000001</v>
      </c>
      <c r="K1592" s="3" t="s">
        <v>1757</v>
      </c>
      <c r="L1592" s="6">
        <v>221.61</v>
      </c>
    </row>
    <row r="1593" spans="1:12" x14ac:dyDescent="0.3">
      <c r="A1593" s="3" t="s">
        <v>3348</v>
      </c>
      <c r="B1593" s="5">
        <v>45807</v>
      </c>
      <c r="C1593" s="3" t="s">
        <v>107</v>
      </c>
      <c r="D1593" s="3" t="s">
        <v>1679</v>
      </c>
      <c r="E1593" s="3" t="s">
        <v>1725</v>
      </c>
      <c r="F1593" s="4">
        <v>1</v>
      </c>
      <c r="G1593" s="18">
        <v>749.78</v>
      </c>
      <c r="H1593" s="6">
        <v>0.03</v>
      </c>
      <c r="I1593" s="6">
        <v>749.78</v>
      </c>
      <c r="J1593" s="18">
        <v>22.493399999999998</v>
      </c>
      <c r="K1593" s="3" t="s">
        <v>1755</v>
      </c>
      <c r="L1593" s="6">
        <v>727.28659999999991</v>
      </c>
    </row>
    <row r="1594" spans="1:12" x14ac:dyDescent="0.3">
      <c r="A1594" s="3" t="s">
        <v>3349</v>
      </c>
      <c r="B1594" s="5">
        <v>45496</v>
      </c>
      <c r="C1594" s="3" t="s">
        <v>1086</v>
      </c>
      <c r="D1594" s="3" t="s">
        <v>1621</v>
      </c>
      <c r="E1594" s="3" t="s">
        <v>1711</v>
      </c>
      <c r="F1594" s="4">
        <v>3</v>
      </c>
      <c r="G1594" s="18">
        <v>630.28</v>
      </c>
      <c r="H1594" s="6">
        <v>7.0000000000000007E-2</v>
      </c>
      <c r="I1594" s="6">
        <v>1890.84</v>
      </c>
      <c r="J1594" s="18">
        <v>44.119600000000005</v>
      </c>
      <c r="K1594" s="3" t="s">
        <v>1760</v>
      </c>
      <c r="L1594" s="6">
        <v>1758.4811999999999</v>
      </c>
    </row>
    <row r="1595" spans="1:12" x14ac:dyDescent="0.3">
      <c r="A1595" s="3" t="s">
        <v>3350</v>
      </c>
      <c r="B1595" s="5">
        <v>45355</v>
      </c>
      <c r="C1595" s="3" t="s">
        <v>479</v>
      </c>
      <c r="D1595" s="3" t="s">
        <v>1578</v>
      </c>
      <c r="E1595" s="3" t="s">
        <v>1736</v>
      </c>
      <c r="F1595" s="4">
        <v>1</v>
      </c>
      <c r="G1595" s="18">
        <v>101.84</v>
      </c>
      <c r="H1595" s="6">
        <v>0.17</v>
      </c>
      <c r="I1595" s="6">
        <v>101.84</v>
      </c>
      <c r="J1595" s="18">
        <v>17.312800000000003</v>
      </c>
      <c r="K1595" s="3" t="s">
        <v>1755</v>
      </c>
      <c r="L1595" s="6">
        <v>84.527199999999993</v>
      </c>
    </row>
    <row r="1596" spans="1:12" x14ac:dyDescent="0.3">
      <c r="A1596" s="3" t="s">
        <v>3351</v>
      </c>
      <c r="B1596" s="5">
        <v>45256</v>
      </c>
      <c r="C1596" s="3" t="s">
        <v>205</v>
      </c>
      <c r="D1596" s="3" t="s">
        <v>1568</v>
      </c>
      <c r="E1596" s="3" t="s">
        <v>1742</v>
      </c>
      <c r="F1596" s="4">
        <v>4</v>
      </c>
      <c r="G1596" s="18">
        <v>641.45000000000005</v>
      </c>
      <c r="H1596" s="6">
        <v>0.16</v>
      </c>
      <c r="I1596" s="6">
        <v>2565.8000000000002</v>
      </c>
      <c r="J1596" s="18">
        <v>102.63200000000001</v>
      </c>
      <c r="K1596" s="3" t="s">
        <v>1760</v>
      </c>
      <c r="L1596" s="6">
        <v>2155.2719999999999</v>
      </c>
    </row>
    <row r="1597" spans="1:12" x14ac:dyDescent="0.3">
      <c r="A1597" s="3" t="s">
        <v>3352</v>
      </c>
      <c r="B1597" s="5">
        <v>45849</v>
      </c>
      <c r="C1597" s="3" t="s">
        <v>1436</v>
      </c>
      <c r="D1597" s="3" t="s">
        <v>1598</v>
      </c>
      <c r="E1597" s="3" t="s">
        <v>1696</v>
      </c>
      <c r="F1597" s="4">
        <v>1</v>
      </c>
      <c r="G1597" s="18">
        <v>135.87</v>
      </c>
      <c r="H1597" s="6">
        <v>0.23</v>
      </c>
      <c r="I1597" s="6">
        <v>135.87</v>
      </c>
      <c r="J1597" s="18">
        <v>31.250100000000003</v>
      </c>
      <c r="K1597" s="3" t="s">
        <v>1757</v>
      </c>
      <c r="L1597" s="6">
        <v>104.6199</v>
      </c>
    </row>
    <row r="1598" spans="1:12" x14ac:dyDescent="0.3">
      <c r="A1598" s="3" t="s">
        <v>3353</v>
      </c>
      <c r="B1598" s="5">
        <v>45344</v>
      </c>
      <c r="C1598" s="3" t="s">
        <v>336</v>
      </c>
      <c r="D1598" s="3" t="s">
        <v>1564</v>
      </c>
      <c r="E1598" s="3" t="s">
        <v>1714</v>
      </c>
      <c r="F1598" s="4">
        <v>1</v>
      </c>
      <c r="G1598" s="18">
        <v>388.35</v>
      </c>
      <c r="H1598" s="6">
        <v>0.01</v>
      </c>
      <c r="I1598" s="6">
        <v>388.35</v>
      </c>
      <c r="J1598" s="18">
        <v>3.8835000000000002</v>
      </c>
      <c r="K1598" s="3" t="s">
        <v>1757</v>
      </c>
      <c r="L1598" s="6">
        <v>384.4665</v>
      </c>
    </row>
    <row r="1599" spans="1:12" x14ac:dyDescent="0.3">
      <c r="A1599" s="3" t="s">
        <v>3354</v>
      </c>
      <c r="B1599" s="5">
        <v>45367</v>
      </c>
      <c r="C1599" s="3" t="s">
        <v>1478</v>
      </c>
      <c r="D1599" s="3" t="s">
        <v>1591</v>
      </c>
      <c r="E1599" s="3" t="s">
        <v>1723</v>
      </c>
      <c r="F1599" s="4">
        <v>2</v>
      </c>
      <c r="G1599" s="18">
        <v>999.08</v>
      </c>
      <c r="H1599" s="6">
        <v>0.3</v>
      </c>
      <c r="I1599" s="6">
        <v>1998.16</v>
      </c>
      <c r="J1599" s="18">
        <v>299.72399999999999</v>
      </c>
      <c r="K1599" s="3" t="s">
        <v>1757</v>
      </c>
      <c r="L1599" s="6">
        <v>1398.712</v>
      </c>
    </row>
    <row r="1600" spans="1:12" x14ac:dyDescent="0.3">
      <c r="A1600" s="3" t="s">
        <v>3355</v>
      </c>
      <c r="B1600" s="5">
        <v>45887</v>
      </c>
      <c r="C1600" s="3" t="s">
        <v>560</v>
      </c>
      <c r="D1600" s="3" t="s">
        <v>1591</v>
      </c>
      <c r="E1600" s="3" t="s">
        <v>1739</v>
      </c>
      <c r="F1600" s="4">
        <v>3</v>
      </c>
      <c r="G1600" s="18">
        <v>453.19</v>
      </c>
      <c r="H1600" s="6">
        <v>0.08</v>
      </c>
      <c r="I1600" s="6">
        <v>1359.57</v>
      </c>
      <c r="J1600" s="18">
        <v>36.255200000000002</v>
      </c>
      <c r="K1600" s="3" t="s">
        <v>1760</v>
      </c>
      <c r="L1600" s="6">
        <v>1250.8044</v>
      </c>
    </row>
    <row r="1601" spans="1:12" x14ac:dyDescent="0.3">
      <c r="A1601" s="3" t="s">
        <v>3356</v>
      </c>
      <c r="B1601" s="5">
        <v>45567</v>
      </c>
      <c r="C1601" s="3" t="s">
        <v>749</v>
      </c>
      <c r="D1601" s="3" t="s">
        <v>1654</v>
      </c>
      <c r="E1601" s="3" t="s">
        <v>1725</v>
      </c>
      <c r="F1601" s="4">
        <v>2</v>
      </c>
      <c r="G1601" s="18">
        <v>61.31</v>
      </c>
      <c r="H1601" s="6">
        <v>0.15</v>
      </c>
      <c r="I1601" s="6">
        <v>122.62</v>
      </c>
      <c r="J1601" s="18">
        <v>9.1965000000000003</v>
      </c>
      <c r="K1601" s="3" t="s">
        <v>1760</v>
      </c>
      <c r="L1601" s="6">
        <v>104.227</v>
      </c>
    </row>
    <row r="1602" spans="1:12" x14ac:dyDescent="0.3">
      <c r="A1602" s="3" t="s">
        <v>3357</v>
      </c>
      <c r="B1602" s="5">
        <v>45223</v>
      </c>
      <c r="C1602" s="3" t="s">
        <v>1063</v>
      </c>
      <c r="D1602" s="3" t="s">
        <v>1656</v>
      </c>
      <c r="E1602" s="3" t="s">
        <v>1725</v>
      </c>
      <c r="F1602" s="4">
        <v>2</v>
      </c>
      <c r="G1602" s="18">
        <v>870.13</v>
      </c>
      <c r="H1602" s="6">
        <v>0.23</v>
      </c>
      <c r="I1602" s="6">
        <v>1740.26</v>
      </c>
      <c r="J1602" s="18">
        <v>200.12990000000002</v>
      </c>
      <c r="K1602" s="3" t="s">
        <v>1755</v>
      </c>
      <c r="L1602" s="6">
        <v>1340.0001999999999</v>
      </c>
    </row>
    <row r="1603" spans="1:12" x14ac:dyDescent="0.3">
      <c r="A1603" s="3" t="s">
        <v>3358</v>
      </c>
      <c r="B1603" s="5">
        <v>45664</v>
      </c>
      <c r="C1603" s="3" t="s">
        <v>244</v>
      </c>
      <c r="D1603" s="3" t="s">
        <v>1554</v>
      </c>
      <c r="E1603" s="3" t="s">
        <v>1745</v>
      </c>
      <c r="F1603" s="4">
        <v>1</v>
      </c>
      <c r="G1603" s="18">
        <v>336.51</v>
      </c>
      <c r="H1603" s="6">
        <v>0.11</v>
      </c>
      <c r="I1603" s="6">
        <v>336.51</v>
      </c>
      <c r="J1603" s="18">
        <v>37.016100000000002</v>
      </c>
      <c r="K1603" s="3" t="s">
        <v>1757</v>
      </c>
      <c r="L1603" s="6">
        <v>299.4939</v>
      </c>
    </row>
    <row r="1604" spans="1:12" x14ac:dyDescent="0.3">
      <c r="A1604" s="3" t="s">
        <v>3359</v>
      </c>
      <c r="B1604" s="5">
        <v>45313</v>
      </c>
      <c r="C1604" s="3" t="s">
        <v>592</v>
      </c>
      <c r="D1604" s="3" t="s">
        <v>1632</v>
      </c>
      <c r="E1604" s="3" t="s">
        <v>1691</v>
      </c>
      <c r="F1604" s="4">
        <v>1</v>
      </c>
      <c r="G1604" s="18">
        <v>305.70999999999998</v>
      </c>
      <c r="H1604" s="6">
        <v>0.26</v>
      </c>
      <c r="I1604" s="6">
        <v>305.70999999999998</v>
      </c>
      <c r="J1604" s="18">
        <v>79.4846</v>
      </c>
      <c r="K1604" s="3" t="s">
        <v>1760</v>
      </c>
      <c r="L1604" s="6">
        <v>226.22540000000001</v>
      </c>
    </row>
    <row r="1605" spans="1:12" x14ac:dyDescent="0.3">
      <c r="A1605" s="3" t="s">
        <v>3360</v>
      </c>
      <c r="B1605" s="5">
        <v>45224</v>
      </c>
      <c r="C1605" s="3" t="s">
        <v>414</v>
      </c>
      <c r="D1605" s="3" t="s">
        <v>1547</v>
      </c>
      <c r="E1605" s="3" t="s">
        <v>1742</v>
      </c>
      <c r="F1605" s="4">
        <v>2</v>
      </c>
      <c r="G1605" s="18">
        <v>635.39</v>
      </c>
      <c r="H1605" s="6">
        <v>0.28999999999999998</v>
      </c>
      <c r="I1605" s="6">
        <v>1270.78</v>
      </c>
      <c r="J1605" s="18">
        <v>184.26309999999998</v>
      </c>
      <c r="K1605" s="3" t="s">
        <v>1760</v>
      </c>
      <c r="L1605" s="6">
        <v>902.25379999999996</v>
      </c>
    </row>
    <row r="1606" spans="1:12" x14ac:dyDescent="0.3">
      <c r="A1606" s="3" t="s">
        <v>3361</v>
      </c>
      <c r="B1606" s="5">
        <v>45491</v>
      </c>
      <c r="C1606" s="3" t="s">
        <v>400</v>
      </c>
      <c r="D1606" s="3" t="s">
        <v>1675</v>
      </c>
      <c r="E1606" s="3" t="s">
        <v>1745</v>
      </c>
      <c r="F1606" s="4">
        <v>2</v>
      </c>
      <c r="G1606" s="18">
        <v>253.87</v>
      </c>
      <c r="H1606" s="6">
        <v>0.23</v>
      </c>
      <c r="I1606" s="6">
        <v>507.74</v>
      </c>
      <c r="J1606" s="18">
        <v>58.390100000000004</v>
      </c>
      <c r="K1606" s="3" t="s">
        <v>1760</v>
      </c>
      <c r="L1606" s="6">
        <v>390.95979999999997</v>
      </c>
    </row>
    <row r="1607" spans="1:12" x14ac:dyDescent="0.3">
      <c r="A1607" s="3" t="s">
        <v>3362</v>
      </c>
      <c r="B1607" s="5">
        <v>45472</v>
      </c>
      <c r="C1607" s="3" t="s">
        <v>1472</v>
      </c>
      <c r="D1607" s="3" t="s">
        <v>1647</v>
      </c>
      <c r="E1607" s="3" t="s">
        <v>1739</v>
      </c>
      <c r="F1607" s="4">
        <v>3</v>
      </c>
      <c r="G1607" s="18">
        <v>915.81</v>
      </c>
      <c r="H1607" s="6">
        <v>0.17</v>
      </c>
      <c r="I1607" s="6">
        <v>2747.43</v>
      </c>
      <c r="J1607" s="18">
        <v>155.68770000000001</v>
      </c>
      <c r="K1607" s="3" t="s">
        <v>1760</v>
      </c>
      <c r="L1607" s="6">
        <v>2280.3669</v>
      </c>
    </row>
    <row r="1608" spans="1:12" x14ac:dyDescent="0.3">
      <c r="A1608" s="3" t="s">
        <v>3363</v>
      </c>
      <c r="B1608" s="5">
        <v>45795</v>
      </c>
      <c r="C1608" s="3" t="s">
        <v>675</v>
      </c>
      <c r="D1608" s="3" t="s">
        <v>1597</v>
      </c>
      <c r="E1608" s="3" t="s">
        <v>1720</v>
      </c>
      <c r="F1608" s="4">
        <v>3</v>
      </c>
      <c r="G1608" s="18">
        <v>779.5</v>
      </c>
      <c r="H1608" s="6">
        <v>0.02</v>
      </c>
      <c r="I1608" s="6">
        <v>2338.5</v>
      </c>
      <c r="J1608" s="18">
        <v>15.59</v>
      </c>
      <c r="K1608" s="3" t="s">
        <v>1755</v>
      </c>
      <c r="L1608" s="6">
        <v>2291.73</v>
      </c>
    </row>
    <row r="1609" spans="1:12" x14ac:dyDescent="0.3">
      <c r="A1609" s="3" t="s">
        <v>3364</v>
      </c>
      <c r="B1609" s="5">
        <v>45470</v>
      </c>
      <c r="C1609" s="3" t="s">
        <v>1430</v>
      </c>
      <c r="D1609" s="3" t="s">
        <v>1624</v>
      </c>
      <c r="E1609" s="3" t="s">
        <v>1736</v>
      </c>
      <c r="F1609" s="4">
        <v>2</v>
      </c>
      <c r="G1609" s="18">
        <v>780.57</v>
      </c>
      <c r="H1609" s="6">
        <v>0.26</v>
      </c>
      <c r="I1609" s="6">
        <v>1561.14</v>
      </c>
      <c r="J1609" s="18">
        <v>202.94820000000001</v>
      </c>
      <c r="K1609" s="3" t="s">
        <v>1755</v>
      </c>
      <c r="L1609" s="6">
        <v>1155.2436</v>
      </c>
    </row>
    <row r="1610" spans="1:12" x14ac:dyDescent="0.3">
      <c r="A1610" s="3" t="s">
        <v>3365</v>
      </c>
      <c r="B1610" s="5">
        <v>45390</v>
      </c>
      <c r="C1610" s="3" t="s">
        <v>1183</v>
      </c>
      <c r="D1610" s="3" t="s">
        <v>1679</v>
      </c>
      <c r="E1610" s="3" t="s">
        <v>1745</v>
      </c>
      <c r="F1610" s="4">
        <v>1</v>
      </c>
      <c r="G1610" s="18">
        <v>511.35</v>
      </c>
      <c r="H1610" s="6">
        <v>0</v>
      </c>
      <c r="I1610" s="6">
        <v>511.35</v>
      </c>
      <c r="J1610" s="18">
        <v>0</v>
      </c>
      <c r="K1610" s="3" t="s">
        <v>1755</v>
      </c>
      <c r="L1610" s="6">
        <v>511.35</v>
      </c>
    </row>
    <row r="1611" spans="1:12" x14ac:dyDescent="0.3">
      <c r="A1611" s="3" t="s">
        <v>3366</v>
      </c>
      <c r="B1611" s="5">
        <v>45803</v>
      </c>
      <c r="C1611" s="3" t="s">
        <v>75</v>
      </c>
      <c r="D1611" s="3" t="s">
        <v>1682</v>
      </c>
      <c r="E1611" s="3" t="s">
        <v>1704</v>
      </c>
      <c r="F1611" s="4">
        <v>4</v>
      </c>
      <c r="G1611" s="18">
        <v>44.07</v>
      </c>
      <c r="H1611" s="6">
        <v>0.28999999999999998</v>
      </c>
      <c r="I1611" s="6">
        <v>176.28</v>
      </c>
      <c r="J1611" s="18">
        <v>12.780299999999999</v>
      </c>
      <c r="K1611" s="3" t="s">
        <v>1760</v>
      </c>
      <c r="L1611" s="6">
        <v>125.1588</v>
      </c>
    </row>
    <row r="1612" spans="1:12" x14ac:dyDescent="0.3">
      <c r="A1612" s="3" t="s">
        <v>3367</v>
      </c>
      <c r="B1612" s="5">
        <v>45320</v>
      </c>
      <c r="C1612" s="3" t="s">
        <v>640</v>
      </c>
      <c r="D1612" s="3" t="s">
        <v>1635</v>
      </c>
      <c r="E1612" s="3" t="s">
        <v>1727</v>
      </c>
      <c r="F1612" s="4">
        <v>2</v>
      </c>
      <c r="G1612" s="18">
        <v>895.92</v>
      </c>
      <c r="H1612" s="6">
        <v>0.15</v>
      </c>
      <c r="I1612" s="6">
        <v>1791.84</v>
      </c>
      <c r="J1612" s="18">
        <v>134.38799999999998</v>
      </c>
      <c r="K1612" s="3" t="s">
        <v>1755</v>
      </c>
      <c r="L1612" s="6">
        <v>1523.0640000000001</v>
      </c>
    </row>
    <row r="1613" spans="1:12" x14ac:dyDescent="0.3">
      <c r="A1613" s="3" t="s">
        <v>3368</v>
      </c>
      <c r="B1613" s="5">
        <v>45619</v>
      </c>
      <c r="C1613" s="3" t="s">
        <v>953</v>
      </c>
      <c r="D1613" s="3" t="s">
        <v>1613</v>
      </c>
      <c r="E1613" s="3" t="s">
        <v>1699</v>
      </c>
      <c r="F1613" s="4">
        <v>4</v>
      </c>
      <c r="G1613" s="18">
        <v>456.32</v>
      </c>
      <c r="H1613" s="6">
        <v>0.22</v>
      </c>
      <c r="I1613" s="6">
        <v>1825.28</v>
      </c>
      <c r="J1613" s="18">
        <v>100.3904</v>
      </c>
      <c r="K1613" s="3" t="s">
        <v>1760</v>
      </c>
      <c r="L1613" s="6">
        <v>1423.7184</v>
      </c>
    </row>
    <row r="1614" spans="1:12" x14ac:dyDescent="0.3">
      <c r="A1614" s="3" t="s">
        <v>3369</v>
      </c>
      <c r="B1614" s="5">
        <v>45777</v>
      </c>
      <c r="C1614" s="3" t="s">
        <v>1290</v>
      </c>
      <c r="D1614" s="3" t="s">
        <v>1585</v>
      </c>
      <c r="E1614" s="3" t="s">
        <v>1691</v>
      </c>
      <c r="F1614" s="4">
        <v>1</v>
      </c>
      <c r="G1614" s="18">
        <v>905.5</v>
      </c>
      <c r="H1614" s="6">
        <v>0.28999999999999998</v>
      </c>
      <c r="I1614" s="6">
        <v>905.5</v>
      </c>
      <c r="J1614" s="18">
        <v>262.59499999999997</v>
      </c>
      <c r="K1614" s="3" t="s">
        <v>1760</v>
      </c>
      <c r="L1614" s="6">
        <v>642.90499999999997</v>
      </c>
    </row>
    <row r="1615" spans="1:12" x14ac:dyDescent="0.3">
      <c r="A1615" s="3" t="s">
        <v>3370</v>
      </c>
      <c r="B1615" s="5">
        <v>45523</v>
      </c>
      <c r="C1615" s="3" t="s">
        <v>660</v>
      </c>
      <c r="D1615" s="3" t="s">
        <v>1555</v>
      </c>
      <c r="E1615" s="3" t="s">
        <v>1731</v>
      </c>
      <c r="F1615" s="4">
        <v>3</v>
      </c>
      <c r="G1615" s="18">
        <v>63.19</v>
      </c>
      <c r="H1615" s="6">
        <v>0.08</v>
      </c>
      <c r="I1615" s="6">
        <v>189.57</v>
      </c>
      <c r="J1615" s="18">
        <v>5.0552000000000001</v>
      </c>
      <c r="K1615" s="3" t="s">
        <v>1755</v>
      </c>
      <c r="L1615" s="6">
        <v>174.40440000000001</v>
      </c>
    </row>
    <row r="1616" spans="1:12" x14ac:dyDescent="0.3">
      <c r="A1616" s="3" t="s">
        <v>3371</v>
      </c>
      <c r="B1616" s="5">
        <v>45628</v>
      </c>
      <c r="C1616" s="3" t="s">
        <v>188</v>
      </c>
      <c r="D1616" s="3" t="s">
        <v>1637</v>
      </c>
      <c r="E1616" s="3" t="s">
        <v>1717</v>
      </c>
      <c r="F1616" s="4">
        <v>3</v>
      </c>
      <c r="G1616" s="18">
        <v>687.66</v>
      </c>
      <c r="H1616" s="6">
        <v>0.06</v>
      </c>
      <c r="I1616" s="6">
        <v>2062.98</v>
      </c>
      <c r="J1616" s="18">
        <v>41.259599999999999</v>
      </c>
      <c r="K1616" s="3" t="s">
        <v>1757</v>
      </c>
      <c r="L1616" s="6">
        <v>1939.2012</v>
      </c>
    </row>
    <row r="1617" spans="1:12" x14ac:dyDescent="0.3">
      <c r="A1617" s="3" t="s">
        <v>3372</v>
      </c>
      <c r="B1617" s="5">
        <v>45742</v>
      </c>
      <c r="C1617" s="3" t="s">
        <v>705</v>
      </c>
      <c r="D1617" s="3" t="s">
        <v>1598</v>
      </c>
      <c r="E1617" s="3" t="s">
        <v>1723</v>
      </c>
      <c r="F1617" s="4">
        <v>4</v>
      </c>
      <c r="G1617" s="18">
        <v>639.05999999999995</v>
      </c>
      <c r="H1617" s="6">
        <v>0.12</v>
      </c>
      <c r="I1617" s="6">
        <v>2556.2399999999998</v>
      </c>
      <c r="J1617" s="18">
        <v>76.68719999999999</v>
      </c>
      <c r="K1617" s="3" t="s">
        <v>1757</v>
      </c>
      <c r="L1617" s="6">
        <v>2249.4911999999999</v>
      </c>
    </row>
    <row r="1618" spans="1:12" x14ac:dyDescent="0.3">
      <c r="A1618" s="3" t="s">
        <v>3373</v>
      </c>
      <c r="B1618" s="5">
        <v>45456</v>
      </c>
      <c r="C1618" s="3" t="s">
        <v>244</v>
      </c>
      <c r="D1618" s="3" t="s">
        <v>1639</v>
      </c>
      <c r="E1618" s="3" t="s">
        <v>1717</v>
      </c>
      <c r="F1618" s="4">
        <v>1</v>
      </c>
      <c r="G1618" s="18">
        <v>475.15</v>
      </c>
      <c r="H1618" s="6">
        <v>0.04</v>
      </c>
      <c r="I1618" s="6">
        <v>475.15</v>
      </c>
      <c r="J1618" s="18">
        <v>19.006</v>
      </c>
      <c r="K1618" s="3" t="s">
        <v>1760</v>
      </c>
      <c r="L1618" s="6">
        <v>456.14399999999989</v>
      </c>
    </row>
    <row r="1619" spans="1:12" x14ac:dyDescent="0.3">
      <c r="A1619" s="3" t="s">
        <v>3374</v>
      </c>
      <c r="B1619" s="5">
        <v>45534</v>
      </c>
      <c r="C1619" s="3" t="s">
        <v>619</v>
      </c>
      <c r="D1619" s="3" t="s">
        <v>1600</v>
      </c>
      <c r="E1619" s="3" t="s">
        <v>1714</v>
      </c>
      <c r="F1619" s="4">
        <v>1</v>
      </c>
      <c r="G1619" s="18">
        <v>62.38</v>
      </c>
      <c r="H1619" s="6">
        <v>0.08</v>
      </c>
      <c r="I1619" s="6">
        <v>62.38</v>
      </c>
      <c r="J1619" s="18">
        <v>4.9904000000000002</v>
      </c>
      <c r="K1619" s="3" t="s">
        <v>1760</v>
      </c>
      <c r="L1619" s="6">
        <v>57.389600000000002</v>
      </c>
    </row>
    <row r="1620" spans="1:12" x14ac:dyDescent="0.3">
      <c r="A1620" s="3" t="s">
        <v>3375</v>
      </c>
      <c r="B1620" s="5">
        <v>45375</v>
      </c>
      <c r="C1620" s="3" t="s">
        <v>1097</v>
      </c>
      <c r="D1620" s="3" t="s">
        <v>1554</v>
      </c>
      <c r="E1620" s="3" t="s">
        <v>1717</v>
      </c>
      <c r="F1620" s="4">
        <v>1</v>
      </c>
      <c r="G1620" s="18">
        <v>977.02</v>
      </c>
      <c r="H1620" s="6">
        <v>0.2</v>
      </c>
      <c r="I1620" s="6">
        <v>977.02</v>
      </c>
      <c r="J1620" s="18">
        <v>195.404</v>
      </c>
      <c r="K1620" s="3" t="s">
        <v>1760</v>
      </c>
      <c r="L1620" s="6">
        <v>781.61599999999999</v>
      </c>
    </row>
    <row r="1621" spans="1:12" x14ac:dyDescent="0.3">
      <c r="A1621" s="3" t="s">
        <v>3376</v>
      </c>
      <c r="B1621" s="5">
        <v>45546</v>
      </c>
      <c r="C1621" s="3" t="s">
        <v>268</v>
      </c>
      <c r="D1621" s="3" t="s">
        <v>1660</v>
      </c>
      <c r="E1621" s="3" t="s">
        <v>1707</v>
      </c>
      <c r="F1621" s="4">
        <v>2</v>
      </c>
      <c r="G1621" s="18">
        <v>898.81</v>
      </c>
      <c r="H1621" s="6">
        <v>0.25</v>
      </c>
      <c r="I1621" s="6">
        <v>1797.62</v>
      </c>
      <c r="J1621" s="18">
        <v>224.70249999999999</v>
      </c>
      <c r="K1621" s="3" t="s">
        <v>1755</v>
      </c>
      <c r="L1621" s="6">
        <v>1348.2149999999999</v>
      </c>
    </row>
    <row r="1622" spans="1:12" x14ac:dyDescent="0.3">
      <c r="A1622" s="3" t="s">
        <v>3377</v>
      </c>
      <c r="B1622" s="5">
        <v>45769</v>
      </c>
      <c r="C1622" s="3" t="s">
        <v>1089</v>
      </c>
      <c r="D1622" s="3" t="s">
        <v>1618</v>
      </c>
      <c r="E1622" s="3" t="s">
        <v>1704</v>
      </c>
      <c r="F1622" s="4">
        <v>2</v>
      </c>
      <c r="G1622" s="18">
        <v>422.13</v>
      </c>
      <c r="H1622" s="6">
        <v>0.28000000000000003</v>
      </c>
      <c r="I1622" s="6">
        <v>844.26</v>
      </c>
      <c r="J1622" s="18">
        <v>118.19640000000001</v>
      </c>
      <c r="K1622" s="3" t="s">
        <v>1755</v>
      </c>
      <c r="L1622" s="6">
        <v>607.86720000000003</v>
      </c>
    </row>
    <row r="1623" spans="1:12" x14ac:dyDescent="0.3">
      <c r="A1623" s="3" t="s">
        <v>3378</v>
      </c>
      <c r="B1623" s="5">
        <v>45524</v>
      </c>
      <c r="C1623" s="3" t="s">
        <v>188</v>
      </c>
      <c r="D1623" s="3" t="s">
        <v>1585</v>
      </c>
      <c r="E1623" s="3" t="s">
        <v>1727</v>
      </c>
      <c r="F1623" s="4">
        <v>1</v>
      </c>
      <c r="G1623" s="18">
        <v>324.56</v>
      </c>
      <c r="H1623" s="6">
        <v>0.03</v>
      </c>
      <c r="I1623" s="6">
        <v>324.56</v>
      </c>
      <c r="J1623" s="18">
        <v>9.7368000000000006</v>
      </c>
      <c r="K1623" s="3" t="s">
        <v>1760</v>
      </c>
      <c r="L1623" s="6">
        <v>314.82319999999999</v>
      </c>
    </row>
    <row r="1624" spans="1:12" x14ac:dyDescent="0.3">
      <c r="A1624" s="3" t="s">
        <v>3379</v>
      </c>
      <c r="B1624" s="5">
        <v>45531</v>
      </c>
      <c r="C1624" s="3" t="s">
        <v>1427</v>
      </c>
      <c r="D1624" s="3" t="s">
        <v>1616</v>
      </c>
      <c r="E1624" s="3" t="s">
        <v>1736</v>
      </c>
      <c r="F1624" s="4">
        <v>4</v>
      </c>
      <c r="G1624" s="18">
        <v>570.38</v>
      </c>
      <c r="H1624" s="6">
        <v>0.26</v>
      </c>
      <c r="I1624" s="6">
        <v>2281.52</v>
      </c>
      <c r="J1624" s="18">
        <v>148.2988</v>
      </c>
      <c r="K1624" s="3" t="s">
        <v>1757</v>
      </c>
      <c r="L1624" s="6">
        <v>1688.3248000000001</v>
      </c>
    </row>
    <row r="1625" spans="1:12" x14ac:dyDescent="0.3">
      <c r="A1625" s="3" t="s">
        <v>3380</v>
      </c>
      <c r="B1625" s="5">
        <v>45479</v>
      </c>
      <c r="C1625" s="3" t="s">
        <v>1216</v>
      </c>
      <c r="D1625" s="3" t="s">
        <v>1585</v>
      </c>
      <c r="E1625" s="3" t="s">
        <v>1734</v>
      </c>
      <c r="F1625" s="4">
        <v>2</v>
      </c>
      <c r="G1625" s="18">
        <v>223.73</v>
      </c>
      <c r="H1625" s="6">
        <v>0.11</v>
      </c>
      <c r="I1625" s="6">
        <v>447.46</v>
      </c>
      <c r="J1625" s="18">
        <v>24.610299999999999</v>
      </c>
      <c r="K1625" s="3" t="s">
        <v>1757</v>
      </c>
      <c r="L1625" s="6">
        <v>398.23939999999999</v>
      </c>
    </row>
    <row r="1626" spans="1:12" x14ac:dyDescent="0.3">
      <c r="A1626" s="3" t="s">
        <v>3381</v>
      </c>
      <c r="B1626" s="5">
        <v>45868</v>
      </c>
      <c r="C1626" s="3" t="s">
        <v>1089</v>
      </c>
      <c r="D1626" s="3" t="s">
        <v>1666</v>
      </c>
      <c r="E1626" s="3" t="s">
        <v>1736</v>
      </c>
      <c r="F1626" s="4">
        <v>4</v>
      </c>
      <c r="G1626" s="18">
        <v>164.93</v>
      </c>
      <c r="H1626" s="6">
        <v>0.11</v>
      </c>
      <c r="I1626" s="6">
        <v>659.72</v>
      </c>
      <c r="J1626" s="18">
        <v>18.142300000000002</v>
      </c>
      <c r="K1626" s="3" t="s">
        <v>1755</v>
      </c>
      <c r="L1626" s="6">
        <v>587.1508</v>
      </c>
    </row>
    <row r="1627" spans="1:12" x14ac:dyDescent="0.3">
      <c r="A1627" s="3" t="s">
        <v>3382</v>
      </c>
      <c r="B1627" s="5">
        <v>45569</v>
      </c>
      <c r="C1627" s="3" t="s">
        <v>791</v>
      </c>
      <c r="D1627" s="3" t="s">
        <v>1554</v>
      </c>
      <c r="E1627" s="3" t="s">
        <v>1717</v>
      </c>
      <c r="F1627" s="4">
        <v>3</v>
      </c>
      <c r="G1627" s="18">
        <v>326.66000000000003</v>
      </c>
      <c r="H1627" s="6">
        <v>0.28000000000000003</v>
      </c>
      <c r="I1627" s="6">
        <v>979.98</v>
      </c>
      <c r="J1627" s="18">
        <v>91.464800000000011</v>
      </c>
      <c r="K1627" s="3" t="s">
        <v>1760</v>
      </c>
      <c r="L1627" s="6">
        <v>705.5856</v>
      </c>
    </row>
    <row r="1628" spans="1:12" x14ac:dyDescent="0.3">
      <c r="A1628" s="3" t="s">
        <v>3383</v>
      </c>
      <c r="B1628" s="5">
        <v>45382</v>
      </c>
      <c r="C1628" s="3" t="s">
        <v>595</v>
      </c>
      <c r="D1628" s="3" t="s">
        <v>1529</v>
      </c>
      <c r="E1628" s="3" t="s">
        <v>1734</v>
      </c>
      <c r="F1628" s="4">
        <v>2</v>
      </c>
      <c r="G1628" s="18">
        <v>462.93</v>
      </c>
      <c r="H1628" s="6">
        <v>0.17</v>
      </c>
      <c r="I1628" s="6">
        <v>925.86</v>
      </c>
      <c r="J1628" s="18">
        <v>78.698100000000011</v>
      </c>
      <c r="K1628" s="3" t="s">
        <v>1757</v>
      </c>
      <c r="L1628" s="6">
        <v>768.46379999999999</v>
      </c>
    </row>
    <row r="1629" spans="1:12" x14ac:dyDescent="0.3">
      <c r="A1629" s="3" t="s">
        <v>3384</v>
      </c>
      <c r="B1629" s="5">
        <v>45885</v>
      </c>
      <c r="C1629" s="3" t="s">
        <v>491</v>
      </c>
      <c r="D1629" s="3" t="s">
        <v>1526</v>
      </c>
      <c r="E1629" s="3" t="s">
        <v>1736</v>
      </c>
      <c r="F1629" s="4">
        <v>3</v>
      </c>
      <c r="G1629" s="18">
        <v>60.26</v>
      </c>
      <c r="H1629" s="6">
        <v>0.04</v>
      </c>
      <c r="I1629" s="6">
        <v>180.78</v>
      </c>
      <c r="J1629" s="18">
        <v>2.4104000000000001</v>
      </c>
      <c r="K1629" s="3" t="s">
        <v>1755</v>
      </c>
      <c r="L1629" s="6">
        <v>173.5488</v>
      </c>
    </row>
    <row r="1630" spans="1:12" x14ac:dyDescent="0.3">
      <c r="A1630" s="3" t="s">
        <v>3385</v>
      </c>
      <c r="B1630" s="5">
        <v>45829</v>
      </c>
      <c r="C1630" s="3" t="s">
        <v>258</v>
      </c>
      <c r="D1630" s="3" t="s">
        <v>1585</v>
      </c>
      <c r="E1630" s="3" t="s">
        <v>1723</v>
      </c>
      <c r="F1630" s="4">
        <v>3</v>
      </c>
      <c r="G1630" s="18">
        <v>109.5</v>
      </c>
      <c r="H1630" s="6">
        <v>0.06</v>
      </c>
      <c r="I1630" s="6">
        <v>328.5</v>
      </c>
      <c r="J1630" s="18">
        <v>6.5699999999999994</v>
      </c>
      <c r="K1630" s="3" t="s">
        <v>1760</v>
      </c>
      <c r="L1630" s="6">
        <v>308.79000000000002</v>
      </c>
    </row>
    <row r="1631" spans="1:12" x14ac:dyDescent="0.3">
      <c r="A1631" s="3" t="s">
        <v>3386</v>
      </c>
      <c r="B1631" s="5">
        <v>45721</v>
      </c>
      <c r="C1631" s="3" t="s">
        <v>1180</v>
      </c>
      <c r="D1631" s="3" t="s">
        <v>1637</v>
      </c>
      <c r="E1631" s="3" t="s">
        <v>1736</v>
      </c>
      <c r="F1631" s="4">
        <v>1</v>
      </c>
      <c r="G1631" s="18">
        <v>505.83</v>
      </c>
      <c r="H1631" s="6">
        <v>0.14000000000000001</v>
      </c>
      <c r="I1631" s="6">
        <v>505.83</v>
      </c>
      <c r="J1631" s="18">
        <v>70.816200000000009</v>
      </c>
      <c r="K1631" s="3" t="s">
        <v>1760</v>
      </c>
      <c r="L1631" s="6">
        <v>435.0138</v>
      </c>
    </row>
    <row r="1632" spans="1:12" x14ac:dyDescent="0.3">
      <c r="A1632" s="3" t="s">
        <v>3387</v>
      </c>
      <c r="B1632" s="5">
        <v>45511</v>
      </c>
      <c r="C1632" s="3" t="s">
        <v>539</v>
      </c>
      <c r="D1632" s="3" t="s">
        <v>1683</v>
      </c>
      <c r="E1632" s="3" t="s">
        <v>1725</v>
      </c>
      <c r="F1632" s="4">
        <v>2</v>
      </c>
      <c r="G1632" s="18">
        <v>443.15</v>
      </c>
      <c r="H1632" s="6">
        <v>0.27</v>
      </c>
      <c r="I1632" s="6">
        <v>886.3</v>
      </c>
      <c r="J1632" s="18">
        <v>119.65050000000001</v>
      </c>
      <c r="K1632" s="3" t="s">
        <v>1757</v>
      </c>
      <c r="L1632" s="6">
        <v>646.99899999999991</v>
      </c>
    </row>
    <row r="1633" spans="1:12" x14ac:dyDescent="0.3">
      <c r="A1633" s="3" t="s">
        <v>3388</v>
      </c>
      <c r="B1633" s="5">
        <v>45739</v>
      </c>
      <c r="C1633" s="3" t="s">
        <v>1510</v>
      </c>
      <c r="D1633" s="3" t="s">
        <v>1541</v>
      </c>
      <c r="E1633" s="3" t="s">
        <v>1717</v>
      </c>
      <c r="F1633" s="4">
        <v>2</v>
      </c>
      <c r="G1633" s="18">
        <v>784.26</v>
      </c>
      <c r="H1633" s="6">
        <v>0.23</v>
      </c>
      <c r="I1633" s="6">
        <v>1568.52</v>
      </c>
      <c r="J1633" s="18">
        <v>180.37980000000002</v>
      </c>
      <c r="K1633" s="3" t="s">
        <v>1757</v>
      </c>
      <c r="L1633" s="6">
        <v>1207.7603999999999</v>
      </c>
    </row>
    <row r="1634" spans="1:12" x14ac:dyDescent="0.3">
      <c r="A1634" s="3" t="s">
        <v>3389</v>
      </c>
      <c r="B1634" s="5">
        <v>45533</v>
      </c>
      <c r="C1634" s="3" t="s">
        <v>1389</v>
      </c>
      <c r="D1634" s="3" t="s">
        <v>1593</v>
      </c>
      <c r="E1634" s="3" t="s">
        <v>1727</v>
      </c>
      <c r="F1634" s="4">
        <v>3</v>
      </c>
      <c r="G1634" s="18">
        <v>590.30999999999995</v>
      </c>
      <c r="H1634" s="6">
        <v>0.17</v>
      </c>
      <c r="I1634" s="6">
        <v>1770.9299999999998</v>
      </c>
      <c r="J1634" s="18">
        <v>100.3527</v>
      </c>
      <c r="K1634" s="3" t="s">
        <v>1757</v>
      </c>
      <c r="L1634" s="6">
        <v>1469.8719000000001</v>
      </c>
    </row>
    <row r="1635" spans="1:12" x14ac:dyDescent="0.3">
      <c r="A1635" s="3" t="s">
        <v>3390</v>
      </c>
      <c r="B1635" s="5">
        <v>45553</v>
      </c>
      <c r="C1635" s="3" t="s">
        <v>412</v>
      </c>
      <c r="D1635" s="3" t="s">
        <v>1635</v>
      </c>
      <c r="E1635" s="3" t="s">
        <v>1736</v>
      </c>
      <c r="F1635" s="4">
        <v>1</v>
      </c>
      <c r="G1635" s="18">
        <v>696.13</v>
      </c>
      <c r="H1635" s="6">
        <v>0.06</v>
      </c>
      <c r="I1635" s="6">
        <v>696.13</v>
      </c>
      <c r="J1635" s="18">
        <v>41.767800000000001</v>
      </c>
      <c r="K1635" s="3" t="s">
        <v>1760</v>
      </c>
      <c r="L1635" s="6">
        <v>654.36219999999992</v>
      </c>
    </row>
    <row r="1636" spans="1:12" x14ac:dyDescent="0.3">
      <c r="A1636" s="3" t="s">
        <v>3391</v>
      </c>
      <c r="B1636" s="5">
        <v>45341</v>
      </c>
      <c r="C1636" s="3" t="s">
        <v>364</v>
      </c>
      <c r="D1636" s="3" t="s">
        <v>1610</v>
      </c>
      <c r="E1636" s="3" t="s">
        <v>1714</v>
      </c>
      <c r="F1636" s="4">
        <v>4</v>
      </c>
      <c r="G1636" s="18">
        <v>194.39</v>
      </c>
      <c r="H1636" s="6">
        <v>0.25</v>
      </c>
      <c r="I1636" s="6">
        <v>777.56</v>
      </c>
      <c r="J1636" s="18">
        <v>48.597499999999997</v>
      </c>
      <c r="K1636" s="3" t="s">
        <v>1755</v>
      </c>
      <c r="L1636" s="6">
        <v>583.16999999999996</v>
      </c>
    </row>
    <row r="1637" spans="1:12" x14ac:dyDescent="0.3">
      <c r="A1637" s="3" t="s">
        <v>3392</v>
      </c>
      <c r="B1637" s="5">
        <v>45430</v>
      </c>
      <c r="C1637" s="3" t="s">
        <v>1027</v>
      </c>
      <c r="D1637" s="3" t="s">
        <v>1583</v>
      </c>
      <c r="E1637" s="3" t="s">
        <v>1696</v>
      </c>
      <c r="F1637" s="4">
        <v>1</v>
      </c>
      <c r="G1637" s="18">
        <v>339.7</v>
      </c>
      <c r="H1637" s="6">
        <v>0.1</v>
      </c>
      <c r="I1637" s="6">
        <v>339.7</v>
      </c>
      <c r="J1637" s="18">
        <v>33.97</v>
      </c>
      <c r="K1637" s="3" t="s">
        <v>1755</v>
      </c>
      <c r="L1637" s="6">
        <v>305.73</v>
      </c>
    </row>
    <row r="1638" spans="1:12" x14ac:dyDescent="0.3">
      <c r="A1638" s="3" t="s">
        <v>3393</v>
      </c>
      <c r="B1638" s="5">
        <v>45912</v>
      </c>
      <c r="C1638" s="3" t="s">
        <v>182</v>
      </c>
      <c r="D1638" s="3" t="s">
        <v>1634</v>
      </c>
      <c r="E1638" s="3" t="s">
        <v>1731</v>
      </c>
      <c r="F1638" s="4">
        <v>4</v>
      </c>
      <c r="G1638" s="18">
        <v>463.16</v>
      </c>
      <c r="H1638" s="6">
        <v>0.27</v>
      </c>
      <c r="I1638" s="6">
        <v>1852.64</v>
      </c>
      <c r="J1638" s="18">
        <v>125.05320000000002</v>
      </c>
      <c r="K1638" s="3" t="s">
        <v>1757</v>
      </c>
      <c r="L1638" s="6">
        <v>1352.4272000000001</v>
      </c>
    </row>
    <row r="1639" spans="1:12" x14ac:dyDescent="0.3">
      <c r="A1639" s="3" t="s">
        <v>3394</v>
      </c>
      <c r="B1639" s="5">
        <v>45709</v>
      </c>
      <c r="C1639" s="3" t="s">
        <v>373</v>
      </c>
      <c r="D1639" s="3" t="s">
        <v>1538</v>
      </c>
      <c r="E1639" s="3" t="s">
        <v>1725</v>
      </c>
      <c r="F1639" s="4">
        <v>2</v>
      </c>
      <c r="G1639" s="18">
        <v>824.91</v>
      </c>
      <c r="H1639" s="6">
        <v>0.09</v>
      </c>
      <c r="I1639" s="6">
        <v>1649.82</v>
      </c>
      <c r="J1639" s="18">
        <v>74.241900000000001</v>
      </c>
      <c r="K1639" s="3" t="s">
        <v>1755</v>
      </c>
      <c r="L1639" s="6">
        <v>1501.3362</v>
      </c>
    </row>
    <row r="1640" spans="1:12" x14ac:dyDescent="0.3">
      <c r="A1640" s="3" t="s">
        <v>3395</v>
      </c>
      <c r="B1640" s="5">
        <v>45520</v>
      </c>
      <c r="C1640" s="3" t="s">
        <v>255</v>
      </c>
      <c r="D1640" s="3" t="s">
        <v>1538</v>
      </c>
      <c r="E1640" s="3" t="s">
        <v>1699</v>
      </c>
      <c r="F1640" s="4">
        <v>4</v>
      </c>
      <c r="G1640" s="18">
        <v>796.89</v>
      </c>
      <c r="H1640" s="6">
        <v>0.17</v>
      </c>
      <c r="I1640" s="6">
        <v>3187.56</v>
      </c>
      <c r="J1640" s="18">
        <v>135.47130000000001</v>
      </c>
      <c r="K1640" s="3" t="s">
        <v>1755</v>
      </c>
      <c r="L1640" s="6">
        <v>2645.6747999999998</v>
      </c>
    </row>
    <row r="1641" spans="1:12" x14ac:dyDescent="0.3">
      <c r="A1641" s="3" t="s">
        <v>3396</v>
      </c>
      <c r="B1641" s="5">
        <v>45478</v>
      </c>
      <c r="C1641" s="3" t="s">
        <v>764</v>
      </c>
      <c r="D1641" s="3" t="s">
        <v>1571</v>
      </c>
      <c r="E1641" s="3" t="s">
        <v>1739</v>
      </c>
      <c r="F1641" s="4">
        <v>3</v>
      </c>
      <c r="G1641" s="18">
        <v>543.92999999999995</v>
      </c>
      <c r="H1641" s="6">
        <v>0.3</v>
      </c>
      <c r="I1641" s="6">
        <v>1631.79</v>
      </c>
      <c r="J1641" s="18">
        <v>163.17899999999997</v>
      </c>
      <c r="K1641" s="3" t="s">
        <v>1760</v>
      </c>
      <c r="L1641" s="6">
        <v>1142.2529999999999</v>
      </c>
    </row>
    <row r="1642" spans="1:12" x14ac:dyDescent="0.3">
      <c r="A1642" s="3" t="s">
        <v>3397</v>
      </c>
      <c r="B1642" s="5">
        <v>45496</v>
      </c>
      <c r="C1642" s="3" t="s">
        <v>568</v>
      </c>
      <c r="D1642" s="3" t="s">
        <v>1553</v>
      </c>
      <c r="E1642" s="3" t="s">
        <v>1717</v>
      </c>
      <c r="F1642" s="4">
        <v>2</v>
      </c>
      <c r="G1642" s="18">
        <v>44.65</v>
      </c>
      <c r="H1642" s="6">
        <v>0.03</v>
      </c>
      <c r="I1642" s="6">
        <v>89.3</v>
      </c>
      <c r="J1642" s="18">
        <v>1.3394999999999999</v>
      </c>
      <c r="K1642" s="3" t="s">
        <v>1757</v>
      </c>
      <c r="L1642" s="6">
        <v>86.620999999999995</v>
      </c>
    </row>
    <row r="1643" spans="1:12" x14ac:dyDescent="0.3">
      <c r="A1643" s="3" t="s">
        <v>3398</v>
      </c>
      <c r="B1643" s="5">
        <v>45742</v>
      </c>
      <c r="C1643" s="3" t="s">
        <v>794</v>
      </c>
      <c r="D1643" s="3" t="s">
        <v>1617</v>
      </c>
      <c r="E1643" s="3" t="s">
        <v>1691</v>
      </c>
      <c r="F1643" s="4">
        <v>4</v>
      </c>
      <c r="G1643" s="18">
        <v>827.39</v>
      </c>
      <c r="H1643" s="6">
        <v>0.06</v>
      </c>
      <c r="I1643" s="6">
        <v>3309.56</v>
      </c>
      <c r="J1643" s="18">
        <v>49.6434</v>
      </c>
      <c r="K1643" s="3" t="s">
        <v>1760</v>
      </c>
      <c r="L1643" s="6">
        <v>3110.9863999999998</v>
      </c>
    </row>
    <row r="1644" spans="1:12" x14ac:dyDescent="0.3">
      <c r="A1644" s="3" t="s">
        <v>3399</v>
      </c>
      <c r="B1644" s="5">
        <v>45301</v>
      </c>
      <c r="C1644" s="3" t="s">
        <v>962</v>
      </c>
      <c r="D1644" s="3" t="s">
        <v>1553</v>
      </c>
      <c r="E1644" s="3" t="s">
        <v>1729</v>
      </c>
      <c r="F1644" s="4">
        <v>2</v>
      </c>
      <c r="G1644" s="18">
        <v>403.2</v>
      </c>
      <c r="H1644" s="6">
        <v>0.21</v>
      </c>
      <c r="I1644" s="6">
        <v>806.4</v>
      </c>
      <c r="J1644" s="18">
        <v>84.671999999999997</v>
      </c>
      <c r="K1644" s="3" t="s">
        <v>1757</v>
      </c>
      <c r="L1644" s="6">
        <v>637.05600000000004</v>
      </c>
    </row>
    <row r="1645" spans="1:12" x14ac:dyDescent="0.3">
      <c r="A1645" s="3" t="s">
        <v>3400</v>
      </c>
      <c r="B1645" s="5">
        <v>45547</v>
      </c>
      <c r="C1645" s="3" t="s">
        <v>78</v>
      </c>
      <c r="D1645" s="3" t="s">
        <v>1666</v>
      </c>
      <c r="E1645" s="3" t="s">
        <v>1731</v>
      </c>
      <c r="F1645" s="4">
        <v>4</v>
      </c>
      <c r="G1645" s="18">
        <v>292.31</v>
      </c>
      <c r="H1645" s="6">
        <v>0.27</v>
      </c>
      <c r="I1645" s="6">
        <v>1169.24</v>
      </c>
      <c r="J1645" s="18">
        <v>78.923700000000011</v>
      </c>
      <c r="K1645" s="3" t="s">
        <v>1757</v>
      </c>
      <c r="L1645" s="6">
        <v>853.54520000000002</v>
      </c>
    </row>
    <row r="1646" spans="1:12" x14ac:dyDescent="0.3">
      <c r="A1646" s="3" t="s">
        <v>3401</v>
      </c>
      <c r="B1646" s="5">
        <v>45806</v>
      </c>
      <c r="C1646" s="3" t="s">
        <v>1496</v>
      </c>
      <c r="D1646" s="3" t="s">
        <v>1532</v>
      </c>
      <c r="E1646" s="3" t="s">
        <v>1725</v>
      </c>
      <c r="F1646" s="4">
        <v>1</v>
      </c>
      <c r="G1646" s="18">
        <v>948.33</v>
      </c>
      <c r="H1646" s="6">
        <v>0.11</v>
      </c>
      <c r="I1646" s="6">
        <v>948.33</v>
      </c>
      <c r="J1646" s="18">
        <v>104.3163</v>
      </c>
      <c r="K1646" s="3" t="s">
        <v>1755</v>
      </c>
      <c r="L1646" s="6">
        <v>844.01370000000009</v>
      </c>
    </row>
    <row r="1647" spans="1:12" x14ac:dyDescent="0.3">
      <c r="A1647" s="3" t="s">
        <v>3402</v>
      </c>
      <c r="B1647" s="5">
        <v>45294</v>
      </c>
      <c r="C1647" s="3" t="s">
        <v>1066</v>
      </c>
      <c r="D1647" s="3" t="s">
        <v>1593</v>
      </c>
      <c r="E1647" s="3" t="s">
        <v>1711</v>
      </c>
      <c r="F1647" s="4">
        <v>1</v>
      </c>
      <c r="G1647" s="18">
        <v>702.27</v>
      </c>
      <c r="H1647" s="6">
        <v>0.17</v>
      </c>
      <c r="I1647" s="6">
        <v>702.27</v>
      </c>
      <c r="J1647" s="18">
        <v>119.38590000000001</v>
      </c>
      <c r="K1647" s="3" t="s">
        <v>1760</v>
      </c>
      <c r="L1647" s="6">
        <v>582.88409999999999</v>
      </c>
    </row>
    <row r="1648" spans="1:12" x14ac:dyDescent="0.3">
      <c r="A1648" s="3" t="s">
        <v>3403</v>
      </c>
      <c r="B1648" s="5">
        <v>45875</v>
      </c>
      <c r="C1648" s="3" t="s">
        <v>159</v>
      </c>
      <c r="D1648" s="3" t="s">
        <v>1578</v>
      </c>
      <c r="E1648" s="3" t="s">
        <v>1704</v>
      </c>
      <c r="F1648" s="4">
        <v>2</v>
      </c>
      <c r="G1648" s="18">
        <v>379.28</v>
      </c>
      <c r="H1648" s="6">
        <v>0.26</v>
      </c>
      <c r="I1648" s="6">
        <v>758.56</v>
      </c>
      <c r="J1648" s="18">
        <v>98.612799999999993</v>
      </c>
      <c r="K1648" s="3" t="s">
        <v>1755</v>
      </c>
      <c r="L1648" s="6">
        <v>561.33439999999996</v>
      </c>
    </row>
    <row r="1649" spans="1:12" x14ac:dyDescent="0.3">
      <c r="A1649" s="3" t="s">
        <v>3404</v>
      </c>
      <c r="B1649" s="5">
        <v>45669</v>
      </c>
      <c r="C1649" s="3" t="s">
        <v>447</v>
      </c>
      <c r="D1649" s="3" t="s">
        <v>1604</v>
      </c>
      <c r="E1649" s="3" t="s">
        <v>1691</v>
      </c>
      <c r="F1649" s="4">
        <v>4</v>
      </c>
      <c r="G1649" s="18">
        <v>92.35</v>
      </c>
      <c r="H1649" s="6">
        <v>0.15</v>
      </c>
      <c r="I1649" s="6">
        <v>369.4</v>
      </c>
      <c r="J1649" s="18">
        <v>13.852499999999999</v>
      </c>
      <c r="K1649" s="3" t="s">
        <v>1755</v>
      </c>
      <c r="L1649" s="6">
        <v>313.99</v>
      </c>
    </row>
    <row r="1650" spans="1:12" x14ac:dyDescent="0.3">
      <c r="A1650" s="3" t="s">
        <v>3405</v>
      </c>
      <c r="B1650" s="5">
        <v>45606</v>
      </c>
      <c r="C1650" s="3" t="s">
        <v>705</v>
      </c>
      <c r="D1650" s="3" t="s">
        <v>1593</v>
      </c>
      <c r="E1650" s="3" t="s">
        <v>1729</v>
      </c>
      <c r="F1650" s="4">
        <v>4</v>
      </c>
      <c r="G1650" s="18">
        <v>721.54</v>
      </c>
      <c r="H1650" s="6">
        <v>0.21</v>
      </c>
      <c r="I1650" s="6">
        <v>2886.16</v>
      </c>
      <c r="J1650" s="18">
        <v>151.52339999999998</v>
      </c>
      <c r="K1650" s="3" t="s">
        <v>1755</v>
      </c>
      <c r="L1650" s="6">
        <v>2280.0664000000002</v>
      </c>
    </row>
    <row r="1651" spans="1:12" x14ac:dyDescent="0.3">
      <c r="A1651" s="3" t="s">
        <v>3406</v>
      </c>
      <c r="B1651" s="5">
        <v>45787</v>
      </c>
      <c r="C1651" s="3" t="s">
        <v>199</v>
      </c>
      <c r="D1651" s="3" t="s">
        <v>1591</v>
      </c>
      <c r="E1651" s="3" t="s">
        <v>1723</v>
      </c>
      <c r="F1651" s="4">
        <v>1</v>
      </c>
      <c r="G1651" s="18">
        <v>228.69</v>
      </c>
      <c r="H1651" s="6">
        <v>0.14000000000000001</v>
      </c>
      <c r="I1651" s="6">
        <v>228.69</v>
      </c>
      <c r="J1651" s="18">
        <v>32.016600000000004</v>
      </c>
      <c r="K1651" s="3" t="s">
        <v>1755</v>
      </c>
      <c r="L1651" s="6">
        <v>196.67339999999999</v>
      </c>
    </row>
    <row r="1652" spans="1:12" x14ac:dyDescent="0.3">
      <c r="A1652" s="3" t="s">
        <v>3407</v>
      </c>
      <c r="B1652" s="5">
        <v>45929</v>
      </c>
      <c r="C1652" s="3" t="s">
        <v>1100</v>
      </c>
      <c r="D1652" s="3" t="s">
        <v>1613</v>
      </c>
      <c r="E1652" s="3" t="s">
        <v>1725</v>
      </c>
      <c r="F1652" s="4">
        <v>1</v>
      </c>
      <c r="G1652" s="18">
        <v>899.09</v>
      </c>
      <c r="H1652" s="6">
        <v>0.2</v>
      </c>
      <c r="I1652" s="6">
        <v>899.09</v>
      </c>
      <c r="J1652" s="18">
        <v>179.81800000000001</v>
      </c>
      <c r="K1652" s="3" t="s">
        <v>1757</v>
      </c>
      <c r="L1652" s="6">
        <v>719.27200000000005</v>
      </c>
    </row>
    <row r="1653" spans="1:12" x14ac:dyDescent="0.3">
      <c r="A1653" s="3" t="s">
        <v>3408</v>
      </c>
      <c r="B1653" s="5">
        <v>45379</v>
      </c>
      <c r="C1653" s="3" t="s">
        <v>1186</v>
      </c>
      <c r="D1653" s="3" t="s">
        <v>1542</v>
      </c>
      <c r="E1653" s="3" t="s">
        <v>1720</v>
      </c>
      <c r="F1653" s="4">
        <v>4</v>
      </c>
      <c r="G1653" s="18">
        <v>195.75</v>
      </c>
      <c r="H1653" s="6">
        <v>0.17</v>
      </c>
      <c r="I1653" s="6">
        <v>783</v>
      </c>
      <c r="J1653" s="18">
        <v>33.277500000000003</v>
      </c>
      <c r="K1653" s="3" t="s">
        <v>1755</v>
      </c>
      <c r="L1653" s="6">
        <v>649.89</v>
      </c>
    </row>
    <row r="1654" spans="1:12" x14ac:dyDescent="0.3">
      <c r="A1654" s="3" t="s">
        <v>3409</v>
      </c>
      <c r="B1654" s="5">
        <v>45532</v>
      </c>
      <c r="C1654" s="3" t="s">
        <v>1306</v>
      </c>
      <c r="D1654" s="3" t="s">
        <v>1676</v>
      </c>
      <c r="E1654" s="3" t="s">
        <v>1734</v>
      </c>
      <c r="F1654" s="4">
        <v>3</v>
      </c>
      <c r="G1654" s="18">
        <v>199.13</v>
      </c>
      <c r="H1654" s="6">
        <v>0.24</v>
      </c>
      <c r="I1654" s="6">
        <v>597.39</v>
      </c>
      <c r="J1654" s="18">
        <v>47.791199999999996</v>
      </c>
      <c r="K1654" s="3" t="s">
        <v>1755</v>
      </c>
      <c r="L1654" s="6">
        <v>454.01639999999998</v>
      </c>
    </row>
    <row r="1655" spans="1:12" x14ac:dyDescent="0.3">
      <c r="A1655" s="3" t="s">
        <v>3410</v>
      </c>
      <c r="B1655" s="5">
        <v>45466</v>
      </c>
      <c r="C1655" s="3" t="s">
        <v>530</v>
      </c>
      <c r="D1655" s="3" t="s">
        <v>1566</v>
      </c>
      <c r="E1655" s="3" t="s">
        <v>1732</v>
      </c>
      <c r="F1655" s="4">
        <v>2</v>
      </c>
      <c r="G1655" s="18">
        <v>833.62</v>
      </c>
      <c r="H1655" s="6">
        <v>0.18</v>
      </c>
      <c r="I1655" s="6">
        <v>1667.24</v>
      </c>
      <c r="J1655" s="18">
        <v>150.05160000000001</v>
      </c>
      <c r="K1655" s="3" t="s">
        <v>1755</v>
      </c>
      <c r="L1655" s="6">
        <v>1367.1368</v>
      </c>
    </row>
    <row r="1656" spans="1:12" x14ac:dyDescent="0.3">
      <c r="A1656" s="3" t="s">
        <v>3411</v>
      </c>
      <c r="B1656" s="5">
        <v>45395</v>
      </c>
      <c r="C1656" s="3" t="s">
        <v>1472</v>
      </c>
      <c r="D1656" s="3" t="s">
        <v>1646</v>
      </c>
      <c r="E1656" s="3" t="s">
        <v>1691</v>
      </c>
      <c r="F1656" s="4">
        <v>1</v>
      </c>
      <c r="G1656" s="18">
        <v>676.26</v>
      </c>
      <c r="H1656" s="6">
        <v>0.14000000000000001</v>
      </c>
      <c r="I1656" s="6">
        <v>676.26</v>
      </c>
      <c r="J1656" s="18">
        <v>94.676400000000001</v>
      </c>
      <c r="K1656" s="3" t="s">
        <v>1755</v>
      </c>
      <c r="L1656" s="6">
        <v>581.58359999999993</v>
      </c>
    </row>
    <row r="1657" spans="1:12" x14ac:dyDescent="0.3">
      <c r="A1657" s="3" t="s">
        <v>3412</v>
      </c>
      <c r="B1657" s="5">
        <v>45708</v>
      </c>
      <c r="C1657" s="3" t="s">
        <v>130</v>
      </c>
      <c r="D1657" s="3" t="s">
        <v>1623</v>
      </c>
      <c r="E1657" s="3" t="s">
        <v>1723</v>
      </c>
      <c r="F1657" s="4">
        <v>2</v>
      </c>
      <c r="G1657" s="18">
        <v>666.49</v>
      </c>
      <c r="H1657" s="6">
        <v>0.06</v>
      </c>
      <c r="I1657" s="6">
        <v>1332.98</v>
      </c>
      <c r="J1657" s="18">
        <v>39.989399999999996</v>
      </c>
      <c r="K1657" s="3" t="s">
        <v>1755</v>
      </c>
      <c r="L1657" s="6">
        <v>1253.0011999999999</v>
      </c>
    </row>
    <row r="1658" spans="1:12" x14ac:dyDescent="0.3">
      <c r="A1658" s="3" t="s">
        <v>3413</v>
      </c>
      <c r="B1658" s="5">
        <v>45735</v>
      </c>
      <c r="C1658" s="3" t="s">
        <v>1403</v>
      </c>
      <c r="D1658" s="3" t="s">
        <v>1554</v>
      </c>
      <c r="E1658" s="3" t="s">
        <v>1707</v>
      </c>
      <c r="F1658" s="4">
        <v>3</v>
      </c>
      <c r="G1658" s="18">
        <v>471.19</v>
      </c>
      <c r="H1658" s="6">
        <v>0.28000000000000003</v>
      </c>
      <c r="I1658" s="6">
        <v>1413.57</v>
      </c>
      <c r="J1658" s="18">
        <v>131.9332</v>
      </c>
      <c r="K1658" s="3" t="s">
        <v>1760</v>
      </c>
      <c r="L1658" s="6">
        <v>1017.7704</v>
      </c>
    </row>
    <row r="1659" spans="1:12" x14ac:dyDescent="0.3">
      <c r="A1659" s="3" t="s">
        <v>3414</v>
      </c>
      <c r="B1659" s="5">
        <v>45237</v>
      </c>
      <c r="C1659" s="3" t="s">
        <v>409</v>
      </c>
      <c r="D1659" s="3" t="s">
        <v>1542</v>
      </c>
      <c r="E1659" s="3" t="s">
        <v>1704</v>
      </c>
      <c r="F1659" s="4">
        <v>4</v>
      </c>
      <c r="G1659" s="18">
        <v>555.65</v>
      </c>
      <c r="H1659" s="6">
        <v>0.25</v>
      </c>
      <c r="I1659" s="6">
        <v>2222.6</v>
      </c>
      <c r="J1659" s="18">
        <v>138.91249999999999</v>
      </c>
      <c r="K1659" s="3" t="s">
        <v>1760</v>
      </c>
      <c r="L1659" s="6">
        <v>1666.95</v>
      </c>
    </row>
    <row r="1660" spans="1:12" x14ac:dyDescent="0.3">
      <c r="A1660" s="3" t="s">
        <v>3415</v>
      </c>
      <c r="B1660" s="5">
        <v>45282</v>
      </c>
      <c r="C1660" s="3" t="s">
        <v>140</v>
      </c>
      <c r="D1660" s="3" t="s">
        <v>1679</v>
      </c>
      <c r="E1660" s="3" t="s">
        <v>1732</v>
      </c>
      <c r="F1660" s="4">
        <v>2</v>
      </c>
      <c r="G1660" s="18">
        <v>100.42</v>
      </c>
      <c r="H1660" s="6">
        <v>0.06</v>
      </c>
      <c r="I1660" s="6">
        <v>200.84</v>
      </c>
      <c r="J1660" s="18">
        <v>6.0251999999999999</v>
      </c>
      <c r="K1660" s="3" t="s">
        <v>1755</v>
      </c>
      <c r="L1660" s="6">
        <v>188.78960000000001</v>
      </c>
    </row>
    <row r="1661" spans="1:12" x14ac:dyDescent="0.3">
      <c r="A1661" s="3" t="s">
        <v>3416</v>
      </c>
      <c r="B1661" s="5">
        <v>45337</v>
      </c>
      <c r="C1661" s="3" t="s">
        <v>188</v>
      </c>
      <c r="D1661" s="3" t="s">
        <v>1683</v>
      </c>
      <c r="E1661" s="3" t="s">
        <v>1742</v>
      </c>
      <c r="F1661" s="4">
        <v>3</v>
      </c>
      <c r="G1661" s="18">
        <v>981.69</v>
      </c>
      <c r="H1661" s="6">
        <v>0.05</v>
      </c>
      <c r="I1661" s="6">
        <v>2945.07</v>
      </c>
      <c r="J1661" s="18">
        <v>49.084500000000006</v>
      </c>
      <c r="K1661" s="3" t="s">
        <v>1760</v>
      </c>
      <c r="L1661" s="6">
        <v>2797.8164999999999</v>
      </c>
    </row>
    <row r="1662" spans="1:12" x14ac:dyDescent="0.3">
      <c r="A1662" s="3" t="s">
        <v>3417</v>
      </c>
      <c r="B1662" s="5">
        <v>45310</v>
      </c>
      <c r="C1662" s="3" t="s">
        <v>1018</v>
      </c>
      <c r="D1662" s="3" t="s">
        <v>1547</v>
      </c>
      <c r="E1662" s="3" t="s">
        <v>1736</v>
      </c>
      <c r="F1662" s="4">
        <v>2</v>
      </c>
      <c r="G1662" s="18">
        <v>848.87</v>
      </c>
      <c r="H1662" s="6">
        <v>0.09</v>
      </c>
      <c r="I1662" s="6">
        <v>1697.74</v>
      </c>
      <c r="J1662" s="18">
        <v>76.398299999999992</v>
      </c>
      <c r="K1662" s="3" t="s">
        <v>1760</v>
      </c>
      <c r="L1662" s="6">
        <v>1544.9434000000001</v>
      </c>
    </row>
    <row r="1663" spans="1:12" x14ac:dyDescent="0.3">
      <c r="A1663" s="3" t="s">
        <v>3418</v>
      </c>
      <c r="B1663" s="5">
        <v>45230</v>
      </c>
      <c r="C1663" s="3" t="s">
        <v>1159</v>
      </c>
      <c r="D1663" s="3" t="s">
        <v>1681</v>
      </c>
      <c r="E1663" s="3" t="s">
        <v>1725</v>
      </c>
      <c r="F1663" s="4">
        <v>3</v>
      </c>
      <c r="G1663" s="18">
        <v>582.32000000000005</v>
      </c>
      <c r="H1663" s="6">
        <v>0</v>
      </c>
      <c r="I1663" s="6">
        <v>1746.96</v>
      </c>
      <c r="J1663" s="18">
        <v>0</v>
      </c>
      <c r="K1663" s="3" t="s">
        <v>1757</v>
      </c>
      <c r="L1663" s="6">
        <v>1746.96</v>
      </c>
    </row>
    <row r="1664" spans="1:12" x14ac:dyDescent="0.3">
      <c r="A1664" s="3" t="s">
        <v>3419</v>
      </c>
      <c r="B1664" s="5">
        <v>45341</v>
      </c>
      <c r="C1664" s="3" t="s">
        <v>562</v>
      </c>
      <c r="D1664" s="3" t="s">
        <v>1607</v>
      </c>
      <c r="E1664" s="3" t="s">
        <v>1739</v>
      </c>
      <c r="F1664" s="4">
        <v>2</v>
      </c>
      <c r="G1664" s="18">
        <v>869.43</v>
      </c>
      <c r="H1664" s="6">
        <v>0.24</v>
      </c>
      <c r="I1664" s="6">
        <v>1738.86</v>
      </c>
      <c r="J1664" s="18">
        <v>208.66319999999999</v>
      </c>
      <c r="K1664" s="3" t="s">
        <v>1760</v>
      </c>
      <c r="L1664" s="6">
        <v>1321.5336</v>
      </c>
    </row>
    <row r="1665" spans="1:12" x14ac:dyDescent="0.3">
      <c r="A1665" s="3" t="s">
        <v>3420</v>
      </c>
      <c r="B1665" s="5">
        <v>45440</v>
      </c>
      <c r="C1665" s="3" t="s">
        <v>93</v>
      </c>
      <c r="D1665" s="3" t="s">
        <v>1614</v>
      </c>
      <c r="E1665" s="3" t="s">
        <v>1707</v>
      </c>
      <c r="F1665" s="4">
        <v>1</v>
      </c>
      <c r="G1665" s="18">
        <v>62.26</v>
      </c>
      <c r="H1665" s="6">
        <v>0.03</v>
      </c>
      <c r="I1665" s="6">
        <v>62.26</v>
      </c>
      <c r="J1665" s="18">
        <v>1.8677999999999999</v>
      </c>
      <c r="K1665" s="3" t="s">
        <v>1760</v>
      </c>
      <c r="L1665" s="6">
        <v>60.392200000000003</v>
      </c>
    </row>
    <row r="1666" spans="1:12" x14ac:dyDescent="0.3">
      <c r="A1666" s="3" t="s">
        <v>3421</v>
      </c>
      <c r="B1666" s="5">
        <v>45798</v>
      </c>
      <c r="C1666" s="3" t="s">
        <v>506</v>
      </c>
      <c r="D1666" s="3" t="s">
        <v>1593</v>
      </c>
      <c r="E1666" s="3" t="s">
        <v>1732</v>
      </c>
      <c r="F1666" s="4">
        <v>3</v>
      </c>
      <c r="G1666" s="18">
        <v>343.97</v>
      </c>
      <c r="H1666" s="6">
        <v>0.04</v>
      </c>
      <c r="I1666" s="6">
        <v>1031.9100000000001</v>
      </c>
      <c r="J1666" s="18">
        <v>13.758800000000001</v>
      </c>
      <c r="K1666" s="3" t="s">
        <v>1760</v>
      </c>
      <c r="L1666" s="6">
        <v>990.6336</v>
      </c>
    </row>
    <row r="1667" spans="1:12" x14ac:dyDescent="0.3">
      <c r="A1667" s="3" t="s">
        <v>3422</v>
      </c>
      <c r="B1667" s="5">
        <v>45293</v>
      </c>
      <c r="C1667" s="3" t="s">
        <v>948</v>
      </c>
      <c r="D1667" s="3" t="s">
        <v>1568</v>
      </c>
      <c r="E1667" s="3" t="s">
        <v>1729</v>
      </c>
      <c r="F1667" s="4">
        <v>3</v>
      </c>
      <c r="G1667" s="18">
        <v>304.67</v>
      </c>
      <c r="H1667" s="6">
        <v>0.11</v>
      </c>
      <c r="I1667" s="6">
        <v>914.01</v>
      </c>
      <c r="J1667" s="18">
        <v>33.5137</v>
      </c>
      <c r="K1667" s="3" t="s">
        <v>1755</v>
      </c>
      <c r="L1667" s="6">
        <v>813.46889999999996</v>
      </c>
    </row>
    <row r="1668" spans="1:12" x14ac:dyDescent="0.3">
      <c r="A1668" s="3" t="s">
        <v>3423</v>
      </c>
      <c r="B1668" s="5">
        <v>45296</v>
      </c>
      <c r="C1668" s="3" t="s">
        <v>1129</v>
      </c>
      <c r="D1668" s="3" t="s">
        <v>1573</v>
      </c>
      <c r="E1668" s="3" t="s">
        <v>1723</v>
      </c>
      <c r="F1668" s="4">
        <v>4</v>
      </c>
      <c r="G1668" s="18">
        <v>208.34</v>
      </c>
      <c r="H1668" s="6">
        <v>0.01</v>
      </c>
      <c r="I1668" s="6">
        <v>833.36</v>
      </c>
      <c r="J1668" s="18">
        <v>2.0834000000000001</v>
      </c>
      <c r="K1668" s="3" t="s">
        <v>1757</v>
      </c>
      <c r="L1668" s="6">
        <v>825.02639999999997</v>
      </c>
    </row>
    <row r="1669" spans="1:12" x14ac:dyDescent="0.3">
      <c r="A1669" s="3" t="s">
        <v>3424</v>
      </c>
      <c r="B1669" s="5">
        <v>45860</v>
      </c>
      <c r="C1669" s="3" t="s">
        <v>974</v>
      </c>
      <c r="D1669" s="3" t="s">
        <v>1666</v>
      </c>
      <c r="E1669" s="3" t="s">
        <v>1696</v>
      </c>
      <c r="F1669" s="4">
        <v>1</v>
      </c>
      <c r="G1669" s="18">
        <v>119.04</v>
      </c>
      <c r="H1669" s="6">
        <v>0.13</v>
      </c>
      <c r="I1669" s="6">
        <v>119.04</v>
      </c>
      <c r="J1669" s="18">
        <v>15.475200000000001</v>
      </c>
      <c r="K1669" s="3" t="s">
        <v>1760</v>
      </c>
      <c r="L1669" s="6">
        <v>103.56480000000001</v>
      </c>
    </row>
    <row r="1670" spans="1:12" x14ac:dyDescent="0.3">
      <c r="A1670" s="3" t="s">
        <v>3425</v>
      </c>
      <c r="B1670" s="5">
        <v>45843</v>
      </c>
      <c r="C1670" s="3" t="s">
        <v>1001</v>
      </c>
      <c r="D1670" s="3" t="s">
        <v>1600</v>
      </c>
      <c r="E1670" s="3" t="s">
        <v>1723</v>
      </c>
      <c r="F1670" s="4">
        <v>4</v>
      </c>
      <c r="G1670" s="18">
        <v>791.65</v>
      </c>
      <c r="H1670" s="6">
        <v>0.06</v>
      </c>
      <c r="I1670" s="6">
        <v>3166.6</v>
      </c>
      <c r="J1670" s="18">
        <v>47.498999999999995</v>
      </c>
      <c r="K1670" s="3" t="s">
        <v>1760</v>
      </c>
      <c r="L1670" s="6">
        <v>2976.6039999999998</v>
      </c>
    </row>
    <row r="1671" spans="1:12" x14ac:dyDescent="0.3">
      <c r="A1671" s="3" t="s">
        <v>3426</v>
      </c>
      <c r="B1671" s="5">
        <v>45862</v>
      </c>
      <c r="C1671" s="3" t="s">
        <v>195</v>
      </c>
      <c r="D1671" s="3" t="s">
        <v>1553</v>
      </c>
      <c r="E1671" s="3" t="s">
        <v>1699</v>
      </c>
      <c r="F1671" s="4">
        <v>2</v>
      </c>
      <c r="G1671" s="18">
        <v>414.86</v>
      </c>
      <c r="H1671" s="6">
        <v>0.23</v>
      </c>
      <c r="I1671" s="6">
        <v>829.72</v>
      </c>
      <c r="J1671" s="18">
        <v>95.417800000000014</v>
      </c>
      <c r="K1671" s="3" t="s">
        <v>1755</v>
      </c>
      <c r="L1671" s="6">
        <v>638.88440000000003</v>
      </c>
    </row>
    <row r="1672" spans="1:12" x14ac:dyDescent="0.3">
      <c r="A1672" s="3" t="s">
        <v>3427</v>
      </c>
      <c r="B1672" s="5">
        <v>45385</v>
      </c>
      <c r="C1672" s="3" t="s">
        <v>1456</v>
      </c>
      <c r="D1672" s="3" t="s">
        <v>1591</v>
      </c>
      <c r="E1672" s="3" t="s">
        <v>1729</v>
      </c>
      <c r="F1672" s="4">
        <v>2</v>
      </c>
      <c r="G1672" s="18">
        <v>960.81</v>
      </c>
      <c r="H1672" s="6">
        <v>0.28000000000000003</v>
      </c>
      <c r="I1672" s="6">
        <v>1921.62</v>
      </c>
      <c r="J1672" s="18">
        <v>269.02680000000004</v>
      </c>
      <c r="K1672" s="3" t="s">
        <v>1757</v>
      </c>
      <c r="L1672" s="6">
        <v>1383.5663999999999</v>
      </c>
    </row>
    <row r="1673" spans="1:12" x14ac:dyDescent="0.3">
      <c r="A1673" s="3" t="s">
        <v>3428</v>
      </c>
      <c r="B1673" s="5">
        <v>45668</v>
      </c>
      <c r="C1673" s="3" t="s">
        <v>684</v>
      </c>
      <c r="D1673" s="3" t="s">
        <v>1608</v>
      </c>
      <c r="E1673" s="3" t="s">
        <v>1707</v>
      </c>
      <c r="F1673" s="4">
        <v>4</v>
      </c>
      <c r="G1673" s="18">
        <v>943.36</v>
      </c>
      <c r="H1673" s="6">
        <v>0.18</v>
      </c>
      <c r="I1673" s="6">
        <v>3773.44</v>
      </c>
      <c r="J1673" s="18">
        <v>169.8048</v>
      </c>
      <c r="K1673" s="3" t="s">
        <v>1757</v>
      </c>
      <c r="L1673" s="6">
        <v>3094.2208000000001</v>
      </c>
    </row>
    <row r="1674" spans="1:12" x14ac:dyDescent="0.3">
      <c r="A1674" s="3" t="s">
        <v>3429</v>
      </c>
      <c r="B1674" s="5">
        <v>45561</v>
      </c>
      <c r="C1674" s="3" t="s">
        <v>687</v>
      </c>
      <c r="D1674" s="3" t="s">
        <v>1534</v>
      </c>
      <c r="E1674" s="3" t="s">
        <v>1731</v>
      </c>
      <c r="F1674" s="4">
        <v>1</v>
      </c>
      <c r="G1674" s="18">
        <v>830.42</v>
      </c>
      <c r="H1674" s="6">
        <v>0.26</v>
      </c>
      <c r="I1674" s="6">
        <v>830.42</v>
      </c>
      <c r="J1674" s="18">
        <v>215.9092</v>
      </c>
      <c r="K1674" s="3" t="s">
        <v>1760</v>
      </c>
      <c r="L1674" s="6">
        <v>614.51080000000002</v>
      </c>
    </row>
    <row r="1675" spans="1:12" x14ac:dyDescent="0.3">
      <c r="A1675" s="3" t="s">
        <v>3430</v>
      </c>
      <c r="B1675" s="5">
        <v>45637</v>
      </c>
      <c r="C1675" s="3" t="s">
        <v>1095</v>
      </c>
      <c r="D1675" s="3" t="s">
        <v>1632</v>
      </c>
      <c r="E1675" s="3" t="s">
        <v>1739</v>
      </c>
      <c r="F1675" s="4">
        <v>1</v>
      </c>
      <c r="G1675" s="18">
        <v>762.55</v>
      </c>
      <c r="H1675" s="6">
        <v>0.19</v>
      </c>
      <c r="I1675" s="6">
        <v>762.55</v>
      </c>
      <c r="J1675" s="18">
        <v>144.8845</v>
      </c>
      <c r="K1675" s="3" t="s">
        <v>1755</v>
      </c>
      <c r="L1675" s="6">
        <v>617.66549999999995</v>
      </c>
    </row>
    <row r="1676" spans="1:12" x14ac:dyDescent="0.3">
      <c r="A1676" s="3" t="s">
        <v>3431</v>
      </c>
      <c r="B1676" s="5">
        <v>45839</v>
      </c>
      <c r="C1676" s="3" t="s">
        <v>1066</v>
      </c>
      <c r="D1676" s="3" t="s">
        <v>1644</v>
      </c>
      <c r="E1676" s="3" t="s">
        <v>1742</v>
      </c>
      <c r="F1676" s="4">
        <v>2</v>
      </c>
      <c r="G1676" s="18">
        <v>464.43</v>
      </c>
      <c r="H1676" s="6">
        <v>0.24</v>
      </c>
      <c r="I1676" s="6">
        <v>928.86</v>
      </c>
      <c r="J1676" s="18">
        <v>111.4632</v>
      </c>
      <c r="K1676" s="3" t="s">
        <v>1760</v>
      </c>
      <c r="L1676" s="6">
        <v>705.93360000000007</v>
      </c>
    </row>
    <row r="1677" spans="1:12" x14ac:dyDescent="0.3">
      <c r="A1677" s="3" t="s">
        <v>3432</v>
      </c>
      <c r="B1677" s="5">
        <v>45851</v>
      </c>
      <c r="C1677" s="3" t="s">
        <v>75</v>
      </c>
      <c r="D1677" s="3" t="s">
        <v>1628</v>
      </c>
      <c r="E1677" s="3" t="s">
        <v>1742</v>
      </c>
      <c r="F1677" s="4">
        <v>1</v>
      </c>
      <c r="G1677" s="18">
        <v>711.08</v>
      </c>
      <c r="H1677" s="6">
        <v>0.24</v>
      </c>
      <c r="I1677" s="6">
        <v>711.08</v>
      </c>
      <c r="J1677" s="18">
        <v>170.6592</v>
      </c>
      <c r="K1677" s="3" t="s">
        <v>1757</v>
      </c>
      <c r="L1677" s="6">
        <v>540.42079999999999</v>
      </c>
    </row>
    <row r="1678" spans="1:12" x14ac:dyDescent="0.3">
      <c r="A1678" s="3" t="s">
        <v>3433</v>
      </c>
      <c r="B1678" s="5">
        <v>45656</v>
      </c>
      <c r="C1678" s="3" t="s">
        <v>797</v>
      </c>
      <c r="D1678" s="3" t="s">
        <v>1602</v>
      </c>
      <c r="E1678" s="3" t="s">
        <v>1732</v>
      </c>
      <c r="F1678" s="4">
        <v>2</v>
      </c>
      <c r="G1678" s="18">
        <v>984.96</v>
      </c>
      <c r="H1678" s="6">
        <v>0.16</v>
      </c>
      <c r="I1678" s="6">
        <v>1969.92</v>
      </c>
      <c r="J1678" s="18">
        <v>157.59360000000001</v>
      </c>
      <c r="K1678" s="3" t="s">
        <v>1757</v>
      </c>
      <c r="L1678" s="6">
        <v>1654.7328</v>
      </c>
    </row>
    <row r="1679" spans="1:12" x14ac:dyDescent="0.3">
      <c r="A1679" s="3" t="s">
        <v>3434</v>
      </c>
      <c r="B1679" s="5">
        <v>45759</v>
      </c>
      <c r="C1679" s="3" t="s">
        <v>1066</v>
      </c>
      <c r="D1679" s="3" t="s">
        <v>1591</v>
      </c>
      <c r="E1679" s="3" t="s">
        <v>1729</v>
      </c>
      <c r="F1679" s="4">
        <v>1</v>
      </c>
      <c r="G1679" s="18">
        <v>21.14</v>
      </c>
      <c r="H1679" s="6">
        <v>0.06</v>
      </c>
      <c r="I1679" s="6">
        <v>21.14</v>
      </c>
      <c r="J1679" s="18">
        <v>1.2684</v>
      </c>
      <c r="K1679" s="3" t="s">
        <v>1760</v>
      </c>
      <c r="L1679" s="6">
        <v>19.871600000000001</v>
      </c>
    </row>
    <row r="1680" spans="1:12" x14ac:dyDescent="0.3">
      <c r="A1680" s="3" t="s">
        <v>3435</v>
      </c>
      <c r="B1680" s="5">
        <v>45679</v>
      </c>
      <c r="C1680" s="3" t="s">
        <v>370</v>
      </c>
      <c r="D1680" s="3" t="s">
        <v>1683</v>
      </c>
      <c r="E1680" s="3" t="s">
        <v>1720</v>
      </c>
      <c r="F1680" s="4">
        <v>1</v>
      </c>
      <c r="G1680" s="18">
        <v>343.03</v>
      </c>
      <c r="H1680" s="6">
        <v>0.16</v>
      </c>
      <c r="I1680" s="6">
        <v>343.03</v>
      </c>
      <c r="J1680" s="18">
        <v>54.884799999999998</v>
      </c>
      <c r="K1680" s="3" t="s">
        <v>1755</v>
      </c>
      <c r="L1680" s="6">
        <v>288.14519999999999</v>
      </c>
    </row>
    <row r="1681" spans="1:12" x14ac:dyDescent="0.3">
      <c r="A1681" s="3" t="s">
        <v>3436</v>
      </c>
      <c r="B1681" s="5">
        <v>45237</v>
      </c>
      <c r="C1681" s="3" t="s">
        <v>785</v>
      </c>
      <c r="D1681" s="3" t="s">
        <v>1562</v>
      </c>
      <c r="E1681" s="3" t="s">
        <v>1742</v>
      </c>
      <c r="F1681" s="4">
        <v>3</v>
      </c>
      <c r="G1681" s="18">
        <v>94.83</v>
      </c>
      <c r="H1681" s="6">
        <v>0.16</v>
      </c>
      <c r="I1681" s="6">
        <v>284.49</v>
      </c>
      <c r="J1681" s="18">
        <v>15.172800000000001</v>
      </c>
      <c r="K1681" s="3" t="s">
        <v>1760</v>
      </c>
      <c r="L1681" s="6">
        <v>238.9716</v>
      </c>
    </row>
    <row r="1682" spans="1:12" x14ac:dyDescent="0.3">
      <c r="A1682" s="3" t="s">
        <v>3437</v>
      </c>
      <c r="B1682" s="5">
        <v>45790</v>
      </c>
      <c r="C1682" s="3" t="s">
        <v>82</v>
      </c>
      <c r="D1682" s="3" t="s">
        <v>1635</v>
      </c>
      <c r="E1682" s="3" t="s">
        <v>1745</v>
      </c>
      <c r="F1682" s="4">
        <v>3</v>
      </c>
      <c r="G1682" s="18">
        <v>74.66</v>
      </c>
      <c r="H1682" s="6">
        <v>0.03</v>
      </c>
      <c r="I1682" s="6">
        <v>223.98</v>
      </c>
      <c r="J1682" s="18">
        <v>2.2397999999999998</v>
      </c>
      <c r="K1682" s="3" t="s">
        <v>1757</v>
      </c>
      <c r="L1682" s="6">
        <v>217.26060000000001</v>
      </c>
    </row>
    <row r="1683" spans="1:12" x14ac:dyDescent="0.3">
      <c r="A1683" s="3" t="s">
        <v>3438</v>
      </c>
      <c r="B1683" s="5">
        <v>45268</v>
      </c>
      <c r="C1683" s="3" t="s">
        <v>459</v>
      </c>
      <c r="D1683" s="3" t="s">
        <v>1589</v>
      </c>
      <c r="E1683" s="3" t="s">
        <v>1734</v>
      </c>
      <c r="F1683" s="4">
        <v>3</v>
      </c>
      <c r="G1683" s="18">
        <v>281.95999999999998</v>
      </c>
      <c r="H1683" s="6">
        <v>0.01</v>
      </c>
      <c r="I1683" s="6">
        <v>845.87999999999988</v>
      </c>
      <c r="J1683" s="18">
        <v>2.8195999999999999</v>
      </c>
      <c r="K1683" s="3" t="s">
        <v>1760</v>
      </c>
      <c r="L1683" s="6">
        <v>837.42119999999989</v>
      </c>
    </row>
    <row r="1684" spans="1:12" x14ac:dyDescent="0.3">
      <c r="A1684" s="3" t="s">
        <v>3439</v>
      </c>
      <c r="B1684" s="5">
        <v>45664</v>
      </c>
      <c r="C1684" s="3" t="s">
        <v>752</v>
      </c>
      <c r="D1684" s="3" t="s">
        <v>1639</v>
      </c>
      <c r="E1684" s="3" t="s">
        <v>1742</v>
      </c>
      <c r="F1684" s="4">
        <v>4</v>
      </c>
      <c r="G1684" s="18">
        <v>622.27</v>
      </c>
      <c r="H1684" s="6">
        <v>0.02</v>
      </c>
      <c r="I1684" s="6">
        <v>2489.08</v>
      </c>
      <c r="J1684" s="18">
        <v>12.445399999999999</v>
      </c>
      <c r="K1684" s="3" t="s">
        <v>1757</v>
      </c>
      <c r="L1684" s="6">
        <v>2439.2984000000001</v>
      </c>
    </row>
    <row r="1685" spans="1:12" x14ac:dyDescent="0.3">
      <c r="A1685" s="3" t="s">
        <v>3440</v>
      </c>
      <c r="B1685" s="5">
        <v>45475</v>
      </c>
      <c r="C1685" s="3" t="s">
        <v>358</v>
      </c>
      <c r="D1685" s="3" t="s">
        <v>1589</v>
      </c>
      <c r="E1685" s="3" t="s">
        <v>1717</v>
      </c>
      <c r="F1685" s="4">
        <v>2</v>
      </c>
      <c r="G1685" s="18">
        <v>78.27</v>
      </c>
      <c r="H1685" s="6">
        <v>0.28999999999999998</v>
      </c>
      <c r="I1685" s="6">
        <v>156.54</v>
      </c>
      <c r="J1685" s="18">
        <v>22.698299999999996</v>
      </c>
      <c r="K1685" s="3" t="s">
        <v>1760</v>
      </c>
      <c r="L1685" s="6">
        <v>111.1434</v>
      </c>
    </row>
    <row r="1686" spans="1:12" x14ac:dyDescent="0.3">
      <c r="A1686" s="3" t="s">
        <v>3441</v>
      </c>
      <c r="B1686" s="5">
        <v>45845</v>
      </c>
      <c r="C1686" s="3" t="s">
        <v>59</v>
      </c>
      <c r="D1686" s="3" t="s">
        <v>1625</v>
      </c>
      <c r="E1686" s="3" t="s">
        <v>1731</v>
      </c>
      <c r="F1686" s="4">
        <v>4</v>
      </c>
      <c r="G1686" s="18">
        <v>676.58</v>
      </c>
      <c r="H1686" s="6">
        <v>0.23</v>
      </c>
      <c r="I1686" s="6">
        <v>2706.32</v>
      </c>
      <c r="J1686" s="18">
        <v>155.61340000000001</v>
      </c>
      <c r="K1686" s="3" t="s">
        <v>1760</v>
      </c>
      <c r="L1686" s="6">
        <v>2083.8663999999999</v>
      </c>
    </row>
    <row r="1687" spans="1:12" x14ac:dyDescent="0.3">
      <c r="A1687" s="3" t="s">
        <v>3442</v>
      </c>
      <c r="B1687" s="5">
        <v>45446</v>
      </c>
      <c r="C1687" s="3" t="s">
        <v>1478</v>
      </c>
      <c r="D1687" s="3" t="s">
        <v>1579</v>
      </c>
      <c r="E1687" s="3" t="s">
        <v>1696</v>
      </c>
      <c r="F1687" s="4">
        <v>2</v>
      </c>
      <c r="G1687" s="18">
        <v>938.6</v>
      </c>
      <c r="H1687" s="6">
        <v>0.04</v>
      </c>
      <c r="I1687" s="6">
        <v>1877.2</v>
      </c>
      <c r="J1687" s="18">
        <v>37.544000000000004</v>
      </c>
      <c r="K1687" s="3" t="s">
        <v>1757</v>
      </c>
      <c r="L1687" s="6">
        <v>1802.1120000000001</v>
      </c>
    </row>
    <row r="1688" spans="1:12" x14ac:dyDescent="0.3">
      <c r="A1688" s="3" t="s">
        <v>3443</v>
      </c>
      <c r="B1688" s="5">
        <v>45761</v>
      </c>
      <c r="C1688" s="3" t="s">
        <v>1100</v>
      </c>
      <c r="D1688" s="3" t="s">
        <v>1551</v>
      </c>
      <c r="E1688" s="3" t="s">
        <v>1732</v>
      </c>
      <c r="F1688" s="4">
        <v>2</v>
      </c>
      <c r="G1688" s="18">
        <v>859.47</v>
      </c>
      <c r="H1688" s="6">
        <v>0.01</v>
      </c>
      <c r="I1688" s="6">
        <v>1718.94</v>
      </c>
      <c r="J1688" s="18">
        <v>8.5947000000000013</v>
      </c>
      <c r="K1688" s="3" t="s">
        <v>1755</v>
      </c>
      <c r="L1688" s="6">
        <v>1701.7506000000001</v>
      </c>
    </row>
    <row r="1689" spans="1:12" x14ac:dyDescent="0.3">
      <c r="A1689" s="3" t="s">
        <v>3444</v>
      </c>
      <c r="B1689" s="5">
        <v>45363</v>
      </c>
      <c r="C1689" s="3" t="s">
        <v>211</v>
      </c>
      <c r="D1689" s="3" t="s">
        <v>1573</v>
      </c>
      <c r="E1689" s="3" t="s">
        <v>1732</v>
      </c>
      <c r="F1689" s="4">
        <v>3</v>
      </c>
      <c r="G1689" s="18">
        <v>672.98</v>
      </c>
      <c r="H1689" s="6">
        <v>0.23</v>
      </c>
      <c r="I1689" s="6">
        <v>2018.94</v>
      </c>
      <c r="J1689" s="18">
        <v>154.78540000000001</v>
      </c>
      <c r="K1689" s="3" t="s">
        <v>1757</v>
      </c>
      <c r="L1689" s="6">
        <v>1554.5838000000001</v>
      </c>
    </row>
    <row r="1690" spans="1:12" x14ac:dyDescent="0.3">
      <c r="A1690" s="3" t="s">
        <v>3445</v>
      </c>
      <c r="B1690" s="5">
        <v>45420</v>
      </c>
      <c r="C1690" s="3" t="s">
        <v>666</v>
      </c>
      <c r="D1690" s="3" t="s">
        <v>1617</v>
      </c>
      <c r="E1690" s="3" t="s">
        <v>1742</v>
      </c>
      <c r="F1690" s="4">
        <v>1</v>
      </c>
      <c r="G1690" s="18">
        <v>75.8</v>
      </c>
      <c r="H1690" s="6">
        <v>0.28999999999999998</v>
      </c>
      <c r="I1690" s="6">
        <v>75.8</v>
      </c>
      <c r="J1690" s="18">
        <v>21.981999999999999</v>
      </c>
      <c r="K1690" s="3" t="s">
        <v>1757</v>
      </c>
      <c r="L1690" s="6">
        <v>53.817999999999998</v>
      </c>
    </row>
    <row r="1691" spans="1:12" x14ac:dyDescent="0.3">
      <c r="A1691" s="3" t="s">
        <v>3446</v>
      </c>
      <c r="B1691" s="5">
        <v>45536</v>
      </c>
      <c r="C1691" s="3" t="s">
        <v>136</v>
      </c>
      <c r="D1691" s="3" t="s">
        <v>1557</v>
      </c>
      <c r="E1691" s="3" t="s">
        <v>1734</v>
      </c>
      <c r="F1691" s="4">
        <v>4</v>
      </c>
      <c r="G1691" s="18">
        <v>742.15</v>
      </c>
      <c r="H1691" s="6">
        <v>0.1</v>
      </c>
      <c r="I1691" s="6">
        <v>2968.6</v>
      </c>
      <c r="J1691" s="18">
        <v>74.215000000000003</v>
      </c>
      <c r="K1691" s="3" t="s">
        <v>1760</v>
      </c>
      <c r="L1691" s="6">
        <v>2671.74</v>
      </c>
    </row>
    <row r="1692" spans="1:12" x14ac:dyDescent="0.3">
      <c r="A1692" s="3" t="s">
        <v>3447</v>
      </c>
      <c r="B1692" s="5">
        <v>45445</v>
      </c>
      <c r="C1692" s="3" t="s">
        <v>261</v>
      </c>
      <c r="D1692" s="3" t="s">
        <v>1578</v>
      </c>
      <c r="E1692" s="3" t="s">
        <v>1717</v>
      </c>
      <c r="F1692" s="4">
        <v>1</v>
      </c>
      <c r="G1692" s="18">
        <v>637.39</v>
      </c>
      <c r="H1692" s="6">
        <v>0.22</v>
      </c>
      <c r="I1692" s="6">
        <v>637.39</v>
      </c>
      <c r="J1692" s="18">
        <v>140.22579999999999</v>
      </c>
      <c r="K1692" s="3" t="s">
        <v>1757</v>
      </c>
      <c r="L1692" s="6">
        <v>497.16419999999999</v>
      </c>
    </row>
    <row r="1693" spans="1:12" x14ac:dyDescent="0.3">
      <c r="A1693" s="3" t="s">
        <v>3448</v>
      </c>
      <c r="B1693" s="5">
        <v>45230</v>
      </c>
      <c r="C1693" s="3" t="s">
        <v>1207</v>
      </c>
      <c r="D1693" s="3" t="s">
        <v>1539</v>
      </c>
      <c r="E1693" s="3" t="s">
        <v>1739</v>
      </c>
      <c r="F1693" s="4">
        <v>1</v>
      </c>
      <c r="G1693" s="18">
        <v>631</v>
      </c>
      <c r="H1693" s="6">
        <v>0.04</v>
      </c>
      <c r="I1693" s="6">
        <v>631</v>
      </c>
      <c r="J1693" s="18">
        <v>25.240000000000002</v>
      </c>
      <c r="K1693" s="3" t="s">
        <v>1755</v>
      </c>
      <c r="L1693" s="6">
        <v>605.76</v>
      </c>
    </row>
    <row r="1694" spans="1:12" x14ac:dyDescent="0.3">
      <c r="A1694" s="3" t="s">
        <v>3449</v>
      </c>
      <c r="B1694" s="5">
        <v>45916</v>
      </c>
      <c r="C1694" s="3" t="s">
        <v>1213</v>
      </c>
      <c r="D1694" s="3" t="s">
        <v>1654</v>
      </c>
      <c r="E1694" s="3" t="s">
        <v>1704</v>
      </c>
      <c r="F1694" s="4">
        <v>4</v>
      </c>
      <c r="G1694" s="18">
        <v>983.98</v>
      </c>
      <c r="H1694" s="6">
        <v>0.11</v>
      </c>
      <c r="I1694" s="6">
        <v>3935.92</v>
      </c>
      <c r="J1694" s="18">
        <v>108.23780000000001</v>
      </c>
      <c r="K1694" s="3" t="s">
        <v>1760</v>
      </c>
      <c r="L1694" s="6">
        <v>3502.9688000000001</v>
      </c>
    </row>
    <row r="1695" spans="1:12" x14ac:dyDescent="0.3">
      <c r="A1695" s="3" t="s">
        <v>3450</v>
      </c>
      <c r="B1695" s="5">
        <v>45353</v>
      </c>
      <c r="C1695" s="3" t="s">
        <v>202</v>
      </c>
      <c r="D1695" s="3" t="s">
        <v>1616</v>
      </c>
      <c r="E1695" s="3" t="s">
        <v>1727</v>
      </c>
      <c r="F1695" s="4">
        <v>4</v>
      </c>
      <c r="G1695" s="18">
        <v>73.69</v>
      </c>
      <c r="H1695" s="6">
        <v>0.08</v>
      </c>
      <c r="I1695" s="6">
        <v>294.76</v>
      </c>
      <c r="J1695" s="18">
        <v>5.8952</v>
      </c>
      <c r="K1695" s="3" t="s">
        <v>1755</v>
      </c>
      <c r="L1695" s="6">
        <v>271.17919999999998</v>
      </c>
    </row>
    <row r="1696" spans="1:12" x14ac:dyDescent="0.3">
      <c r="A1696" s="3" t="s">
        <v>3451</v>
      </c>
      <c r="B1696" s="5">
        <v>45490</v>
      </c>
      <c r="C1696" s="3" t="s">
        <v>1327</v>
      </c>
      <c r="D1696" s="3" t="s">
        <v>1549</v>
      </c>
      <c r="E1696" s="3" t="s">
        <v>1717</v>
      </c>
      <c r="F1696" s="4">
        <v>3</v>
      </c>
      <c r="G1696" s="18">
        <v>110.99</v>
      </c>
      <c r="H1696" s="6">
        <v>0.21</v>
      </c>
      <c r="I1696" s="6">
        <v>332.96999999999997</v>
      </c>
      <c r="J1696" s="18">
        <v>23.307899999999997</v>
      </c>
      <c r="K1696" s="3" t="s">
        <v>1755</v>
      </c>
      <c r="L1696" s="6">
        <v>263.04629999999997</v>
      </c>
    </row>
    <row r="1697" spans="1:12" x14ac:dyDescent="0.3">
      <c r="A1697" s="3" t="s">
        <v>3452</v>
      </c>
      <c r="B1697" s="5">
        <v>45850</v>
      </c>
      <c r="C1697" s="3" t="s">
        <v>298</v>
      </c>
      <c r="D1697" s="3" t="s">
        <v>1547</v>
      </c>
      <c r="E1697" s="3" t="s">
        <v>1717</v>
      </c>
      <c r="F1697" s="4">
        <v>1</v>
      </c>
      <c r="G1697" s="18">
        <v>66.86</v>
      </c>
      <c r="H1697" s="6">
        <v>0.22</v>
      </c>
      <c r="I1697" s="6">
        <v>66.86</v>
      </c>
      <c r="J1697" s="18">
        <v>14.709199999999999</v>
      </c>
      <c r="K1697" s="3" t="s">
        <v>1760</v>
      </c>
      <c r="L1697" s="6">
        <v>52.150799999999997</v>
      </c>
    </row>
    <row r="1698" spans="1:12" x14ac:dyDescent="0.3">
      <c r="A1698" s="3" t="s">
        <v>3453</v>
      </c>
      <c r="B1698" s="5">
        <v>45515</v>
      </c>
      <c r="C1698" s="3" t="s">
        <v>1281</v>
      </c>
      <c r="D1698" s="3" t="s">
        <v>1632</v>
      </c>
      <c r="E1698" s="3" t="s">
        <v>1742</v>
      </c>
      <c r="F1698" s="4">
        <v>1</v>
      </c>
      <c r="G1698" s="18">
        <v>980.26</v>
      </c>
      <c r="H1698" s="6">
        <v>0.14000000000000001</v>
      </c>
      <c r="I1698" s="6">
        <v>980.26</v>
      </c>
      <c r="J1698" s="18">
        <v>137.2364</v>
      </c>
      <c r="K1698" s="3" t="s">
        <v>1757</v>
      </c>
      <c r="L1698" s="6">
        <v>843.02359999999999</v>
      </c>
    </row>
    <row r="1699" spans="1:12" x14ac:dyDescent="0.3">
      <c r="A1699" s="3" t="s">
        <v>3454</v>
      </c>
      <c r="B1699" s="5">
        <v>45322</v>
      </c>
      <c r="C1699" s="3" t="s">
        <v>146</v>
      </c>
      <c r="D1699" s="3" t="s">
        <v>1558</v>
      </c>
      <c r="E1699" s="3" t="s">
        <v>1742</v>
      </c>
      <c r="F1699" s="4">
        <v>1</v>
      </c>
      <c r="G1699" s="18">
        <v>235.28</v>
      </c>
      <c r="H1699" s="6">
        <v>0.05</v>
      </c>
      <c r="I1699" s="6">
        <v>235.28</v>
      </c>
      <c r="J1699" s="18">
        <v>11.764000000000001</v>
      </c>
      <c r="K1699" s="3" t="s">
        <v>1757</v>
      </c>
      <c r="L1699" s="6">
        <v>223.51599999999999</v>
      </c>
    </row>
    <row r="1700" spans="1:12" x14ac:dyDescent="0.3">
      <c r="A1700" s="3" t="s">
        <v>3455</v>
      </c>
      <c r="B1700" s="5">
        <v>45542</v>
      </c>
      <c r="C1700" s="3" t="s">
        <v>1278</v>
      </c>
      <c r="D1700" s="3" t="s">
        <v>1526</v>
      </c>
      <c r="E1700" s="3" t="s">
        <v>1734</v>
      </c>
      <c r="F1700" s="4">
        <v>3</v>
      </c>
      <c r="G1700" s="18">
        <v>407.39</v>
      </c>
      <c r="H1700" s="6">
        <v>0.08</v>
      </c>
      <c r="I1700" s="6">
        <v>1222.17</v>
      </c>
      <c r="J1700" s="18">
        <v>32.591200000000001</v>
      </c>
      <c r="K1700" s="3" t="s">
        <v>1757</v>
      </c>
      <c r="L1700" s="6">
        <v>1124.3964000000001</v>
      </c>
    </row>
    <row r="1701" spans="1:12" x14ac:dyDescent="0.3">
      <c r="A1701" s="3" t="s">
        <v>3456</v>
      </c>
      <c r="B1701" s="5">
        <v>45675</v>
      </c>
      <c r="C1701" s="3" t="s">
        <v>248</v>
      </c>
      <c r="D1701" s="3" t="s">
        <v>1573</v>
      </c>
      <c r="E1701" s="3" t="s">
        <v>1732</v>
      </c>
      <c r="F1701" s="4">
        <v>4</v>
      </c>
      <c r="G1701" s="18">
        <v>459.83</v>
      </c>
      <c r="H1701" s="6">
        <v>0.12</v>
      </c>
      <c r="I1701" s="6">
        <v>1839.32</v>
      </c>
      <c r="J1701" s="18">
        <v>55.179599999999994</v>
      </c>
      <c r="K1701" s="3" t="s">
        <v>1760</v>
      </c>
      <c r="L1701" s="6">
        <v>1618.6016</v>
      </c>
    </row>
    <row r="1702" spans="1:12" x14ac:dyDescent="0.3">
      <c r="A1702" s="3" t="s">
        <v>3457</v>
      </c>
      <c r="B1702" s="5">
        <v>45333</v>
      </c>
      <c r="C1702" s="3" t="s">
        <v>491</v>
      </c>
      <c r="D1702" s="3" t="s">
        <v>1676</v>
      </c>
      <c r="E1702" s="3" t="s">
        <v>1707</v>
      </c>
      <c r="F1702" s="4">
        <v>3</v>
      </c>
      <c r="G1702" s="18">
        <v>706.6</v>
      </c>
      <c r="H1702" s="6">
        <v>0.17</v>
      </c>
      <c r="I1702" s="6">
        <v>2119.8000000000002</v>
      </c>
      <c r="J1702" s="18">
        <v>120.12200000000001</v>
      </c>
      <c r="K1702" s="3" t="s">
        <v>1757</v>
      </c>
      <c r="L1702" s="6">
        <v>1759.434</v>
      </c>
    </row>
    <row r="1703" spans="1:12" x14ac:dyDescent="0.3">
      <c r="A1703" s="3" t="s">
        <v>3458</v>
      </c>
      <c r="B1703" s="5">
        <v>45819</v>
      </c>
      <c r="C1703" s="3" t="s">
        <v>1409</v>
      </c>
      <c r="D1703" s="3" t="s">
        <v>1673</v>
      </c>
      <c r="E1703" s="3" t="s">
        <v>1745</v>
      </c>
      <c r="F1703" s="4">
        <v>3</v>
      </c>
      <c r="G1703" s="18">
        <v>811.16</v>
      </c>
      <c r="H1703" s="6">
        <v>0.1</v>
      </c>
      <c r="I1703" s="6">
        <v>2433.48</v>
      </c>
      <c r="J1703" s="18">
        <v>81.116</v>
      </c>
      <c r="K1703" s="3" t="s">
        <v>1760</v>
      </c>
      <c r="L1703" s="6">
        <v>2190.1320000000001</v>
      </c>
    </row>
    <row r="1704" spans="1:12" x14ac:dyDescent="0.3">
      <c r="A1704" s="3" t="s">
        <v>3459</v>
      </c>
      <c r="B1704" s="5">
        <v>45268</v>
      </c>
      <c r="C1704" s="3" t="s">
        <v>699</v>
      </c>
      <c r="D1704" s="3" t="s">
        <v>1589</v>
      </c>
      <c r="E1704" s="3" t="s">
        <v>1717</v>
      </c>
      <c r="F1704" s="4">
        <v>2</v>
      </c>
      <c r="G1704" s="18">
        <v>985.79</v>
      </c>
      <c r="H1704" s="6">
        <v>0.04</v>
      </c>
      <c r="I1704" s="6">
        <v>1971.58</v>
      </c>
      <c r="J1704" s="18">
        <v>39.431599999999996</v>
      </c>
      <c r="K1704" s="3" t="s">
        <v>1757</v>
      </c>
      <c r="L1704" s="6">
        <v>1892.7167999999999</v>
      </c>
    </row>
    <row r="1705" spans="1:12" x14ac:dyDescent="0.3">
      <c r="A1705" s="3" t="s">
        <v>3460</v>
      </c>
      <c r="B1705" s="5">
        <v>45521</v>
      </c>
      <c r="C1705" s="3" t="s">
        <v>610</v>
      </c>
      <c r="D1705" s="3" t="s">
        <v>1583</v>
      </c>
      <c r="E1705" s="3" t="s">
        <v>1732</v>
      </c>
      <c r="F1705" s="4">
        <v>1</v>
      </c>
      <c r="G1705" s="18">
        <v>255.02</v>
      </c>
      <c r="H1705" s="6">
        <v>0.3</v>
      </c>
      <c r="I1705" s="6">
        <v>255.02</v>
      </c>
      <c r="J1705" s="18">
        <v>76.506</v>
      </c>
      <c r="K1705" s="3" t="s">
        <v>1755</v>
      </c>
      <c r="L1705" s="6">
        <v>178.51400000000001</v>
      </c>
    </row>
    <row r="1706" spans="1:12" x14ac:dyDescent="0.3">
      <c r="A1706" s="3" t="s">
        <v>3461</v>
      </c>
      <c r="B1706" s="5">
        <v>45693</v>
      </c>
      <c r="C1706" s="3" t="s">
        <v>336</v>
      </c>
      <c r="D1706" s="3" t="s">
        <v>1560</v>
      </c>
      <c r="E1706" s="3" t="s">
        <v>1720</v>
      </c>
      <c r="F1706" s="4">
        <v>1</v>
      </c>
      <c r="G1706" s="18">
        <v>153.57</v>
      </c>
      <c r="H1706" s="6">
        <v>0.01</v>
      </c>
      <c r="I1706" s="6">
        <v>153.57</v>
      </c>
      <c r="J1706" s="18">
        <v>1.5357000000000001</v>
      </c>
      <c r="K1706" s="3" t="s">
        <v>1757</v>
      </c>
      <c r="L1706" s="6">
        <v>152.0343</v>
      </c>
    </row>
    <row r="1707" spans="1:12" x14ac:dyDescent="0.3">
      <c r="A1707" s="3" t="s">
        <v>3462</v>
      </c>
      <c r="B1707" s="5">
        <v>45734</v>
      </c>
      <c r="C1707" s="3" t="s">
        <v>803</v>
      </c>
      <c r="D1707" s="3" t="s">
        <v>1598</v>
      </c>
      <c r="E1707" s="3" t="s">
        <v>1742</v>
      </c>
      <c r="F1707" s="4">
        <v>3</v>
      </c>
      <c r="G1707" s="18">
        <v>962.98</v>
      </c>
      <c r="H1707" s="6">
        <v>0.21</v>
      </c>
      <c r="I1707" s="6">
        <v>2888.94</v>
      </c>
      <c r="J1707" s="18">
        <v>202.22579999999999</v>
      </c>
      <c r="K1707" s="3" t="s">
        <v>1755</v>
      </c>
      <c r="L1707" s="6">
        <v>2282.2626</v>
      </c>
    </row>
    <row r="1708" spans="1:12" x14ac:dyDescent="0.3">
      <c r="A1708" s="3" t="s">
        <v>3463</v>
      </c>
      <c r="B1708" s="5">
        <v>45377</v>
      </c>
      <c r="C1708" s="3" t="s">
        <v>211</v>
      </c>
      <c r="D1708" s="3" t="s">
        <v>1600</v>
      </c>
      <c r="E1708" s="3" t="s">
        <v>1720</v>
      </c>
      <c r="F1708" s="4">
        <v>3</v>
      </c>
      <c r="G1708" s="18">
        <v>884.46</v>
      </c>
      <c r="H1708" s="6">
        <v>0.25</v>
      </c>
      <c r="I1708" s="6">
        <v>2653.38</v>
      </c>
      <c r="J1708" s="18">
        <v>221.11500000000001</v>
      </c>
      <c r="K1708" s="3" t="s">
        <v>1755</v>
      </c>
      <c r="L1708" s="6">
        <v>1990.0350000000001</v>
      </c>
    </row>
    <row r="1709" spans="1:12" x14ac:dyDescent="0.3">
      <c r="A1709" s="3" t="s">
        <v>3464</v>
      </c>
      <c r="B1709" s="5">
        <v>45778</v>
      </c>
      <c r="C1709" s="3" t="s">
        <v>1339</v>
      </c>
      <c r="D1709" s="3" t="s">
        <v>1632</v>
      </c>
      <c r="E1709" s="3" t="s">
        <v>1725</v>
      </c>
      <c r="F1709" s="4">
        <v>4</v>
      </c>
      <c r="G1709" s="18">
        <v>359.71</v>
      </c>
      <c r="H1709" s="6">
        <v>0.05</v>
      </c>
      <c r="I1709" s="6">
        <v>1438.84</v>
      </c>
      <c r="J1709" s="18">
        <v>17.985499999999998</v>
      </c>
      <c r="K1709" s="3" t="s">
        <v>1757</v>
      </c>
      <c r="L1709" s="6">
        <v>1366.8979999999999</v>
      </c>
    </row>
    <row r="1710" spans="1:12" x14ac:dyDescent="0.3">
      <c r="A1710" s="3" t="s">
        <v>3465</v>
      </c>
      <c r="B1710" s="5">
        <v>45715</v>
      </c>
      <c r="C1710" s="3" t="s">
        <v>192</v>
      </c>
      <c r="D1710" s="3" t="s">
        <v>1608</v>
      </c>
      <c r="E1710" s="3" t="s">
        <v>1707</v>
      </c>
      <c r="F1710" s="4">
        <v>3</v>
      </c>
      <c r="G1710" s="18">
        <v>766.47</v>
      </c>
      <c r="H1710" s="6">
        <v>0.18</v>
      </c>
      <c r="I1710" s="6">
        <v>2299.41</v>
      </c>
      <c r="J1710" s="18">
        <v>137.96459999999999</v>
      </c>
      <c r="K1710" s="3" t="s">
        <v>1755</v>
      </c>
      <c r="L1710" s="6">
        <v>1885.5162</v>
      </c>
    </row>
    <row r="1711" spans="1:12" x14ac:dyDescent="0.3">
      <c r="A1711" s="3" t="s">
        <v>3466</v>
      </c>
      <c r="B1711" s="5">
        <v>45492</v>
      </c>
      <c r="C1711" s="3" t="s">
        <v>716</v>
      </c>
      <c r="D1711" s="3" t="s">
        <v>1617</v>
      </c>
      <c r="E1711" s="3" t="s">
        <v>1742</v>
      </c>
      <c r="F1711" s="4">
        <v>1</v>
      </c>
      <c r="G1711" s="18">
        <v>772.07</v>
      </c>
      <c r="H1711" s="6">
        <v>0.26</v>
      </c>
      <c r="I1711" s="6">
        <v>772.07</v>
      </c>
      <c r="J1711" s="18">
        <v>200.73820000000001</v>
      </c>
      <c r="K1711" s="3" t="s">
        <v>1757</v>
      </c>
      <c r="L1711" s="6">
        <v>571.33180000000004</v>
      </c>
    </row>
    <row r="1712" spans="1:12" x14ac:dyDescent="0.3">
      <c r="A1712" s="3" t="s">
        <v>3467</v>
      </c>
      <c r="B1712" s="5">
        <v>45292</v>
      </c>
      <c r="C1712" s="3" t="s">
        <v>873</v>
      </c>
      <c r="D1712" s="3" t="s">
        <v>1560</v>
      </c>
      <c r="E1712" s="3" t="s">
        <v>1711</v>
      </c>
      <c r="F1712" s="4">
        <v>3</v>
      </c>
      <c r="G1712" s="18">
        <v>108.31</v>
      </c>
      <c r="H1712" s="6">
        <v>0.26</v>
      </c>
      <c r="I1712" s="6">
        <v>324.93</v>
      </c>
      <c r="J1712" s="18">
        <v>28.160600000000002</v>
      </c>
      <c r="K1712" s="3" t="s">
        <v>1760</v>
      </c>
      <c r="L1712" s="6">
        <v>240.44820000000001</v>
      </c>
    </row>
    <row r="1713" spans="1:12" x14ac:dyDescent="0.3">
      <c r="A1713" s="3" t="s">
        <v>3468</v>
      </c>
      <c r="B1713" s="5">
        <v>45316</v>
      </c>
      <c r="C1713" s="3" t="s">
        <v>702</v>
      </c>
      <c r="D1713" s="3" t="s">
        <v>1652</v>
      </c>
      <c r="E1713" s="3" t="s">
        <v>1714</v>
      </c>
      <c r="F1713" s="4">
        <v>1</v>
      </c>
      <c r="G1713" s="18">
        <v>502.53</v>
      </c>
      <c r="H1713" s="6">
        <v>0</v>
      </c>
      <c r="I1713" s="6">
        <v>502.53</v>
      </c>
      <c r="J1713" s="18">
        <v>0</v>
      </c>
      <c r="K1713" s="3" t="s">
        <v>1757</v>
      </c>
      <c r="L1713" s="6">
        <v>502.53</v>
      </c>
    </row>
    <row r="1714" spans="1:12" x14ac:dyDescent="0.3">
      <c r="A1714" s="3" t="s">
        <v>3469</v>
      </c>
      <c r="B1714" s="5">
        <v>45548</v>
      </c>
      <c r="C1714" s="3" t="s">
        <v>275</v>
      </c>
      <c r="D1714" s="3" t="s">
        <v>1529</v>
      </c>
      <c r="E1714" s="3" t="s">
        <v>1736</v>
      </c>
      <c r="F1714" s="4">
        <v>2</v>
      </c>
      <c r="G1714" s="18">
        <v>508.52</v>
      </c>
      <c r="H1714" s="6">
        <v>0.11</v>
      </c>
      <c r="I1714" s="6">
        <v>1017.04</v>
      </c>
      <c r="J1714" s="18">
        <v>55.937199999999997</v>
      </c>
      <c r="K1714" s="3" t="s">
        <v>1760</v>
      </c>
      <c r="L1714" s="6">
        <v>905.16559999999993</v>
      </c>
    </row>
    <row r="1715" spans="1:12" x14ac:dyDescent="0.3">
      <c r="A1715" s="3" t="s">
        <v>3470</v>
      </c>
      <c r="B1715" s="5">
        <v>45572</v>
      </c>
      <c r="C1715" s="3" t="s">
        <v>1427</v>
      </c>
      <c r="D1715" s="3" t="s">
        <v>1644</v>
      </c>
      <c r="E1715" s="3" t="s">
        <v>1704</v>
      </c>
      <c r="F1715" s="4">
        <v>1</v>
      </c>
      <c r="G1715" s="18">
        <v>492</v>
      </c>
      <c r="H1715" s="6">
        <v>0.26</v>
      </c>
      <c r="I1715" s="6">
        <v>492</v>
      </c>
      <c r="J1715" s="18">
        <v>127.92</v>
      </c>
      <c r="K1715" s="3" t="s">
        <v>1757</v>
      </c>
      <c r="L1715" s="6">
        <v>364.08</v>
      </c>
    </row>
    <row r="1716" spans="1:12" x14ac:dyDescent="0.3">
      <c r="A1716" s="3" t="s">
        <v>3471</v>
      </c>
      <c r="B1716" s="5">
        <v>45347</v>
      </c>
      <c r="C1716" s="3" t="s">
        <v>1475</v>
      </c>
      <c r="D1716" s="3" t="s">
        <v>1589</v>
      </c>
      <c r="E1716" s="3" t="s">
        <v>1732</v>
      </c>
      <c r="F1716" s="4">
        <v>4</v>
      </c>
      <c r="G1716" s="18">
        <v>746.36</v>
      </c>
      <c r="H1716" s="6">
        <v>0.02</v>
      </c>
      <c r="I1716" s="6">
        <v>2985.44</v>
      </c>
      <c r="J1716" s="18">
        <v>14.927200000000001</v>
      </c>
      <c r="K1716" s="3" t="s">
        <v>1755</v>
      </c>
      <c r="L1716" s="6">
        <v>2925.7312000000002</v>
      </c>
    </row>
    <row r="1717" spans="1:12" x14ac:dyDescent="0.3">
      <c r="A1717" s="3" t="s">
        <v>3472</v>
      </c>
      <c r="B1717" s="5">
        <v>45823</v>
      </c>
      <c r="C1717" s="3" t="s">
        <v>1327</v>
      </c>
      <c r="D1717" s="3" t="s">
        <v>1550</v>
      </c>
      <c r="E1717" s="3" t="s">
        <v>1696</v>
      </c>
      <c r="F1717" s="4">
        <v>1</v>
      </c>
      <c r="G1717" s="18">
        <v>120.83</v>
      </c>
      <c r="H1717" s="6">
        <v>0.08</v>
      </c>
      <c r="I1717" s="6">
        <v>120.83</v>
      </c>
      <c r="J1717" s="18">
        <v>9.6663999999999994</v>
      </c>
      <c r="K1717" s="3" t="s">
        <v>1755</v>
      </c>
      <c r="L1717" s="6">
        <v>111.1636</v>
      </c>
    </row>
    <row r="1718" spans="1:12" x14ac:dyDescent="0.3">
      <c r="A1718" s="3" t="s">
        <v>3473</v>
      </c>
      <c r="B1718" s="5">
        <v>45394</v>
      </c>
      <c r="C1718" s="3" t="s">
        <v>1229</v>
      </c>
      <c r="D1718" s="3" t="s">
        <v>1649</v>
      </c>
      <c r="E1718" s="3" t="s">
        <v>1742</v>
      </c>
      <c r="F1718" s="4">
        <v>2</v>
      </c>
      <c r="G1718" s="18">
        <v>68.31</v>
      </c>
      <c r="H1718" s="6">
        <v>0.28999999999999998</v>
      </c>
      <c r="I1718" s="6">
        <v>136.62</v>
      </c>
      <c r="J1718" s="18">
        <v>19.809899999999999</v>
      </c>
      <c r="K1718" s="3" t="s">
        <v>1760</v>
      </c>
      <c r="L1718" s="6">
        <v>97.000199999999992</v>
      </c>
    </row>
    <row r="1719" spans="1:12" x14ac:dyDescent="0.3">
      <c r="A1719" s="3" t="s">
        <v>3474</v>
      </c>
      <c r="B1719" s="5">
        <v>45265</v>
      </c>
      <c r="C1719" s="3" t="s">
        <v>227</v>
      </c>
      <c r="D1719" s="3" t="s">
        <v>1566</v>
      </c>
      <c r="E1719" s="3" t="s">
        <v>1742</v>
      </c>
      <c r="F1719" s="4">
        <v>2</v>
      </c>
      <c r="G1719" s="18">
        <v>761.71</v>
      </c>
      <c r="H1719" s="6">
        <v>0.02</v>
      </c>
      <c r="I1719" s="6">
        <v>1523.42</v>
      </c>
      <c r="J1719" s="18">
        <v>15.234200000000001</v>
      </c>
      <c r="K1719" s="3" t="s">
        <v>1757</v>
      </c>
      <c r="L1719" s="6">
        <v>1492.9516000000001</v>
      </c>
    </row>
    <row r="1720" spans="1:12" x14ac:dyDescent="0.3">
      <c r="A1720" s="3" t="s">
        <v>3475</v>
      </c>
      <c r="B1720" s="5">
        <v>45261</v>
      </c>
      <c r="C1720" s="3" t="s">
        <v>241</v>
      </c>
      <c r="D1720" s="3" t="s">
        <v>1650</v>
      </c>
      <c r="E1720" s="3" t="s">
        <v>1704</v>
      </c>
      <c r="F1720" s="4">
        <v>4</v>
      </c>
      <c r="G1720" s="18">
        <v>346.37</v>
      </c>
      <c r="H1720" s="6">
        <v>0.18</v>
      </c>
      <c r="I1720" s="6">
        <v>1385.48</v>
      </c>
      <c r="J1720" s="18">
        <v>62.346599999999995</v>
      </c>
      <c r="K1720" s="3" t="s">
        <v>1760</v>
      </c>
      <c r="L1720" s="6">
        <v>1136.0935999999999</v>
      </c>
    </row>
    <row r="1721" spans="1:12" x14ac:dyDescent="0.3">
      <c r="A1721" s="3" t="s">
        <v>3476</v>
      </c>
      <c r="B1721" s="5">
        <v>45702</v>
      </c>
      <c r="C1721" s="3" t="s">
        <v>40</v>
      </c>
      <c r="D1721" s="3" t="s">
        <v>1616</v>
      </c>
      <c r="E1721" s="3" t="s">
        <v>1729</v>
      </c>
      <c r="F1721" s="4">
        <v>1</v>
      </c>
      <c r="G1721" s="18">
        <v>846.3</v>
      </c>
      <c r="H1721" s="6">
        <v>0.14000000000000001</v>
      </c>
      <c r="I1721" s="6">
        <v>846.3</v>
      </c>
      <c r="J1721" s="18">
        <v>118.482</v>
      </c>
      <c r="K1721" s="3" t="s">
        <v>1757</v>
      </c>
      <c r="L1721" s="6">
        <v>727.81799999999998</v>
      </c>
    </row>
    <row r="1722" spans="1:12" x14ac:dyDescent="0.3">
      <c r="A1722" s="3" t="s">
        <v>3477</v>
      </c>
      <c r="B1722" s="5">
        <v>45624</v>
      </c>
      <c r="C1722" s="3" t="s">
        <v>1324</v>
      </c>
      <c r="D1722" s="3" t="s">
        <v>1526</v>
      </c>
      <c r="E1722" s="3" t="s">
        <v>1745</v>
      </c>
      <c r="F1722" s="4">
        <v>1</v>
      </c>
      <c r="G1722" s="18">
        <v>458.97</v>
      </c>
      <c r="H1722" s="6">
        <v>0.1</v>
      </c>
      <c r="I1722" s="6">
        <v>458.97</v>
      </c>
      <c r="J1722" s="18">
        <v>45.897000000000006</v>
      </c>
      <c r="K1722" s="3" t="s">
        <v>1757</v>
      </c>
      <c r="L1722" s="6">
        <v>413.07299999999998</v>
      </c>
    </row>
    <row r="1723" spans="1:12" x14ac:dyDescent="0.3">
      <c r="A1723" s="3" t="s">
        <v>3478</v>
      </c>
      <c r="B1723" s="5">
        <v>45736</v>
      </c>
      <c r="C1723" s="3" t="s">
        <v>909</v>
      </c>
      <c r="D1723" s="3" t="s">
        <v>1598</v>
      </c>
      <c r="E1723" s="3" t="s">
        <v>1717</v>
      </c>
      <c r="F1723" s="4">
        <v>2</v>
      </c>
      <c r="G1723" s="18">
        <v>536.61</v>
      </c>
      <c r="H1723" s="6">
        <v>0.14000000000000001</v>
      </c>
      <c r="I1723" s="6">
        <v>1073.22</v>
      </c>
      <c r="J1723" s="18">
        <v>75.125400000000013</v>
      </c>
      <c r="K1723" s="3" t="s">
        <v>1755</v>
      </c>
      <c r="L1723" s="6">
        <v>922.9692</v>
      </c>
    </row>
    <row r="1724" spans="1:12" x14ac:dyDescent="0.3">
      <c r="A1724" s="3" t="s">
        <v>3479</v>
      </c>
      <c r="B1724" s="5">
        <v>45709</v>
      </c>
      <c r="C1724" s="3" t="s">
        <v>1290</v>
      </c>
      <c r="D1724" s="3" t="s">
        <v>1619</v>
      </c>
      <c r="E1724" s="3" t="s">
        <v>1691</v>
      </c>
      <c r="F1724" s="4">
        <v>3</v>
      </c>
      <c r="G1724" s="18">
        <v>130.41</v>
      </c>
      <c r="H1724" s="6">
        <v>0.14000000000000001</v>
      </c>
      <c r="I1724" s="6">
        <v>391.23</v>
      </c>
      <c r="J1724" s="18">
        <v>18.257400000000001</v>
      </c>
      <c r="K1724" s="3" t="s">
        <v>1757</v>
      </c>
      <c r="L1724" s="6">
        <v>336.45780000000002</v>
      </c>
    </row>
    <row r="1725" spans="1:12" x14ac:dyDescent="0.3">
      <c r="A1725" s="3" t="s">
        <v>3480</v>
      </c>
      <c r="B1725" s="5">
        <v>45738</v>
      </c>
      <c r="C1725" s="3" t="s">
        <v>1507</v>
      </c>
      <c r="D1725" s="3" t="s">
        <v>1670</v>
      </c>
      <c r="E1725" s="3" t="s">
        <v>1729</v>
      </c>
      <c r="F1725" s="4">
        <v>4</v>
      </c>
      <c r="G1725" s="18">
        <v>706.67</v>
      </c>
      <c r="H1725" s="6">
        <v>0.01</v>
      </c>
      <c r="I1725" s="6">
        <v>2826.68</v>
      </c>
      <c r="J1725" s="18">
        <v>7.0667</v>
      </c>
      <c r="K1725" s="3" t="s">
        <v>1755</v>
      </c>
      <c r="L1725" s="6">
        <v>2798.4132</v>
      </c>
    </row>
    <row r="1726" spans="1:12" x14ac:dyDescent="0.3">
      <c r="A1726" s="3" t="s">
        <v>3481</v>
      </c>
      <c r="B1726" s="5">
        <v>45685</v>
      </c>
      <c r="C1726" s="3" t="s">
        <v>1210</v>
      </c>
      <c r="D1726" s="3" t="s">
        <v>1573</v>
      </c>
      <c r="E1726" s="3" t="s">
        <v>1704</v>
      </c>
      <c r="F1726" s="4">
        <v>3</v>
      </c>
      <c r="G1726" s="18">
        <v>523.45000000000005</v>
      </c>
      <c r="H1726" s="6">
        <v>0.17</v>
      </c>
      <c r="I1726" s="6">
        <v>1570.3500000000001</v>
      </c>
      <c r="J1726" s="18">
        <v>88.986500000000021</v>
      </c>
      <c r="K1726" s="3" t="s">
        <v>1755</v>
      </c>
      <c r="L1726" s="6">
        <v>1303.3905</v>
      </c>
    </row>
    <row r="1727" spans="1:12" x14ac:dyDescent="0.3">
      <c r="A1727" s="3" t="s">
        <v>3482</v>
      </c>
      <c r="B1727" s="5">
        <v>45701</v>
      </c>
      <c r="C1727" s="3" t="s">
        <v>48</v>
      </c>
      <c r="D1727" s="3" t="s">
        <v>1673</v>
      </c>
      <c r="E1727" s="3" t="s">
        <v>1742</v>
      </c>
      <c r="F1727" s="4">
        <v>3</v>
      </c>
      <c r="G1727" s="18">
        <v>482.2</v>
      </c>
      <c r="H1727" s="6">
        <v>0.23</v>
      </c>
      <c r="I1727" s="6">
        <v>1446.6</v>
      </c>
      <c r="J1727" s="18">
        <v>110.90600000000001</v>
      </c>
      <c r="K1727" s="3" t="s">
        <v>1760</v>
      </c>
      <c r="L1727" s="6">
        <v>1113.8820000000001</v>
      </c>
    </row>
    <row r="1728" spans="1:12" x14ac:dyDescent="0.3">
      <c r="A1728" s="3" t="s">
        <v>3483</v>
      </c>
      <c r="B1728" s="5">
        <v>45745</v>
      </c>
      <c r="C1728" s="3" t="s">
        <v>423</v>
      </c>
      <c r="D1728" s="3" t="s">
        <v>1626</v>
      </c>
      <c r="E1728" s="3" t="s">
        <v>1711</v>
      </c>
      <c r="F1728" s="4">
        <v>4</v>
      </c>
      <c r="G1728" s="18">
        <v>688.86</v>
      </c>
      <c r="H1728" s="6">
        <v>0.02</v>
      </c>
      <c r="I1728" s="6">
        <v>2755.44</v>
      </c>
      <c r="J1728" s="18">
        <v>13.777200000000001</v>
      </c>
      <c r="K1728" s="3" t="s">
        <v>1760</v>
      </c>
      <c r="L1728" s="6">
        <v>2700.3312000000001</v>
      </c>
    </row>
    <row r="1729" spans="1:12" x14ac:dyDescent="0.3">
      <c r="A1729" s="3" t="s">
        <v>3484</v>
      </c>
      <c r="B1729" s="5">
        <v>45214</v>
      </c>
      <c r="C1729" s="3" t="s">
        <v>100</v>
      </c>
      <c r="D1729" s="3" t="s">
        <v>1550</v>
      </c>
      <c r="E1729" s="3" t="s">
        <v>1691</v>
      </c>
      <c r="F1729" s="4">
        <v>1</v>
      </c>
      <c r="G1729" s="18">
        <v>145.47999999999999</v>
      </c>
      <c r="H1729" s="6">
        <v>0.1</v>
      </c>
      <c r="I1729" s="6">
        <v>145.47999999999999</v>
      </c>
      <c r="J1729" s="18">
        <v>14.548</v>
      </c>
      <c r="K1729" s="3" t="s">
        <v>1760</v>
      </c>
      <c r="L1729" s="6">
        <v>130.93199999999999</v>
      </c>
    </row>
    <row r="1730" spans="1:12" x14ac:dyDescent="0.3">
      <c r="A1730" s="3" t="s">
        <v>3485</v>
      </c>
      <c r="B1730" s="5">
        <v>45547</v>
      </c>
      <c r="C1730" s="3" t="s">
        <v>195</v>
      </c>
      <c r="D1730" s="3" t="s">
        <v>1579</v>
      </c>
      <c r="E1730" s="3" t="s">
        <v>1727</v>
      </c>
      <c r="F1730" s="4">
        <v>4</v>
      </c>
      <c r="G1730" s="18">
        <v>862.25</v>
      </c>
      <c r="H1730" s="6">
        <v>0.28000000000000003</v>
      </c>
      <c r="I1730" s="6">
        <v>3449</v>
      </c>
      <c r="J1730" s="18">
        <v>241.43000000000004</v>
      </c>
      <c r="K1730" s="3" t="s">
        <v>1757</v>
      </c>
      <c r="L1730" s="6">
        <v>2483.2800000000002</v>
      </c>
    </row>
    <row r="1731" spans="1:12" x14ac:dyDescent="0.3">
      <c r="A1731" s="3" t="s">
        <v>3486</v>
      </c>
      <c r="B1731" s="5">
        <v>45296</v>
      </c>
      <c r="C1731" s="3" t="s">
        <v>917</v>
      </c>
      <c r="D1731" s="3" t="s">
        <v>1529</v>
      </c>
      <c r="E1731" s="3" t="s">
        <v>1732</v>
      </c>
      <c r="F1731" s="4">
        <v>4</v>
      </c>
      <c r="G1731" s="18">
        <v>146.12</v>
      </c>
      <c r="H1731" s="6">
        <v>0.12</v>
      </c>
      <c r="I1731" s="6">
        <v>584.48</v>
      </c>
      <c r="J1731" s="18">
        <v>17.534400000000002</v>
      </c>
      <c r="K1731" s="3" t="s">
        <v>1760</v>
      </c>
      <c r="L1731" s="6">
        <v>514.3424</v>
      </c>
    </row>
    <row r="1732" spans="1:12" x14ac:dyDescent="0.3">
      <c r="A1732" s="3" t="s">
        <v>3487</v>
      </c>
      <c r="B1732" s="5">
        <v>45549</v>
      </c>
      <c r="C1732" s="3" t="s">
        <v>1456</v>
      </c>
      <c r="D1732" s="3" t="s">
        <v>1579</v>
      </c>
      <c r="E1732" s="3" t="s">
        <v>1742</v>
      </c>
      <c r="F1732" s="4">
        <v>2</v>
      </c>
      <c r="G1732" s="18">
        <v>695.02</v>
      </c>
      <c r="H1732" s="6">
        <v>0.3</v>
      </c>
      <c r="I1732" s="6">
        <v>1390.04</v>
      </c>
      <c r="J1732" s="18">
        <v>208.506</v>
      </c>
      <c r="K1732" s="3" t="s">
        <v>1760</v>
      </c>
      <c r="L1732" s="6">
        <v>973.02799999999991</v>
      </c>
    </row>
    <row r="1733" spans="1:12" x14ac:dyDescent="0.3">
      <c r="A1733" s="3" t="s">
        <v>3488</v>
      </c>
      <c r="B1733" s="5">
        <v>45231</v>
      </c>
      <c r="C1733" s="3" t="s">
        <v>705</v>
      </c>
      <c r="D1733" s="3" t="s">
        <v>1677</v>
      </c>
      <c r="E1733" s="3" t="s">
        <v>1725</v>
      </c>
      <c r="F1733" s="4">
        <v>2</v>
      </c>
      <c r="G1733" s="18">
        <v>886.67</v>
      </c>
      <c r="H1733" s="6">
        <v>0.24</v>
      </c>
      <c r="I1733" s="6">
        <v>1773.34</v>
      </c>
      <c r="J1733" s="18">
        <v>212.80079999999998</v>
      </c>
      <c r="K1733" s="3" t="s">
        <v>1757</v>
      </c>
      <c r="L1733" s="6">
        <v>1347.7384</v>
      </c>
    </row>
    <row r="1734" spans="1:12" x14ac:dyDescent="0.3">
      <c r="A1734" s="3" t="s">
        <v>3489</v>
      </c>
      <c r="B1734" s="5">
        <v>45628</v>
      </c>
      <c r="C1734" s="3" t="s">
        <v>202</v>
      </c>
      <c r="D1734" s="3" t="s">
        <v>1631</v>
      </c>
      <c r="E1734" s="3" t="s">
        <v>1742</v>
      </c>
      <c r="F1734" s="4">
        <v>2</v>
      </c>
      <c r="G1734" s="18">
        <v>864.09</v>
      </c>
      <c r="H1734" s="6">
        <v>0.06</v>
      </c>
      <c r="I1734" s="6">
        <v>1728.18</v>
      </c>
      <c r="J1734" s="18">
        <v>51.845399999999998</v>
      </c>
      <c r="K1734" s="3" t="s">
        <v>1760</v>
      </c>
      <c r="L1734" s="6">
        <v>1624.4892</v>
      </c>
    </row>
    <row r="1735" spans="1:12" x14ac:dyDescent="0.3">
      <c r="A1735" s="3" t="s">
        <v>3490</v>
      </c>
      <c r="B1735" s="5">
        <v>45862</v>
      </c>
      <c r="C1735" s="3" t="s">
        <v>23</v>
      </c>
      <c r="D1735" s="3" t="s">
        <v>1550</v>
      </c>
      <c r="E1735" s="3" t="s">
        <v>1723</v>
      </c>
      <c r="F1735" s="4">
        <v>1</v>
      </c>
      <c r="G1735" s="18">
        <v>437.65</v>
      </c>
      <c r="H1735" s="6">
        <v>0.02</v>
      </c>
      <c r="I1735" s="6">
        <v>437.65</v>
      </c>
      <c r="J1735" s="18">
        <v>8.7530000000000001</v>
      </c>
      <c r="K1735" s="3" t="s">
        <v>1757</v>
      </c>
      <c r="L1735" s="6">
        <v>428.89699999999999</v>
      </c>
    </row>
    <row r="1736" spans="1:12" x14ac:dyDescent="0.3">
      <c r="A1736" s="3" t="s">
        <v>3491</v>
      </c>
      <c r="B1736" s="5">
        <v>45843</v>
      </c>
      <c r="C1736" s="3" t="s">
        <v>654</v>
      </c>
      <c r="D1736" s="3" t="s">
        <v>1587</v>
      </c>
      <c r="E1736" s="3" t="s">
        <v>1731</v>
      </c>
      <c r="F1736" s="4">
        <v>2</v>
      </c>
      <c r="G1736" s="18">
        <v>208.09</v>
      </c>
      <c r="H1736" s="6">
        <v>0.27</v>
      </c>
      <c r="I1736" s="6">
        <v>416.18</v>
      </c>
      <c r="J1736" s="18">
        <v>56.184300000000007</v>
      </c>
      <c r="K1736" s="3" t="s">
        <v>1755</v>
      </c>
      <c r="L1736" s="6">
        <v>303.81139999999999</v>
      </c>
    </row>
    <row r="1737" spans="1:12" x14ac:dyDescent="0.3">
      <c r="A1737" s="3" t="s">
        <v>3492</v>
      </c>
      <c r="B1737" s="5">
        <v>45482</v>
      </c>
      <c r="C1737" s="3" t="s">
        <v>202</v>
      </c>
      <c r="D1737" s="3" t="s">
        <v>1676</v>
      </c>
      <c r="E1737" s="3" t="s">
        <v>1739</v>
      </c>
      <c r="F1737" s="4">
        <v>4</v>
      </c>
      <c r="G1737" s="18">
        <v>825.78</v>
      </c>
      <c r="H1737" s="6">
        <v>0.02</v>
      </c>
      <c r="I1737" s="6">
        <v>3303.12</v>
      </c>
      <c r="J1737" s="18">
        <v>16.515599999999999</v>
      </c>
      <c r="K1737" s="3" t="s">
        <v>1755</v>
      </c>
      <c r="L1737" s="6">
        <v>3237.0576000000001</v>
      </c>
    </row>
    <row r="1738" spans="1:12" x14ac:dyDescent="0.3">
      <c r="A1738" s="3" t="s">
        <v>3493</v>
      </c>
      <c r="B1738" s="5">
        <v>45313</v>
      </c>
      <c r="C1738" s="3" t="s">
        <v>400</v>
      </c>
      <c r="D1738" s="3" t="s">
        <v>1570</v>
      </c>
      <c r="E1738" s="3" t="s">
        <v>1739</v>
      </c>
      <c r="F1738" s="4">
        <v>3</v>
      </c>
      <c r="G1738" s="18">
        <v>849.77</v>
      </c>
      <c r="H1738" s="6">
        <v>0.12</v>
      </c>
      <c r="I1738" s="6">
        <v>2549.31</v>
      </c>
      <c r="J1738" s="18">
        <v>101.97239999999999</v>
      </c>
      <c r="K1738" s="3" t="s">
        <v>1757</v>
      </c>
      <c r="L1738" s="6">
        <v>2243.3928000000001</v>
      </c>
    </row>
    <row r="1739" spans="1:12" x14ac:dyDescent="0.3">
      <c r="A1739" s="3" t="s">
        <v>3494</v>
      </c>
      <c r="B1739" s="5">
        <v>45314</v>
      </c>
      <c r="C1739" s="3" t="s">
        <v>1069</v>
      </c>
      <c r="D1739" s="3" t="s">
        <v>1623</v>
      </c>
      <c r="E1739" s="3" t="s">
        <v>1707</v>
      </c>
      <c r="F1739" s="4">
        <v>1</v>
      </c>
      <c r="G1739" s="18">
        <v>88.78</v>
      </c>
      <c r="H1739" s="6">
        <v>0.18</v>
      </c>
      <c r="I1739" s="6">
        <v>88.78</v>
      </c>
      <c r="J1739" s="18">
        <v>15.980399999999999</v>
      </c>
      <c r="K1739" s="3" t="s">
        <v>1755</v>
      </c>
      <c r="L1739" s="6">
        <v>72.799600000000012</v>
      </c>
    </row>
    <row r="1740" spans="1:12" x14ac:dyDescent="0.3">
      <c r="A1740" s="3" t="s">
        <v>3495</v>
      </c>
      <c r="B1740" s="5">
        <v>45526</v>
      </c>
      <c r="C1740" s="3" t="s">
        <v>622</v>
      </c>
      <c r="D1740" s="3" t="s">
        <v>1650</v>
      </c>
      <c r="E1740" s="3" t="s">
        <v>1707</v>
      </c>
      <c r="F1740" s="4">
        <v>4</v>
      </c>
      <c r="G1740" s="18">
        <v>507.22</v>
      </c>
      <c r="H1740" s="6">
        <v>0.14000000000000001</v>
      </c>
      <c r="I1740" s="6">
        <v>2028.88</v>
      </c>
      <c r="J1740" s="18">
        <v>71.010800000000017</v>
      </c>
      <c r="K1740" s="3" t="s">
        <v>1757</v>
      </c>
      <c r="L1740" s="6">
        <v>1744.8368</v>
      </c>
    </row>
    <row r="1741" spans="1:12" x14ac:dyDescent="0.3">
      <c r="A1741" s="3" t="s">
        <v>3496</v>
      </c>
      <c r="B1741" s="5">
        <v>45887</v>
      </c>
      <c r="C1741" s="3" t="s">
        <v>986</v>
      </c>
      <c r="D1741" s="3" t="s">
        <v>1681</v>
      </c>
      <c r="E1741" s="3" t="s">
        <v>1691</v>
      </c>
      <c r="F1741" s="4">
        <v>3</v>
      </c>
      <c r="G1741" s="18">
        <v>330.98</v>
      </c>
      <c r="H1741" s="6">
        <v>0.11</v>
      </c>
      <c r="I1741" s="6">
        <v>992.94</v>
      </c>
      <c r="J1741" s="18">
        <v>36.407800000000002</v>
      </c>
      <c r="K1741" s="3" t="s">
        <v>1755</v>
      </c>
      <c r="L1741" s="6">
        <v>883.71660000000008</v>
      </c>
    </row>
    <row r="1742" spans="1:12" x14ac:dyDescent="0.3">
      <c r="A1742" s="3" t="s">
        <v>3497</v>
      </c>
      <c r="B1742" s="5">
        <v>45562</v>
      </c>
      <c r="C1742" s="3" t="s">
        <v>192</v>
      </c>
      <c r="D1742" s="3" t="s">
        <v>1589</v>
      </c>
      <c r="E1742" s="3" t="s">
        <v>1745</v>
      </c>
      <c r="F1742" s="4">
        <v>4</v>
      </c>
      <c r="G1742" s="18">
        <v>442.87</v>
      </c>
      <c r="H1742" s="6">
        <v>0.08</v>
      </c>
      <c r="I1742" s="6">
        <v>1771.48</v>
      </c>
      <c r="J1742" s="18">
        <v>35.429600000000001</v>
      </c>
      <c r="K1742" s="3" t="s">
        <v>1755</v>
      </c>
      <c r="L1742" s="6">
        <v>1629.7616</v>
      </c>
    </row>
    <row r="1743" spans="1:12" x14ac:dyDescent="0.3">
      <c r="A1743" s="3" t="s">
        <v>3498</v>
      </c>
      <c r="B1743" s="5">
        <v>45880</v>
      </c>
      <c r="C1743" s="3" t="s">
        <v>48</v>
      </c>
      <c r="D1743" s="3" t="s">
        <v>1681</v>
      </c>
      <c r="E1743" s="3" t="s">
        <v>1699</v>
      </c>
      <c r="F1743" s="4">
        <v>2</v>
      </c>
      <c r="G1743" s="18">
        <v>939.66</v>
      </c>
      <c r="H1743" s="6">
        <v>0.14000000000000001</v>
      </c>
      <c r="I1743" s="6">
        <v>1879.32</v>
      </c>
      <c r="J1743" s="18">
        <v>131.55240000000001</v>
      </c>
      <c r="K1743" s="3" t="s">
        <v>1757</v>
      </c>
      <c r="L1743" s="6">
        <v>1616.2152000000001</v>
      </c>
    </row>
    <row r="1744" spans="1:12" x14ac:dyDescent="0.3">
      <c r="A1744" s="3" t="s">
        <v>3499</v>
      </c>
      <c r="B1744" s="5">
        <v>45556</v>
      </c>
      <c r="C1744" s="3" t="s">
        <v>920</v>
      </c>
      <c r="D1744" s="3" t="s">
        <v>1642</v>
      </c>
      <c r="E1744" s="3" t="s">
        <v>1704</v>
      </c>
      <c r="F1744" s="4">
        <v>1</v>
      </c>
      <c r="G1744" s="18">
        <v>24.13</v>
      </c>
      <c r="H1744" s="6">
        <v>0</v>
      </c>
      <c r="I1744" s="6">
        <v>24.13</v>
      </c>
      <c r="J1744" s="18">
        <v>0</v>
      </c>
      <c r="K1744" s="3" t="s">
        <v>1755</v>
      </c>
      <c r="L1744" s="6">
        <v>24.13</v>
      </c>
    </row>
    <row r="1745" spans="1:12" x14ac:dyDescent="0.3">
      <c r="A1745" s="3" t="s">
        <v>3500</v>
      </c>
      <c r="B1745" s="5">
        <v>45355</v>
      </c>
      <c r="C1745" s="3" t="s">
        <v>1126</v>
      </c>
      <c r="D1745" s="3" t="s">
        <v>1596</v>
      </c>
      <c r="E1745" s="3" t="s">
        <v>1704</v>
      </c>
      <c r="F1745" s="4">
        <v>3</v>
      </c>
      <c r="G1745" s="18">
        <v>239.54</v>
      </c>
      <c r="H1745" s="6">
        <v>0.28999999999999998</v>
      </c>
      <c r="I1745" s="6">
        <v>718.62</v>
      </c>
      <c r="J1745" s="18">
        <v>69.4666</v>
      </c>
      <c r="K1745" s="3" t="s">
        <v>1760</v>
      </c>
      <c r="L1745" s="6">
        <v>510.22019999999998</v>
      </c>
    </row>
    <row r="1746" spans="1:12" x14ac:dyDescent="0.3">
      <c r="A1746" s="3" t="s">
        <v>3501</v>
      </c>
      <c r="B1746" s="5">
        <v>45244</v>
      </c>
      <c r="C1746" s="3" t="s">
        <v>1467</v>
      </c>
      <c r="D1746" s="3" t="s">
        <v>1603</v>
      </c>
      <c r="E1746" s="3" t="s">
        <v>1732</v>
      </c>
      <c r="F1746" s="4">
        <v>1</v>
      </c>
      <c r="G1746" s="18">
        <v>588.53</v>
      </c>
      <c r="H1746" s="6">
        <v>0.1</v>
      </c>
      <c r="I1746" s="6">
        <v>588.53</v>
      </c>
      <c r="J1746" s="18">
        <v>58.853000000000002</v>
      </c>
      <c r="K1746" s="3" t="s">
        <v>1755</v>
      </c>
      <c r="L1746" s="6">
        <v>529.67700000000002</v>
      </c>
    </row>
    <row r="1747" spans="1:12" x14ac:dyDescent="0.3">
      <c r="A1747" s="3" t="s">
        <v>3502</v>
      </c>
      <c r="B1747" s="5">
        <v>45863</v>
      </c>
      <c r="C1747" s="3" t="s">
        <v>906</v>
      </c>
      <c r="D1747" s="3" t="s">
        <v>1623</v>
      </c>
      <c r="E1747" s="3" t="s">
        <v>1734</v>
      </c>
      <c r="F1747" s="4">
        <v>1</v>
      </c>
      <c r="G1747" s="18">
        <v>145.96</v>
      </c>
      <c r="H1747" s="6">
        <v>0.3</v>
      </c>
      <c r="I1747" s="6">
        <v>145.96</v>
      </c>
      <c r="J1747" s="18">
        <v>43.788000000000004</v>
      </c>
      <c r="K1747" s="3" t="s">
        <v>1755</v>
      </c>
      <c r="L1747" s="6">
        <v>102.172</v>
      </c>
    </row>
    <row r="1748" spans="1:12" x14ac:dyDescent="0.3">
      <c r="A1748" s="3" t="s">
        <v>3503</v>
      </c>
      <c r="B1748" s="5">
        <v>45573</v>
      </c>
      <c r="C1748" s="3" t="s">
        <v>355</v>
      </c>
      <c r="D1748" s="3" t="s">
        <v>1637</v>
      </c>
      <c r="E1748" s="3" t="s">
        <v>1707</v>
      </c>
      <c r="F1748" s="4">
        <v>4</v>
      </c>
      <c r="G1748" s="18">
        <v>640.91</v>
      </c>
      <c r="H1748" s="6">
        <v>0.06</v>
      </c>
      <c r="I1748" s="6">
        <v>2563.64</v>
      </c>
      <c r="J1748" s="18">
        <v>38.454599999999999</v>
      </c>
      <c r="K1748" s="3" t="s">
        <v>1755</v>
      </c>
      <c r="L1748" s="6">
        <v>2409.8216000000002</v>
      </c>
    </row>
    <row r="1749" spans="1:12" x14ac:dyDescent="0.3">
      <c r="A1749" s="3" t="s">
        <v>3504</v>
      </c>
      <c r="B1749" s="5">
        <v>45792</v>
      </c>
      <c r="C1749" s="3" t="s">
        <v>163</v>
      </c>
      <c r="D1749" s="3" t="s">
        <v>1628</v>
      </c>
      <c r="E1749" s="3" t="s">
        <v>1727</v>
      </c>
      <c r="F1749" s="4">
        <v>3</v>
      </c>
      <c r="G1749" s="18">
        <v>773.86</v>
      </c>
      <c r="H1749" s="6">
        <v>0.22</v>
      </c>
      <c r="I1749" s="6">
        <v>2321.58</v>
      </c>
      <c r="J1749" s="18">
        <v>170.2492</v>
      </c>
      <c r="K1749" s="3" t="s">
        <v>1755</v>
      </c>
      <c r="L1749" s="6">
        <v>1810.8324</v>
      </c>
    </row>
    <row r="1750" spans="1:12" x14ac:dyDescent="0.3">
      <c r="A1750" s="3" t="s">
        <v>3505</v>
      </c>
      <c r="B1750" s="5">
        <v>45744</v>
      </c>
      <c r="C1750" s="3" t="s">
        <v>1412</v>
      </c>
      <c r="D1750" s="3" t="s">
        <v>1579</v>
      </c>
      <c r="E1750" s="3" t="s">
        <v>1734</v>
      </c>
      <c r="F1750" s="4">
        <v>2</v>
      </c>
      <c r="G1750" s="18">
        <v>31.28</v>
      </c>
      <c r="H1750" s="6">
        <v>0.2</v>
      </c>
      <c r="I1750" s="6">
        <v>62.56</v>
      </c>
      <c r="J1750" s="18">
        <v>6.2560000000000002</v>
      </c>
      <c r="K1750" s="3" t="s">
        <v>1760</v>
      </c>
      <c r="L1750" s="6">
        <v>50.048000000000002</v>
      </c>
    </row>
    <row r="1751" spans="1:12" x14ac:dyDescent="0.3">
      <c r="A1751" s="3" t="s">
        <v>3506</v>
      </c>
      <c r="B1751" s="5">
        <v>45842</v>
      </c>
      <c r="C1751" s="3" t="s">
        <v>1153</v>
      </c>
      <c r="D1751" s="3" t="s">
        <v>1658</v>
      </c>
      <c r="E1751" s="3" t="s">
        <v>1714</v>
      </c>
      <c r="F1751" s="4">
        <v>4</v>
      </c>
      <c r="G1751" s="18">
        <v>389.22</v>
      </c>
      <c r="H1751" s="6">
        <v>0.18</v>
      </c>
      <c r="I1751" s="6">
        <v>1556.88</v>
      </c>
      <c r="J1751" s="18">
        <v>70.059600000000003</v>
      </c>
      <c r="K1751" s="3" t="s">
        <v>1755</v>
      </c>
      <c r="L1751" s="6">
        <v>1276.6415999999999</v>
      </c>
    </row>
    <row r="1752" spans="1:12" x14ac:dyDescent="0.3">
      <c r="A1752" s="3" t="s">
        <v>3507</v>
      </c>
      <c r="B1752" s="5">
        <v>45502</v>
      </c>
      <c r="C1752" s="3" t="s">
        <v>71</v>
      </c>
      <c r="D1752" s="3" t="s">
        <v>1628</v>
      </c>
      <c r="E1752" s="3" t="s">
        <v>1734</v>
      </c>
      <c r="F1752" s="4">
        <v>3</v>
      </c>
      <c r="G1752" s="18">
        <v>543.44000000000005</v>
      </c>
      <c r="H1752" s="6">
        <v>0.13</v>
      </c>
      <c r="I1752" s="6">
        <v>1630.3200000000002</v>
      </c>
      <c r="J1752" s="18">
        <v>70.647200000000012</v>
      </c>
      <c r="K1752" s="3" t="s">
        <v>1757</v>
      </c>
      <c r="L1752" s="6">
        <v>1418.3784000000001</v>
      </c>
    </row>
    <row r="1753" spans="1:12" x14ac:dyDescent="0.3">
      <c r="A1753" s="3" t="s">
        <v>3508</v>
      </c>
      <c r="B1753" s="5">
        <v>45296</v>
      </c>
      <c r="C1753" s="3" t="s">
        <v>814</v>
      </c>
      <c r="D1753" s="3" t="s">
        <v>1682</v>
      </c>
      <c r="E1753" s="3" t="s">
        <v>1745</v>
      </c>
      <c r="F1753" s="4">
        <v>4</v>
      </c>
      <c r="G1753" s="18">
        <v>715.42</v>
      </c>
      <c r="H1753" s="6">
        <v>0.28999999999999998</v>
      </c>
      <c r="I1753" s="6">
        <v>2861.68</v>
      </c>
      <c r="J1753" s="18">
        <v>207.47179999999997</v>
      </c>
      <c r="K1753" s="3" t="s">
        <v>1757</v>
      </c>
      <c r="L1753" s="6">
        <v>2031.7927999999999</v>
      </c>
    </row>
    <row r="1754" spans="1:12" x14ac:dyDescent="0.3">
      <c r="A1754" s="3" t="s">
        <v>3509</v>
      </c>
      <c r="B1754" s="5">
        <v>45886</v>
      </c>
      <c r="C1754" s="3" t="s">
        <v>192</v>
      </c>
      <c r="D1754" s="3" t="s">
        <v>1550</v>
      </c>
      <c r="E1754" s="3" t="s">
        <v>1707</v>
      </c>
      <c r="F1754" s="4">
        <v>4</v>
      </c>
      <c r="G1754" s="18">
        <v>676.14</v>
      </c>
      <c r="H1754" s="6">
        <v>0.11</v>
      </c>
      <c r="I1754" s="6">
        <v>2704.56</v>
      </c>
      <c r="J1754" s="18">
        <v>74.375399999999999</v>
      </c>
      <c r="K1754" s="3" t="s">
        <v>1760</v>
      </c>
      <c r="L1754" s="6">
        <v>2407.0583999999999</v>
      </c>
    </row>
    <row r="1755" spans="1:12" x14ac:dyDescent="0.3">
      <c r="A1755" s="3" t="s">
        <v>3510</v>
      </c>
      <c r="B1755" s="5">
        <v>45425</v>
      </c>
      <c r="C1755" s="3" t="s">
        <v>316</v>
      </c>
      <c r="D1755" s="3" t="s">
        <v>1593</v>
      </c>
      <c r="E1755" s="3" t="s">
        <v>1696</v>
      </c>
      <c r="F1755" s="4">
        <v>4</v>
      </c>
      <c r="G1755" s="18">
        <v>352.72</v>
      </c>
      <c r="H1755" s="6">
        <v>0.25</v>
      </c>
      <c r="I1755" s="6">
        <v>1410.88</v>
      </c>
      <c r="J1755" s="18">
        <v>88.18</v>
      </c>
      <c r="K1755" s="3" t="s">
        <v>1755</v>
      </c>
      <c r="L1755" s="6">
        <v>1058.1600000000001</v>
      </c>
    </row>
    <row r="1756" spans="1:12" x14ac:dyDescent="0.3">
      <c r="A1756" s="3" t="s">
        <v>3511</v>
      </c>
      <c r="B1756" s="5">
        <v>45797</v>
      </c>
      <c r="C1756" s="3" t="s">
        <v>568</v>
      </c>
      <c r="D1756" s="3" t="s">
        <v>1549</v>
      </c>
      <c r="E1756" s="3" t="s">
        <v>1729</v>
      </c>
      <c r="F1756" s="4">
        <v>1</v>
      </c>
      <c r="G1756" s="18">
        <v>470.18</v>
      </c>
      <c r="H1756" s="6">
        <v>0.19</v>
      </c>
      <c r="I1756" s="6">
        <v>470.18</v>
      </c>
      <c r="J1756" s="18">
        <v>89.334199999999996</v>
      </c>
      <c r="K1756" s="3" t="s">
        <v>1757</v>
      </c>
      <c r="L1756" s="6">
        <v>380.84580000000011</v>
      </c>
    </row>
    <row r="1757" spans="1:12" x14ac:dyDescent="0.3">
      <c r="A1757" s="3" t="s">
        <v>3512</v>
      </c>
      <c r="B1757" s="5">
        <v>45898</v>
      </c>
      <c r="C1757" s="3" t="s">
        <v>734</v>
      </c>
      <c r="D1757" s="3" t="s">
        <v>1631</v>
      </c>
      <c r="E1757" s="3" t="s">
        <v>1727</v>
      </c>
      <c r="F1757" s="4">
        <v>1</v>
      </c>
      <c r="G1757" s="18">
        <v>891.79</v>
      </c>
      <c r="H1757" s="6">
        <v>0.03</v>
      </c>
      <c r="I1757" s="6">
        <v>891.79</v>
      </c>
      <c r="J1757" s="18">
        <v>26.753699999999998</v>
      </c>
      <c r="K1757" s="3" t="s">
        <v>1755</v>
      </c>
      <c r="L1757" s="6">
        <v>865.03629999999998</v>
      </c>
    </row>
    <row r="1758" spans="1:12" x14ac:dyDescent="0.3">
      <c r="A1758" s="3" t="s">
        <v>3513</v>
      </c>
      <c r="B1758" s="5">
        <v>45390</v>
      </c>
      <c r="C1758" s="3" t="s">
        <v>1080</v>
      </c>
      <c r="D1758" s="3" t="s">
        <v>1670</v>
      </c>
      <c r="E1758" s="3" t="s">
        <v>1739</v>
      </c>
      <c r="F1758" s="4">
        <v>2</v>
      </c>
      <c r="G1758" s="18">
        <v>433.07</v>
      </c>
      <c r="H1758" s="6">
        <v>0.25</v>
      </c>
      <c r="I1758" s="6">
        <v>866.14</v>
      </c>
      <c r="J1758" s="18">
        <v>108.2675</v>
      </c>
      <c r="K1758" s="3" t="s">
        <v>1760</v>
      </c>
      <c r="L1758" s="6">
        <v>649.60500000000002</v>
      </c>
    </row>
    <row r="1759" spans="1:12" x14ac:dyDescent="0.3">
      <c r="A1759" s="3" t="s">
        <v>3514</v>
      </c>
      <c r="B1759" s="5">
        <v>45355</v>
      </c>
      <c r="C1759" s="3" t="s">
        <v>59</v>
      </c>
      <c r="D1759" s="3" t="s">
        <v>1631</v>
      </c>
      <c r="E1759" s="3" t="s">
        <v>1745</v>
      </c>
      <c r="F1759" s="4">
        <v>3</v>
      </c>
      <c r="G1759" s="18">
        <v>626.71</v>
      </c>
      <c r="H1759" s="6">
        <v>7.0000000000000007E-2</v>
      </c>
      <c r="I1759" s="6">
        <v>1880.13</v>
      </c>
      <c r="J1759" s="18">
        <v>43.869700000000009</v>
      </c>
      <c r="K1759" s="3" t="s">
        <v>1760</v>
      </c>
      <c r="L1759" s="6">
        <v>1748.5209</v>
      </c>
    </row>
    <row r="1760" spans="1:12" x14ac:dyDescent="0.3">
      <c r="A1760" s="3" t="s">
        <v>3515</v>
      </c>
      <c r="B1760" s="5">
        <v>45916</v>
      </c>
      <c r="C1760" s="3" t="s">
        <v>275</v>
      </c>
      <c r="D1760" s="3" t="s">
        <v>1587</v>
      </c>
      <c r="E1760" s="3" t="s">
        <v>1691</v>
      </c>
      <c r="F1760" s="4">
        <v>2</v>
      </c>
      <c r="G1760" s="18">
        <v>324.18</v>
      </c>
      <c r="H1760" s="6">
        <v>0.06</v>
      </c>
      <c r="I1760" s="6">
        <v>648.36</v>
      </c>
      <c r="J1760" s="18">
        <v>19.450800000000001</v>
      </c>
      <c r="K1760" s="3" t="s">
        <v>1760</v>
      </c>
      <c r="L1760" s="6">
        <v>609.45839999999998</v>
      </c>
    </row>
    <row r="1761" spans="1:12" x14ac:dyDescent="0.3">
      <c r="A1761" s="3" t="s">
        <v>3516</v>
      </c>
      <c r="B1761" s="5">
        <v>45448</v>
      </c>
      <c r="C1761" s="3" t="s">
        <v>63</v>
      </c>
      <c r="D1761" s="3" t="s">
        <v>1553</v>
      </c>
      <c r="E1761" s="3" t="s">
        <v>1739</v>
      </c>
      <c r="F1761" s="4">
        <v>4</v>
      </c>
      <c r="G1761" s="18">
        <v>839.74</v>
      </c>
      <c r="H1761" s="6">
        <v>0.13</v>
      </c>
      <c r="I1761" s="6">
        <v>3358.96</v>
      </c>
      <c r="J1761" s="18">
        <v>109.1662</v>
      </c>
      <c r="K1761" s="3" t="s">
        <v>1757</v>
      </c>
      <c r="L1761" s="6">
        <v>2922.2952</v>
      </c>
    </row>
    <row r="1762" spans="1:12" x14ac:dyDescent="0.3">
      <c r="A1762" s="3" t="s">
        <v>3517</v>
      </c>
      <c r="B1762" s="5">
        <v>45402</v>
      </c>
      <c r="C1762" s="3" t="s">
        <v>518</v>
      </c>
      <c r="D1762" s="3" t="s">
        <v>1625</v>
      </c>
      <c r="E1762" s="3" t="s">
        <v>1734</v>
      </c>
      <c r="F1762" s="4">
        <v>3</v>
      </c>
      <c r="G1762" s="18">
        <v>252.63</v>
      </c>
      <c r="H1762" s="6">
        <v>0.28000000000000003</v>
      </c>
      <c r="I1762" s="6">
        <v>757.89</v>
      </c>
      <c r="J1762" s="18">
        <v>70.736400000000003</v>
      </c>
      <c r="K1762" s="3" t="s">
        <v>1755</v>
      </c>
      <c r="L1762" s="6">
        <v>545.68079999999998</v>
      </c>
    </row>
    <row r="1763" spans="1:12" x14ac:dyDescent="0.3">
      <c r="A1763" s="3" t="s">
        <v>3518</v>
      </c>
      <c r="B1763" s="5">
        <v>45581</v>
      </c>
      <c r="C1763" s="3" t="s">
        <v>808</v>
      </c>
      <c r="D1763" s="3" t="s">
        <v>1652</v>
      </c>
      <c r="E1763" s="3" t="s">
        <v>1745</v>
      </c>
      <c r="F1763" s="4">
        <v>2</v>
      </c>
      <c r="G1763" s="18">
        <v>60.53</v>
      </c>
      <c r="H1763" s="6">
        <v>0.18</v>
      </c>
      <c r="I1763" s="6">
        <v>121.06</v>
      </c>
      <c r="J1763" s="18">
        <v>10.8954</v>
      </c>
      <c r="K1763" s="3" t="s">
        <v>1755</v>
      </c>
      <c r="L1763" s="6">
        <v>99.269200000000012</v>
      </c>
    </row>
    <row r="1764" spans="1:12" x14ac:dyDescent="0.3">
      <c r="A1764" s="3" t="s">
        <v>3519</v>
      </c>
      <c r="B1764" s="5">
        <v>45610</v>
      </c>
      <c r="C1764" s="3" t="s">
        <v>202</v>
      </c>
      <c r="D1764" s="3" t="s">
        <v>1662</v>
      </c>
      <c r="E1764" s="3" t="s">
        <v>1731</v>
      </c>
      <c r="F1764" s="4">
        <v>4</v>
      </c>
      <c r="G1764" s="18">
        <v>341.95</v>
      </c>
      <c r="H1764" s="6">
        <v>0.25</v>
      </c>
      <c r="I1764" s="6">
        <v>1367.8</v>
      </c>
      <c r="J1764" s="18">
        <v>85.487499999999997</v>
      </c>
      <c r="K1764" s="3" t="s">
        <v>1755</v>
      </c>
      <c r="L1764" s="6">
        <v>1025.8499999999999</v>
      </c>
    </row>
    <row r="1765" spans="1:12" x14ac:dyDescent="0.3">
      <c r="A1765" s="3" t="s">
        <v>3520</v>
      </c>
      <c r="B1765" s="5">
        <v>45438</v>
      </c>
      <c r="C1765" s="3" t="s">
        <v>891</v>
      </c>
      <c r="D1765" s="3" t="s">
        <v>1566</v>
      </c>
      <c r="E1765" s="3" t="s">
        <v>1736</v>
      </c>
      <c r="F1765" s="4">
        <v>4</v>
      </c>
      <c r="G1765" s="18">
        <v>300.12</v>
      </c>
      <c r="H1765" s="6">
        <v>0.05</v>
      </c>
      <c r="I1765" s="6">
        <v>1200.48</v>
      </c>
      <c r="J1765" s="18">
        <v>15.006</v>
      </c>
      <c r="K1765" s="3" t="s">
        <v>1757</v>
      </c>
      <c r="L1765" s="6">
        <v>1140.4559999999999</v>
      </c>
    </row>
    <row r="1766" spans="1:12" x14ac:dyDescent="0.3">
      <c r="A1766" s="3" t="s">
        <v>3521</v>
      </c>
      <c r="B1766" s="5">
        <v>45705</v>
      </c>
      <c r="C1766" s="3" t="s">
        <v>397</v>
      </c>
      <c r="D1766" s="3" t="s">
        <v>1574</v>
      </c>
      <c r="E1766" s="3" t="s">
        <v>1739</v>
      </c>
      <c r="F1766" s="4">
        <v>2</v>
      </c>
      <c r="G1766" s="18">
        <v>289.14</v>
      </c>
      <c r="H1766" s="6">
        <v>0.12</v>
      </c>
      <c r="I1766" s="6">
        <v>578.28</v>
      </c>
      <c r="J1766" s="18">
        <v>34.696799999999996</v>
      </c>
      <c r="K1766" s="3" t="s">
        <v>1760</v>
      </c>
      <c r="L1766" s="6">
        <v>508.88639999999998</v>
      </c>
    </row>
    <row r="1767" spans="1:12" x14ac:dyDescent="0.3">
      <c r="A1767" s="3" t="s">
        <v>3522</v>
      </c>
      <c r="B1767" s="5">
        <v>45695</v>
      </c>
      <c r="C1767" s="3" t="s">
        <v>174</v>
      </c>
      <c r="D1767" s="3" t="s">
        <v>1570</v>
      </c>
      <c r="E1767" s="3" t="s">
        <v>1691</v>
      </c>
      <c r="F1767" s="4">
        <v>2</v>
      </c>
      <c r="G1767" s="18">
        <v>596.84</v>
      </c>
      <c r="H1767" s="6">
        <v>0.01</v>
      </c>
      <c r="I1767" s="6">
        <v>1193.68</v>
      </c>
      <c r="J1767" s="18">
        <v>5.9684000000000008</v>
      </c>
      <c r="K1767" s="3" t="s">
        <v>1757</v>
      </c>
      <c r="L1767" s="6">
        <v>1181.7431999999999</v>
      </c>
    </row>
    <row r="1768" spans="1:12" x14ac:dyDescent="0.3">
      <c r="A1768" s="3" t="s">
        <v>3523</v>
      </c>
      <c r="B1768" s="5">
        <v>45571</v>
      </c>
      <c r="C1768" s="3" t="s">
        <v>1336</v>
      </c>
      <c r="D1768" s="3" t="s">
        <v>1560</v>
      </c>
      <c r="E1768" s="3" t="s">
        <v>1720</v>
      </c>
      <c r="F1768" s="4">
        <v>4</v>
      </c>
      <c r="G1768" s="18">
        <v>466.24</v>
      </c>
      <c r="H1768" s="6">
        <v>0.16</v>
      </c>
      <c r="I1768" s="6">
        <v>1864.96</v>
      </c>
      <c r="J1768" s="18">
        <v>74.598399999999998</v>
      </c>
      <c r="K1768" s="3" t="s">
        <v>1755</v>
      </c>
      <c r="L1768" s="6">
        <v>1566.5663999999999</v>
      </c>
    </row>
    <row r="1769" spans="1:12" x14ac:dyDescent="0.3">
      <c r="A1769" s="3" t="s">
        <v>3524</v>
      </c>
      <c r="B1769" s="5">
        <v>45544</v>
      </c>
      <c r="C1769" s="3" t="s">
        <v>800</v>
      </c>
      <c r="D1769" s="3" t="s">
        <v>1551</v>
      </c>
      <c r="E1769" s="3" t="s">
        <v>1736</v>
      </c>
      <c r="F1769" s="4">
        <v>2</v>
      </c>
      <c r="G1769" s="18">
        <v>330.59</v>
      </c>
      <c r="H1769" s="6">
        <v>0.14000000000000001</v>
      </c>
      <c r="I1769" s="6">
        <v>661.18</v>
      </c>
      <c r="J1769" s="18">
        <v>46.282600000000002</v>
      </c>
      <c r="K1769" s="3" t="s">
        <v>1755</v>
      </c>
      <c r="L1769" s="6">
        <v>568.61479999999995</v>
      </c>
    </row>
    <row r="1770" spans="1:12" x14ac:dyDescent="0.3">
      <c r="A1770" s="3" t="s">
        <v>3525</v>
      </c>
      <c r="B1770" s="5">
        <v>45654</v>
      </c>
      <c r="C1770" s="3" t="s">
        <v>1499</v>
      </c>
      <c r="D1770" s="3" t="s">
        <v>1566</v>
      </c>
      <c r="E1770" s="3" t="s">
        <v>1714</v>
      </c>
      <c r="F1770" s="4">
        <v>2</v>
      </c>
      <c r="G1770" s="18">
        <v>616.42999999999995</v>
      </c>
      <c r="H1770" s="6">
        <v>0.02</v>
      </c>
      <c r="I1770" s="6">
        <v>1232.8599999999999</v>
      </c>
      <c r="J1770" s="18">
        <v>12.3286</v>
      </c>
      <c r="K1770" s="3" t="s">
        <v>1760</v>
      </c>
      <c r="L1770" s="6">
        <v>1208.2028</v>
      </c>
    </row>
    <row r="1771" spans="1:12" x14ac:dyDescent="0.3">
      <c r="A1771" s="3" t="s">
        <v>3526</v>
      </c>
      <c r="B1771" s="5">
        <v>45589</v>
      </c>
      <c r="C1771" s="3" t="s">
        <v>1240</v>
      </c>
      <c r="D1771" s="3" t="s">
        <v>1626</v>
      </c>
      <c r="E1771" s="3" t="s">
        <v>1714</v>
      </c>
      <c r="F1771" s="4">
        <v>3</v>
      </c>
      <c r="G1771" s="18">
        <v>195.89</v>
      </c>
      <c r="H1771" s="6">
        <v>0.16</v>
      </c>
      <c r="I1771" s="6">
        <v>587.66999999999996</v>
      </c>
      <c r="J1771" s="18">
        <v>31.342399999999998</v>
      </c>
      <c r="K1771" s="3" t="s">
        <v>1757</v>
      </c>
      <c r="L1771" s="6">
        <v>493.64280000000002</v>
      </c>
    </row>
    <row r="1772" spans="1:12" x14ac:dyDescent="0.3">
      <c r="A1772" s="3" t="s">
        <v>3527</v>
      </c>
      <c r="B1772" s="5">
        <v>45487</v>
      </c>
      <c r="C1772" s="3" t="s">
        <v>1066</v>
      </c>
      <c r="D1772" s="3" t="s">
        <v>1541</v>
      </c>
      <c r="E1772" s="3" t="s">
        <v>1725</v>
      </c>
      <c r="F1772" s="4">
        <v>4</v>
      </c>
      <c r="G1772" s="18">
        <v>614.76</v>
      </c>
      <c r="H1772" s="6">
        <v>0.16</v>
      </c>
      <c r="I1772" s="6">
        <v>2459.04</v>
      </c>
      <c r="J1772" s="18">
        <v>98.361599999999996</v>
      </c>
      <c r="K1772" s="3" t="s">
        <v>1755</v>
      </c>
      <c r="L1772" s="6">
        <v>2065.5936000000002</v>
      </c>
    </row>
    <row r="1773" spans="1:12" x14ac:dyDescent="0.3">
      <c r="A1773" s="3" t="s">
        <v>3528</v>
      </c>
      <c r="B1773" s="5">
        <v>45418</v>
      </c>
      <c r="C1773" s="3" t="s">
        <v>1243</v>
      </c>
      <c r="D1773" s="3" t="s">
        <v>1652</v>
      </c>
      <c r="E1773" s="3" t="s">
        <v>1717</v>
      </c>
      <c r="F1773" s="4">
        <v>1</v>
      </c>
      <c r="G1773" s="18">
        <v>224.49</v>
      </c>
      <c r="H1773" s="6">
        <v>0.11</v>
      </c>
      <c r="I1773" s="6">
        <v>224.49</v>
      </c>
      <c r="J1773" s="18">
        <v>24.693900000000003</v>
      </c>
      <c r="K1773" s="3" t="s">
        <v>1757</v>
      </c>
      <c r="L1773" s="6">
        <v>199.7961</v>
      </c>
    </row>
    <row r="1774" spans="1:12" x14ac:dyDescent="0.3">
      <c r="A1774" s="3" t="s">
        <v>3529</v>
      </c>
      <c r="B1774" s="5">
        <v>45338</v>
      </c>
      <c r="C1774" s="3" t="s">
        <v>1103</v>
      </c>
      <c r="D1774" s="3" t="s">
        <v>1616</v>
      </c>
      <c r="E1774" s="3" t="s">
        <v>1729</v>
      </c>
      <c r="F1774" s="4">
        <v>1</v>
      </c>
      <c r="G1774" s="18">
        <v>967.76</v>
      </c>
      <c r="H1774" s="6">
        <v>0.09</v>
      </c>
      <c r="I1774" s="6">
        <v>967.76</v>
      </c>
      <c r="J1774" s="18">
        <v>87.098399999999998</v>
      </c>
      <c r="K1774" s="3" t="s">
        <v>1755</v>
      </c>
      <c r="L1774" s="6">
        <v>880.66160000000002</v>
      </c>
    </row>
    <row r="1775" spans="1:12" x14ac:dyDescent="0.3">
      <c r="A1775" s="3" t="s">
        <v>3530</v>
      </c>
      <c r="B1775" s="5">
        <v>45507</v>
      </c>
      <c r="C1775" s="3" t="s">
        <v>244</v>
      </c>
      <c r="D1775" s="3" t="s">
        <v>1596</v>
      </c>
      <c r="E1775" s="3" t="s">
        <v>1745</v>
      </c>
      <c r="F1775" s="4">
        <v>2</v>
      </c>
      <c r="G1775" s="18">
        <v>56.52</v>
      </c>
      <c r="H1775" s="6">
        <v>0.17</v>
      </c>
      <c r="I1775" s="6">
        <v>113.04</v>
      </c>
      <c r="J1775" s="18">
        <v>9.6084000000000014</v>
      </c>
      <c r="K1775" s="3" t="s">
        <v>1757</v>
      </c>
      <c r="L1775" s="6">
        <v>93.8232</v>
      </c>
    </row>
    <row r="1776" spans="1:12" x14ac:dyDescent="0.3">
      <c r="A1776" s="3" t="s">
        <v>3531</v>
      </c>
      <c r="B1776" s="5">
        <v>45275</v>
      </c>
      <c r="C1776" s="3" t="s">
        <v>1490</v>
      </c>
      <c r="D1776" s="3" t="s">
        <v>1632</v>
      </c>
      <c r="E1776" s="3" t="s">
        <v>1696</v>
      </c>
      <c r="F1776" s="4">
        <v>4</v>
      </c>
      <c r="G1776" s="18">
        <v>921.84</v>
      </c>
      <c r="H1776" s="6">
        <v>0.04</v>
      </c>
      <c r="I1776" s="6">
        <v>3687.36</v>
      </c>
      <c r="J1776" s="18">
        <v>36.873600000000003</v>
      </c>
      <c r="K1776" s="3" t="s">
        <v>1755</v>
      </c>
      <c r="L1776" s="6">
        <v>3539.8656000000001</v>
      </c>
    </row>
    <row r="1777" spans="1:12" x14ac:dyDescent="0.3">
      <c r="A1777" s="3" t="s">
        <v>3532</v>
      </c>
      <c r="B1777" s="5">
        <v>45319</v>
      </c>
      <c r="C1777" s="3" t="s">
        <v>1021</v>
      </c>
      <c r="D1777" s="3" t="s">
        <v>1666</v>
      </c>
      <c r="E1777" s="3" t="s">
        <v>1736</v>
      </c>
      <c r="F1777" s="4">
        <v>3</v>
      </c>
      <c r="G1777" s="18">
        <v>738.47</v>
      </c>
      <c r="H1777" s="6">
        <v>0.28000000000000003</v>
      </c>
      <c r="I1777" s="6">
        <v>2215.41</v>
      </c>
      <c r="J1777" s="18">
        <v>206.77160000000003</v>
      </c>
      <c r="K1777" s="3" t="s">
        <v>1755</v>
      </c>
      <c r="L1777" s="6">
        <v>1595.0952</v>
      </c>
    </row>
    <row r="1778" spans="1:12" x14ac:dyDescent="0.3">
      <c r="A1778" s="3" t="s">
        <v>3533</v>
      </c>
      <c r="B1778" s="5">
        <v>45620</v>
      </c>
      <c r="C1778" s="3" t="s">
        <v>1021</v>
      </c>
      <c r="D1778" s="3" t="s">
        <v>1538</v>
      </c>
      <c r="E1778" s="3" t="s">
        <v>1691</v>
      </c>
      <c r="F1778" s="4">
        <v>4</v>
      </c>
      <c r="G1778" s="18">
        <v>477.83</v>
      </c>
      <c r="H1778" s="6">
        <v>0.05</v>
      </c>
      <c r="I1778" s="6">
        <v>1911.32</v>
      </c>
      <c r="J1778" s="18">
        <v>23.891500000000001</v>
      </c>
      <c r="K1778" s="3" t="s">
        <v>1760</v>
      </c>
      <c r="L1778" s="6">
        <v>1815.7539999999999</v>
      </c>
    </row>
    <row r="1779" spans="1:12" x14ac:dyDescent="0.3">
      <c r="A1779" s="3" t="s">
        <v>3534</v>
      </c>
      <c r="B1779" s="5">
        <v>45831</v>
      </c>
      <c r="C1779" s="3" t="s">
        <v>554</v>
      </c>
      <c r="D1779" s="3" t="s">
        <v>1597</v>
      </c>
      <c r="E1779" s="3" t="s">
        <v>1729</v>
      </c>
      <c r="F1779" s="4">
        <v>3</v>
      </c>
      <c r="G1779" s="18">
        <v>605.83000000000004</v>
      </c>
      <c r="H1779" s="6">
        <v>0.28000000000000003</v>
      </c>
      <c r="I1779" s="6">
        <v>1817.4900000000002</v>
      </c>
      <c r="J1779" s="18">
        <v>169.63240000000002</v>
      </c>
      <c r="K1779" s="3" t="s">
        <v>1760</v>
      </c>
      <c r="L1779" s="6">
        <v>1308.5927999999999</v>
      </c>
    </row>
    <row r="1780" spans="1:12" x14ac:dyDescent="0.3">
      <c r="A1780" s="3" t="s">
        <v>3535</v>
      </c>
      <c r="B1780" s="5">
        <v>45373</v>
      </c>
      <c r="C1780" s="3" t="s">
        <v>244</v>
      </c>
      <c r="D1780" s="3" t="s">
        <v>1598</v>
      </c>
      <c r="E1780" s="3" t="s">
        <v>1704</v>
      </c>
      <c r="F1780" s="4">
        <v>2</v>
      </c>
      <c r="G1780" s="18">
        <v>521.44000000000005</v>
      </c>
      <c r="H1780" s="6">
        <v>0.25</v>
      </c>
      <c r="I1780" s="6">
        <v>1042.8800000000001</v>
      </c>
      <c r="J1780" s="18">
        <v>130.36000000000001</v>
      </c>
      <c r="K1780" s="3" t="s">
        <v>1760</v>
      </c>
      <c r="L1780" s="6">
        <v>782.16000000000008</v>
      </c>
    </row>
    <row r="1781" spans="1:12" x14ac:dyDescent="0.3">
      <c r="A1781" s="3" t="s">
        <v>3536</v>
      </c>
      <c r="B1781" s="5">
        <v>45863</v>
      </c>
      <c r="C1781" s="3" t="s">
        <v>1153</v>
      </c>
      <c r="D1781" s="3" t="s">
        <v>1547</v>
      </c>
      <c r="E1781" s="3" t="s">
        <v>1717</v>
      </c>
      <c r="F1781" s="4">
        <v>4</v>
      </c>
      <c r="G1781" s="18">
        <v>499.02</v>
      </c>
      <c r="H1781" s="6">
        <v>0.06</v>
      </c>
      <c r="I1781" s="6">
        <v>1996.08</v>
      </c>
      <c r="J1781" s="18">
        <v>29.941199999999998</v>
      </c>
      <c r="K1781" s="3" t="s">
        <v>1755</v>
      </c>
      <c r="L1781" s="6">
        <v>1876.3152</v>
      </c>
    </row>
    <row r="1782" spans="1:12" x14ac:dyDescent="0.3">
      <c r="A1782" s="3" t="s">
        <v>3537</v>
      </c>
      <c r="B1782" s="5">
        <v>45758</v>
      </c>
      <c r="C1782" s="3" t="s">
        <v>509</v>
      </c>
      <c r="D1782" s="3" t="s">
        <v>1536</v>
      </c>
      <c r="E1782" s="3" t="s">
        <v>1742</v>
      </c>
      <c r="F1782" s="4">
        <v>4</v>
      </c>
      <c r="G1782" s="18">
        <v>299.45999999999998</v>
      </c>
      <c r="H1782" s="6">
        <v>0.18</v>
      </c>
      <c r="I1782" s="6">
        <v>1197.8399999999999</v>
      </c>
      <c r="J1782" s="18">
        <v>53.902799999999992</v>
      </c>
      <c r="K1782" s="3" t="s">
        <v>1760</v>
      </c>
      <c r="L1782" s="6">
        <v>982.22879999999998</v>
      </c>
    </row>
    <row r="1783" spans="1:12" x14ac:dyDescent="0.3">
      <c r="A1783" s="3" t="s">
        <v>3538</v>
      </c>
      <c r="B1783" s="5">
        <v>45285</v>
      </c>
      <c r="C1783" s="3" t="s">
        <v>1395</v>
      </c>
      <c r="D1783" s="3" t="s">
        <v>1593</v>
      </c>
      <c r="E1783" s="3" t="s">
        <v>1691</v>
      </c>
      <c r="F1783" s="4">
        <v>1</v>
      </c>
      <c r="G1783" s="18">
        <v>609.29</v>
      </c>
      <c r="H1783" s="6">
        <v>0.15</v>
      </c>
      <c r="I1783" s="6">
        <v>609.29</v>
      </c>
      <c r="J1783" s="18">
        <v>91.393499999999989</v>
      </c>
      <c r="K1783" s="3" t="s">
        <v>1755</v>
      </c>
      <c r="L1783" s="6">
        <v>517.89649999999995</v>
      </c>
    </row>
    <row r="1784" spans="1:12" x14ac:dyDescent="0.3">
      <c r="A1784" s="3" t="s">
        <v>3539</v>
      </c>
      <c r="B1784" s="5">
        <v>45656</v>
      </c>
      <c r="C1784" s="3" t="s">
        <v>355</v>
      </c>
      <c r="D1784" s="3" t="s">
        <v>1532</v>
      </c>
      <c r="E1784" s="3" t="s">
        <v>1720</v>
      </c>
      <c r="F1784" s="4">
        <v>1</v>
      </c>
      <c r="G1784" s="18">
        <v>213.74</v>
      </c>
      <c r="H1784" s="6">
        <v>7.0000000000000007E-2</v>
      </c>
      <c r="I1784" s="6">
        <v>213.74</v>
      </c>
      <c r="J1784" s="18">
        <v>14.961800000000002</v>
      </c>
      <c r="K1784" s="3" t="s">
        <v>1760</v>
      </c>
      <c r="L1784" s="6">
        <v>198.7782</v>
      </c>
    </row>
    <row r="1785" spans="1:12" x14ac:dyDescent="0.3">
      <c r="A1785" s="3" t="s">
        <v>3540</v>
      </c>
      <c r="B1785" s="5">
        <v>45718</v>
      </c>
      <c r="C1785" s="3" t="s">
        <v>509</v>
      </c>
      <c r="D1785" s="3" t="s">
        <v>1616</v>
      </c>
      <c r="E1785" s="3" t="s">
        <v>1736</v>
      </c>
      <c r="F1785" s="4">
        <v>4</v>
      </c>
      <c r="G1785" s="18">
        <v>613.16999999999996</v>
      </c>
      <c r="H1785" s="6">
        <v>0.26</v>
      </c>
      <c r="I1785" s="6">
        <v>2452.6799999999998</v>
      </c>
      <c r="J1785" s="18">
        <v>159.42419999999998</v>
      </c>
      <c r="K1785" s="3" t="s">
        <v>1755</v>
      </c>
      <c r="L1785" s="6">
        <v>1814.9831999999999</v>
      </c>
    </row>
    <row r="1786" spans="1:12" x14ac:dyDescent="0.3">
      <c r="A1786" s="3" t="s">
        <v>3541</v>
      </c>
      <c r="B1786" s="5">
        <v>45293</v>
      </c>
      <c r="C1786" s="3" t="s">
        <v>1106</v>
      </c>
      <c r="D1786" s="3" t="s">
        <v>1621</v>
      </c>
      <c r="E1786" s="3" t="s">
        <v>1727</v>
      </c>
      <c r="F1786" s="4">
        <v>2</v>
      </c>
      <c r="G1786" s="18">
        <v>687.36</v>
      </c>
      <c r="H1786" s="6">
        <v>7.0000000000000007E-2</v>
      </c>
      <c r="I1786" s="6">
        <v>1374.72</v>
      </c>
      <c r="J1786" s="18">
        <v>48.115200000000009</v>
      </c>
      <c r="K1786" s="3" t="s">
        <v>1760</v>
      </c>
      <c r="L1786" s="6">
        <v>1278.4896000000001</v>
      </c>
    </row>
    <row r="1787" spans="1:12" x14ac:dyDescent="0.3">
      <c r="A1787" s="3" t="s">
        <v>3542</v>
      </c>
      <c r="B1787" s="5">
        <v>45915</v>
      </c>
      <c r="C1787" s="3" t="s">
        <v>1015</v>
      </c>
      <c r="D1787" s="3" t="s">
        <v>1632</v>
      </c>
      <c r="E1787" s="3" t="s">
        <v>1731</v>
      </c>
      <c r="F1787" s="4">
        <v>3</v>
      </c>
      <c r="G1787" s="18">
        <v>115.39</v>
      </c>
      <c r="H1787" s="6">
        <v>0.02</v>
      </c>
      <c r="I1787" s="6">
        <v>346.17</v>
      </c>
      <c r="J1787" s="18">
        <v>2.3077999999999999</v>
      </c>
      <c r="K1787" s="3" t="s">
        <v>1757</v>
      </c>
      <c r="L1787" s="6">
        <v>339.2466</v>
      </c>
    </row>
    <row r="1788" spans="1:12" x14ac:dyDescent="0.3">
      <c r="A1788" s="3" t="s">
        <v>3543</v>
      </c>
      <c r="B1788" s="5">
        <v>45359</v>
      </c>
      <c r="C1788" s="3" t="s">
        <v>586</v>
      </c>
      <c r="D1788" s="3" t="s">
        <v>1568</v>
      </c>
      <c r="E1788" s="3" t="s">
        <v>1729</v>
      </c>
      <c r="F1788" s="4">
        <v>2</v>
      </c>
      <c r="G1788" s="18">
        <v>722.06</v>
      </c>
      <c r="H1788" s="6">
        <v>7.0000000000000007E-2</v>
      </c>
      <c r="I1788" s="6">
        <v>1444.12</v>
      </c>
      <c r="J1788" s="18">
        <v>50.544200000000004</v>
      </c>
      <c r="K1788" s="3" t="s">
        <v>1755</v>
      </c>
      <c r="L1788" s="6">
        <v>1343.0316</v>
      </c>
    </row>
    <row r="1789" spans="1:12" x14ac:dyDescent="0.3">
      <c r="A1789" s="3" t="s">
        <v>3544</v>
      </c>
      <c r="B1789" s="5">
        <v>45652</v>
      </c>
      <c r="C1789" s="3" t="s">
        <v>1303</v>
      </c>
      <c r="D1789" s="3" t="s">
        <v>1541</v>
      </c>
      <c r="E1789" s="3" t="s">
        <v>1734</v>
      </c>
      <c r="F1789" s="4">
        <v>1</v>
      </c>
      <c r="G1789" s="18">
        <v>384.57</v>
      </c>
      <c r="H1789" s="6">
        <v>0.06</v>
      </c>
      <c r="I1789" s="6">
        <v>384.57</v>
      </c>
      <c r="J1789" s="18">
        <v>23.074199999999998</v>
      </c>
      <c r="K1789" s="3" t="s">
        <v>1757</v>
      </c>
      <c r="L1789" s="6">
        <v>361.49579999999997</v>
      </c>
    </row>
    <row r="1790" spans="1:12" x14ac:dyDescent="0.3">
      <c r="A1790" s="3" t="s">
        <v>3545</v>
      </c>
      <c r="B1790" s="5">
        <v>45735</v>
      </c>
      <c r="C1790" s="3" t="s">
        <v>678</v>
      </c>
      <c r="D1790" s="3" t="s">
        <v>1542</v>
      </c>
      <c r="E1790" s="3" t="s">
        <v>1731</v>
      </c>
      <c r="F1790" s="4">
        <v>2</v>
      </c>
      <c r="G1790" s="18">
        <v>194.09</v>
      </c>
      <c r="H1790" s="6">
        <v>0.18</v>
      </c>
      <c r="I1790" s="6">
        <v>388.18</v>
      </c>
      <c r="J1790" s="18">
        <v>34.936199999999999</v>
      </c>
      <c r="K1790" s="3" t="s">
        <v>1757</v>
      </c>
      <c r="L1790" s="6">
        <v>318.30759999999998</v>
      </c>
    </row>
    <row r="1791" spans="1:12" x14ac:dyDescent="0.3">
      <c r="A1791" s="3" t="s">
        <v>3546</v>
      </c>
      <c r="B1791" s="5">
        <v>45579</v>
      </c>
      <c r="C1791" s="3" t="s">
        <v>565</v>
      </c>
      <c r="D1791" s="3" t="s">
        <v>1668</v>
      </c>
      <c r="E1791" s="3" t="s">
        <v>1704</v>
      </c>
      <c r="F1791" s="4">
        <v>2</v>
      </c>
      <c r="G1791" s="18">
        <v>403.91</v>
      </c>
      <c r="H1791" s="6">
        <v>7.0000000000000007E-2</v>
      </c>
      <c r="I1791" s="6">
        <v>807.82</v>
      </c>
      <c r="J1791" s="18">
        <v>28.273700000000005</v>
      </c>
      <c r="K1791" s="3" t="s">
        <v>1755</v>
      </c>
      <c r="L1791" s="6">
        <v>751.27260000000001</v>
      </c>
    </row>
    <row r="1792" spans="1:12" x14ac:dyDescent="0.3">
      <c r="A1792" s="3" t="s">
        <v>3547</v>
      </c>
      <c r="B1792" s="5">
        <v>45721</v>
      </c>
      <c r="C1792" s="3" t="s">
        <v>275</v>
      </c>
      <c r="D1792" s="3" t="s">
        <v>1557</v>
      </c>
      <c r="E1792" s="3" t="s">
        <v>1732</v>
      </c>
      <c r="F1792" s="4">
        <v>1</v>
      </c>
      <c r="G1792" s="18">
        <v>878.69</v>
      </c>
      <c r="H1792" s="6">
        <v>0.3</v>
      </c>
      <c r="I1792" s="6">
        <v>878.69</v>
      </c>
      <c r="J1792" s="18">
        <v>263.60700000000003</v>
      </c>
      <c r="K1792" s="3" t="s">
        <v>1757</v>
      </c>
      <c r="L1792" s="6">
        <v>615.08299999999997</v>
      </c>
    </row>
    <row r="1793" spans="1:12" x14ac:dyDescent="0.3">
      <c r="A1793" s="3" t="s">
        <v>3548</v>
      </c>
      <c r="B1793" s="5">
        <v>45446</v>
      </c>
      <c r="C1793" s="3" t="s">
        <v>1177</v>
      </c>
      <c r="D1793" s="3" t="s">
        <v>1583</v>
      </c>
      <c r="E1793" s="3" t="s">
        <v>1734</v>
      </c>
      <c r="F1793" s="4">
        <v>1</v>
      </c>
      <c r="G1793" s="18">
        <v>161.16999999999999</v>
      </c>
      <c r="H1793" s="6">
        <v>0.05</v>
      </c>
      <c r="I1793" s="6">
        <v>161.16999999999999</v>
      </c>
      <c r="J1793" s="18">
        <v>8.0585000000000004</v>
      </c>
      <c r="K1793" s="3" t="s">
        <v>1755</v>
      </c>
      <c r="L1793" s="6">
        <v>153.11150000000001</v>
      </c>
    </row>
    <row r="1794" spans="1:12" x14ac:dyDescent="0.3">
      <c r="A1794" s="3" t="s">
        <v>3549</v>
      </c>
      <c r="B1794" s="5">
        <v>45387</v>
      </c>
      <c r="C1794" s="3" t="s">
        <v>690</v>
      </c>
      <c r="D1794" s="3" t="s">
        <v>1642</v>
      </c>
      <c r="E1794" s="3" t="s">
        <v>1732</v>
      </c>
      <c r="F1794" s="4">
        <v>2</v>
      </c>
      <c r="G1794" s="18">
        <v>720.15</v>
      </c>
      <c r="H1794" s="6">
        <v>0.22</v>
      </c>
      <c r="I1794" s="6">
        <v>1440.3</v>
      </c>
      <c r="J1794" s="18">
        <v>158.43299999999999</v>
      </c>
      <c r="K1794" s="3" t="s">
        <v>1760</v>
      </c>
      <c r="L1794" s="6">
        <v>1123.434</v>
      </c>
    </row>
    <row r="1795" spans="1:12" x14ac:dyDescent="0.3">
      <c r="A1795" s="3" t="s">
        <v>3550</v>
      </c>
      <c r="B1795" s="5">
        <v>45222</v>
      </c>
      <c r="C1795" s="3" t="s">
        <v>1078</v>
      </c>
      <c r="D1795" s="3" t="s">
        <v>1571</v>
      </c>
      <c r="E1795" s="3" t="s">
        <v>1720</v>
      </c>
      <c r="F1795" s="4">
        <v>1</v>
      </c>
      <c r="G1795" s="18">
        <v>361.8</v>
      </c>
      <c r="H1795" s="6">
        <v>0.02</v>
      </c>
      <c r="I1795" s="6">
        <v>361.8</v>
      </c>
      <c r="J1795" s="18">
        <v>7.2360000000000007</v>
      </c>
      <c r="K1795" s="3" t="s">
        <v>1760</v>
      </c>
      <c r="L1795" s="6">
        <v>354.56400000000002</v>
      </c>
    </row>
    <row r="1796" spans="1:12" x14ac:dyDescent="0.3">
      <c r="A1796" s="3" t="s">
        <v>3551</v>
      </c>
      <c r="B1796" s="5">
        <v>45402</v>
      </c>
      <c r="C1796" s="3" t="s">
        <v>734</v>
      </c>
      <c r="D1796" s="3" t="s">
        <v>1679</v>
      </c>
      <c r="E1796" s="3" t="s">
        <v>1714</v>
      </c>
      <c r="F1796" s="4">
        <v>1</v>
      </c>
      <c r="G1796" s="18">
        <v>779.84</v>
      </c>
      <c r="H1796" s="6">
        <v>0.28999999999999998</v>
      </c>
      <c r="I1796" s="6">
        <v>779.84</v>
      </c>
      <c r="J1796" s="18">
        <v>226.15359999999998</v>
      </c>
      <c r="K1796" s="3" t="s">
        <v>1757</v>
      </c>
      <c r="L1796" s="6">
        <v>553.68640000000005</v>
      </c>
    </row>
    <row r="1797" spans="1:12" x14ac:dyDescent="0.3">
      <c r="A1797" s="3" t="s">
        <v>3552</v>
      </c>
      <c r="B1797" s="5">
        <v>45455</v>
      </c>
      <c r="C1797" s="3" t="s">
        <v>27</v>
      </c>
      <c r="D1797" s="3" t="s">
        <v>1681</v>
      </c>
      <c r="E1797" s="3" t="s">
        <v>1707</v>
      </c>
      <c r="F1797" s="4">
        <v>2</v>
      </c>
      <c r="G1797" s="18">
        <v>649.89</v>
      </c>
      <c r="H1797" s="6">
        <v>0.17</v>
      </c>
      <c r="I1797" s="6">
        <v>1299.78</v>
      </c>
      <c r="J1797" s="18">
        <v>110.4813</v>
      </c>
      <c r="K1797" s="3" t="s">
        <v>1760</v>
      </c>
      <c r="L1797" s="6">
        <v>1078.8173999999999</v>
      </c>
    </row>
    <row r="1798" spans="1:12" x14ac:dyDescent="0.3">
      <c r="A1798" s="3" t="s">
        <v>3553</v>
      </c>
      <c r="B1798" s="5">
        <v>45877</v>
      </c>
      <c r="C1798" s="3" t="s">
        <v>660</v>
      </c>
      <c r="D1798" s="3" t="s">
        <v>1613</v>
      </c>
      <c r="E1798" s="3" t="s">
        <v>1714</v>
      </c>
      <c r="F1798" s="4">
        <v>1</v>
      </c>
      <c r="G1798" s="18">
        <v>952.73</v>
      </c>
      <c r="H1798" s="6">
        <v>0.17</v>
      </c>
      <c r="I1798" s="6">
        <v>952.73</v>
      </c>
      <c r="J1798" s="18">
        <v>161.9641</v>
      </c>
      <c r="K1798" s="3" t="s">
        <v>1755</v>
      </c>
      <c r="L1798" s="6">
        <v>790.76589999999999</v>
      </c>
    </row>
    <row r="1799" spans="1:12" x14ac:dyDescent="0.3">
      <c r="A1799" s="3" t="s">
        <v>3554</v>
      </c>
      <c r="B1799" s="5">
        <v>45875</v>
      </c>
      <c r="C1799" s="3" t="s">
        <v>301</v>
      </c>
      <c r="D1799" s="3" t="s">
        <v>1685</v>
      </c>
      <c r="E1799" s="3" t="s">
        <v>1736</v>
      </c>
      <c r="F1799" s="4">
        <v>4</v>
      </c>
      <c r="G1799" s="18">
        <v>820.78</v>
      </c>
      <c r="H1799" s="6">
        <v>0.25</v>
      </c>
      <c r="I1799" s="6">
        <v>3283.12</v>
      </c>
      <c r="J1799" s="18">
        <v>205.19499999999999</v>
      </c>
      <c r="K1799" s="3" t="s">
        <v>1755</v>
      </c>
      <c r="L1799" s="6">
        <v>2462.34</v>
      </c>
    </row>
    <row r="1800" spans="1:12" x14ac:dyDescent="0.3">
      <c r="A1800" s="3" t="s">
        <v>3555</v>
      </c>
      <c r="B1800" s="5">
        <v>45592</v>
      </c>
      <c r="C1800" s="3" t="s">
        <v>1063</v>
      </c>
      <c r="D1800" s="3" t="s">
        <v>1591</v>
      </c>
      <c r="E1800" s="3" t="s">
        <v>1704</v>
      </c>
      <c r="F1800" s="4">
        <v>4</v>
      </c>
      <c r="G1800" s="18">
        <v>247.55</v>
      </c>
      <c r="H1800" s="6">
        <v>0.05</v>
      </c>
      <c r="I1800" s="6">
        <v>990.2</v>
      </c>
      <c r="J1800" s="18">
        <v>12.377500000000001</v>
      </c>
      <c r="K1800" s="3" t="s">
        <v>1755</v>
      </c>
      <c r="L1800" s="6">
        <v>940.69</v>
      </c>
    </row>
    <row r="1801" spans="1:12" x14ac:dyDescent="0.3">
      <c r="A1801" s="3" t="s">
        <v>3556</v>
      </c>
      <c r="B1801" s="5">
        <v>45369</v>
      </c>
      <c r="C1801" s="3" t="s">
        <v>726</v>
      </c>
      <c r="D1801" s="3" t="s">
        <v>1685</v>
      </c>
      <c r="E1801" s="3" t="s">
        <v>1720</v>
      </c>
      <c r="F1801" s="4">
        <v>3</v>
      </c>
      <c r="G1801" s="18">
        <v>561.44000000000005</v>
      </c>
      <c r="H1801" s="6">
        <v>0.2</v>
      </c>
      <c r="I1801" s="6">
        <v>1684.3200000000002</v>
      </c>
      <c r="J1801" s="18">
        <v>112.28800000000001</v>
      </c>
      <c r="K1801" s="3" t="s">
        <v>1760</v>
      </c>
      <c r="L1801" s="6">
        <v>1347.4559999999999</v>
      </c>
    </row>
    <row r="1802" spans="1:12" x14ac:dyDescent="0.3">
      <c r="A1802" s="3" t="s">
        <v>3557</v>
      </c>
      <c r="B1802" s="5">
        <v>45249</v>
      </c>
      <c r="C1802" s="3" t="s">
        <v>885</v>
      </c>
      <c r="D1802" s="3" t="s">
        <v>1641</v>
      </c>
      <c r="E1802" s="3" t="s">
        <v>1720</v>
      </c>
      <c r="F1802" s="4">
        <v>4</v>
      </c>
      <c r="G1802" s="18">
        <v>214.37</v>
      </c>
      <c r="H1802" s="6">
        <v>0.11</v>
      </c>
      <c r="I1802" s="6">
        <v>857.48</v>
      </c>
      <c r="J1802" s="18">
        <v>23.5807</v>
      </c>
      <c r="K1802" s="3" t="s">
        <v>1760</v>
      </c>
      <c r="L1802" s="6">
        <v>763.15719999999999</v>
      </c>
    </row>
    <row r="1803" spans="1:12" x14ac:dyDescent="0.3">
      <c r="A1803" s="3" t="s">
        <v>3558</v>
      </c>
      <c r="B1803" s="5">
        <v>45741</v>
      </c>
      <c r="C1803" s="3" t="s">
        <v>1281</v>
      </c>
      <c r="D1803" s="3" t="s">
        <v>1557</v>
      </c>
      <c r="E1803" s="3" t="s">
        <v>1736</v>
      </c>
      <c r="F1803" s="4">
        <v>3</v>
      </c>
      <c r="G1803" s="18">
        <v>123.74</v>
      </c>
      <c r="H1803" s="6">
        <v>0.23</v>
      </c>
      <c r="I1803" s="6">
        <v>371.21999999999997</v>
      </c>
      <c r="J1803" s="18">
        <v>28.4602</v>
      </c>
      <c r="K1803" s="3" t="s">
        <v>1757</v>
      </c>
      <c r="L1803" s="6">
        <v>285.83940000000001</v>
      </c>
    </row>
    <row r="1804" spans="1:12" x14ac:dyDescent="0.3">
      <c r="A1804" s="3" t="s">
        <v>3559</v>
      </c>
      <c r="B1804" s="5">
        <v>45427</v>
      </c>
      <c r="C1804" s="3" t="s">
        <v>63</v>
      </c>
      <c r="D1804" s="3" t="s">
        <v>1632</v>
      </c>
      <c r="E1804" s="3" t="s">
        <v>1727</v>
      </c>
      <c r="F1804" s="4">
        <v>4</v>
      </c>
      <c r="G1804" s="18">
        <v>645.71</v>
      </c>
      <c r="H1804" s="6">
        <v>0.1</v>
      </c>
      <c r="I1804" s="6">
        <v>2582.84</v>
      </c>
      <c r="J1804" s="18">
        <v>64.571000000000012</v>
      </c>
      <c r="K1804" s="3" t="s">
        <v>1757</v>
      </c>
      <c r="L1804" s="6">
        <v>2324.556</v>
      </c>
    </row>
    <row r="1805" spans="1:12" x14ac:dyDescent="0.3">
      <c r="A1805" s="3" t="s">
        <v>3560</v>
      </c>
      <c r="B1805" s="5">
        <v>45736</v>
      </c>
      <c r="C1805" s="3" t="s">
        <v>134</v>
      </c>
      <c r="D1805" s="3" t="s">
        <v>1564</v>
      </c>
      <c r="E1805" s="3" t="s">
        <v>1729</v>
      </c>
      <c r="F1805" s="4">
        <v>3</v>
      </c>
      <c r="G1805" s="18">
        <v>587.12</v>
      </c>
      <c r="H1805" s="6">
        <v>0.3</v>
      </c>
      <c r="I1805" s="6">
        <v>1761.3600000000001</v>
      </c>
      <c r="J1805" s="18">
        <v>176.136</v>
      </c>
      <c r="K1805" s="3" t="s">
        <v>1755</v>
      </c>
      <c r="L1805" s="6">
        <v>1232.952</v>
      </c>
    </row>
    <row r="1806" spans="1:12" x14ac:dyDescent="0.3">
      <c r="A1806" s="3" t="s">
        <v>3561</v>
      </c>
      <c r="B1806" s="5">
        <v>45941</v>
      </c>
      <c r="C1806" s="3" t="s">
        <v>767</v>
      </c>
      <c r="D1806" s="3" t="s">
        <v>1570</v>
      </c>
      <c r="E1806" s="3" t="s">
        <v>1742</v>
      </c>
      <c r="F1806" s="4">
        <v>1</v>
      </c>
      <c r="G1806" s="18">
        <v>401.18</v>
      </c>
      <c r="H1806" s="6">
        <v>0.15</v>
      </c>
      <c r="I1806" s="6">
        <v>401.18</v>
      </c>
      <c r="J1806" s="18">
        <v>60.177</v>
      </c>
      <c r="K1806" s="3" t="s">
        <v>1760</v>
      </c>
      <c r="L1806" s="6">
        <v>341.00299999999999</v>
      </c>
    </row>
    <row r="1807" spans="1:12" x14ac:dyDescent="0.3">
      <c r="A1807" s="3" t="s">
        <v>3562</v>
      </c>
      <c r="B1807" s="5">
        <v>45486</v>
      </c>
      <c r="C1807" s="3" t="s">
        <v>1132</v>
      </c>
      <c r="D1807" s="3" t="s">
        <v>1619</v>
      </c>
      <c r="E1807" s="3" t="s">
        <v>1742</v>
      </c>
      <c r="F1807" s="4">
        <v>3</v>
      </c>
      <c r="G1807" s="18">
        <v>658.33</v>
      </c>
      <c r="H1807" s="6">
        <v>0.12</v>
      </c>
      <c r="I1807" s="6">
        <v>1974.9900000000002</v>
      </c>
      <c r="J1807" s="18">
        <v>78.999600000000001</v>
      </c>
      <c r="K1807" s="3" t="s">
        <v>1760</v>
      </c>
      <c r="L1807" s="6">
        <v>1737.9911999999999</v>
      </c>
    </row>
    <row r="1808" spans="1:12" x14ac:dyDescent="0.3">
      <c r="A1808" s="3" t="s">
        <v>3563</v>
      </c>
      <c r="B1808" s="5">
        <v>45474</v>
      </c>
      <c r="C1808" s="3" t="s">
        <v>651</v>
      </c>
      <c r="D1808" s="3" t="s">
        <v>1607</v>
      </c>
      <c r="E1808" s="3" t="s">
        <v>1727</v>
      </c>
      <c r="F1808" s="4">
        <v>4</v>
      </c>
      <c r="G1808" s="18">
        <v>450.3</v>
      </c>
      <c r="H1808" s="6">
        <v>0.02</v>
      </c>
      <c r="I1808" s="6">
        <v>1801.2</v>
      </c>
      <c r="J1808" s="18">
        <v>9.0060000000000002</v>
      </c>
      <c r="K1808" s="3" t="s">
        <v>1755</v>
      </c>
      <c r="L1808" s="6">
        <v>1765.1759999999999</v>
      </c>
    </row>
    <row r="1809" spans="1:12" x14ac:dyDescent="0.3">
      <c r="A1809" s="3" t="s">
        <v>3564</v>
      </c>
      <c r="B1809" s="5">
        <v>45757</v>
      </c>
      <c r="C1809" s="3" t="s">
        <v>485</v>
      </c>
      <c r="D1809" s="3" t="s">
        <v>1677</v>
      </c>
      <c r="E1809" s="3" t="s">
        <v>1725</v>
      </c>
      <c r="F1809" s="4">
        <v>4</v>
      </c>
      <c r="G1809" s="18">
        <v>33.630000000000003</v>
      </c>
      <c r="H1809" s="6">
        <v>0.05</v>
      </c>
      <c r="I1809" s="6">
        <v>134.52000000000001</v>
      </c>
      <c r="J1809" s="18">
        <v>1.6815000000000002</v>
      </c>
      <c r="K1809" s="3" t="s">
        <v>1755</v>
      </c>
      <c r="L1809" s="6">
        <v>127.794</v>
      </c>
    </row>
    <row r="1810" spans="1:12" x14ac:dyDescent="0.3">
      <c r="A1810" s="3" t="s">
        <v>3565</v>
      </c>
      <c r="B1810" s="5">
        <v>45475</v>
      </c>
      <c r="C1810" s="3" t="s">
        <v>140</v>
      </c>
      <c r="D1810" s="3" t="s">
        <v>1555</v>
      </c>
      <c r="E1810" s="3" t="s">
        <v>1691</v>
      </c>
      <c r="F1810" s="4">
        <v>3</v>
      </c>
      <c r="G1810" s="18">
        <v>168.89</v>
      </c>
      <c r="H1810" s="6">
        <v>0.03</v>
      </c>
      <c r="I1810" s="6">
        <v>506.66999999999996</v>
      </c>
      <c r="J1810" s="18">
        <v>5.0666999999999991</v>
      </c>
      <c r="K1810" s="3" t="s">
        <v>1760</v>
      </c>
      <c r="L1810" s="6">
        <v>491.46989999999988</v>
      </c>
    </row>
    <row r="1811" spans="1:12" x14ac:dyDescent="0.3">
      <c r="A1811" s="3" t="s">
        <v>3566</v>
      </c>
      <c r="B1811" s="5">
        <v>45546</v>
      </c>
      <c r="C1811" s="3" t="s">
        <v>336</v>
      </c>
      <c r="D1811" s="3" t="s">
        <v>1623</v>
      </c>
      <c r="E1811" s="3" t="s">
        <v>1727</v>
      </c>
      <c r="F1811" s="4">
        <v>1</v>
      </c>
      <c r="G1811" s="18">
        <v>141.85</v>
      </c>
      <c r="H1811" s="6">
        <v>0.06</v>
      </c>
      <c r="I1811" s="6">
        <v>141.85</v>
      </c>
      <c r="J1811" s="18">
        <v>8.5109999999999992</v>
      </c>
      <c r="K1811" s="3" t="s">
        <v>1757</v>
      </c>
      <c r="L1811" s="6">
        <v>133.339</v>
      </c>
    </row>
    <row r="1812" spans="1:12" x14ac:dyDescent="0.3">
      <c r="A1812" s="3" t="s">
        <v>3567</v>
      </c>
      <c r="B1812" s="5">
        <v>45520</v>
      </c>
      <c r="C1812" s="3" t="s">
        <v>956</v>
      </c>
      <c r="D1812" s="3" t="s">
        <v>1586</v>
      </c>
      <c r="E1812" s="3" t="s">
        <v>1717</v>
      </c>
      <c r="F1812" s="4">
        <v>1</v>
      </c>
      <c r="G1812" s="18">
        <v>617.4</v>
      </c>
      <c r="H1812" s="6">
        <v>0.21</v>
      </c>
      <c r="I1812" s="6">
        <v>617.4</v>
      </c>
      <c r="J1812" s="18">
        <v>129.654</v>
      </c>
      <c r="K1812" s="3" t="s">
        <v>1755</v>
      </c>
      <c r="L1812" s="6">
        <v>487.74599999999998</v>
      </c>
    </row>
    <row r="1813" spans="1:12" x14ac:dyDescent="0.3">
      <c r="A1813" s="3" t="s">
        <v>3568</v>
      </c>
      <c r="B1813" s="5">
        <v>45534</v>
      </c>
      <c r="C1813" s="3" t="s">
        <v>491</v>
      </c>
      <c r="D1813" s="3" t="s">
        <v>1613</v>
      </c>
      <c r="E1813" s="3" t="s">
        <v>1696</v>
      </c>
      <c r="F1813" s="4">
        <v>3</v>
      </c>
      <c r="G1813" s="18">
        <v>841.47</v>
      </c>
      <c r="H1813" s="6">
        <v>0.15</v>
      </c>
      <c r="I1813" s="6">
        <v>2524.41</v>
      </c>
      <c r="J1813" s="18">
        <v>126.2205</v>
      </c>
      <c r="K1813" s="3" t="s">
        <v>1760</v>
      </c>
      <c r="L1813" s="6">
        <v>2145.7485000000001</v>
      </c>
    </row>
    <row r="1814" spans="1:12" x14ac:dyDescent="0.3">
      <c r="A1814" s="3" t="s">
        <v>3569</v>
      </c>
      <c r="B1814" s="5">
        <v>45334</v>
      </c>
      <c r="C1814" s="3" t="s">
        <v>218</v>
      </c>
      <c r="D1814" s="3" t="s">
        <v>1564</v>
      </c>
      <c r="E1814" s="3" t="s">
        <v>1731</v>
      </c>
      <c r="F1814" s="4">
        <v>2</v>
      </c>
      <c r="G1814" s="18">
        <v>960.41</v>
      </c>
      <c r="H1814" s="6">
        <v>0.18</v>
      </c>
      <c r="I1814" s="6">
        <v>1920.82</v>
      </c>
      <c r="J1814" s="18">
        <v>172.87379999999999</v>
      </c>
      <c r="K1814" s="3" t="s">
        <v>1755</v>
      </c>
      <c r="L1814" s="6">
        <v>1575.0724</v>
      </c>
    </row>
    <row r="1815" spans="1:12" x14ac:dyDescent="0.3">
      <c r="A1815" s="3" t="s">
        <v>3570</v>
      </c>
      <c r="B1815" s="5">
        <v>45289</v>
      </c>
      <c r="C1815" s="3" t="s">
        <v>1379</v>
      </c>
      <c r="D1815" s="3" t="s">
        <v>1646</v>
      </c>
      <c r="E1815" s="3" t="s">
        <v>1742</v>
      </c>
      <c r="F1815" s="4">
        <v>3</v>
      </c>
      <c r="G1815" s="18">
        <v>717.22</v>
      </c>
      <c r="H1815" s="6">
        <v>0.24</v>
      </c>
      <c r="I1815" s="6">
        <v>2151.66</v>
      </c>
      <c r="J1815" s="18">
        <v>172.1328</v>
      </c>
      <c r="K1815" s="3" t="s">
        <v>1757</v>
      </c>
      <c r="L1815" s="6">
        <v>1635.2616</v>
      </c>
    </row>
    <row r="1816" spans="1:12" x14ac:dyDescent="0.3">
      <c r="A1816" s="3" t="s">
        <v>3571</v>
      </c>
      <c r="B1816" s="5">
        <v>45832</v>
      </c>
      <c r="C1816" s="3" t="s">
        <v>397</v>
      </c>
      <c r="D1816" s="3" t="s">
        <v>1550</v>
      </c>
      <c r="E1816" s="3" t="s">
        <v>1691</v>
      </c>
      <c r="F1816" s="4">
        <v>1</v>
      </c>
      <c r="G1816" s="18">
        <v>281.83</v>
      </c>
      <c r="H1816" s="6">
        <v>0.16</v>
      </c>
      <c r="I1816" s="6">
        <v>281.83</v>
      </c>
      <c r="J1816" s="18">
        <v>45.092799999999997</v>
      </c>
      <c r="K1816" s="3" t="s">
        <v>1760</v>
      </c>
      <c r="L1816" s="6">
        <v>236.7372</v>
      </c>
    </row>
    <row r="1817" spans="1:12" x14ac:dyDescent="0.3">
      <c r="A1817" s="3" t="s">
        <v>3572</v>
      </c>
      <c r="B1817" s="5">
        <v>45400</v>
      </c>
      <c r="C1817" s="3" t="s">
        <v>660</v>
      </c>
      <c r="D1817" s="3" t="s">
        <v>1621</v>
      </c>
      <c r="E1817" s="3" t="s">
        <v>1732</v>
      </c>
      <c r="F1817" s="4">
        <v>1</v>
      </c>
      <c r="G1817" s="18">
        <v>509.08</v>
      </c>
      <c r="H1817" s="6">
        <v>0.04</v>
      </c>
      <c r="I1817" s="6">
        <v>509.08</v>
      </c>
      <c r="J1817" s="18">
        <v>20.363199999999999</v>
      </c>
      <c r="K1817" s="3" t="s">
        <v>1757</v>
      </c>
      <c r="L1817" s="6">
        <v>488.71679999999998</v>
      </c>
    </row>
    <row r="1818" spans="1:12" x14ac:dyDescent="0.3">
      <c r="A1818" s="3" t="s">
        <v>3573</v>
      </c>
      <c r="B1818" s="5">
        <v>45930</v>
      </c>
      <c r="C1818" s="3" t="s">
        <v>1232</v>
      </c>
      <c r="D1818" s="3" t="s">
        <v>1681</v>
      </c>
      <c r="E1818" s="3" t="s">
        <v>1699</v>
      </c>
      <c r="F1818" s="4">
        <v>4</v>
      </c>
      <c r="G1818" s="18">
        <v>827.09</v>
      </c>
      <c r="H1818" s="6">
        <v>0.3</v>
      </c>
      <c r="I1818" s="6">
        <v>3308.36</v>
      </c>
      <c r="J1818" s="18">
        <v>248.12700000000001</v>
      </c>
      <c r="K1818" s="3" t="s">
        <v>1755</v>
      </c>
      <c r="L1818" s="6">
        <v>2315.8519999999999</v>
      </c>
    </row>
    <row r="1819" spans="1:12" x14ac:dyDescent="0.3">
      <c r="A1819" s="3" t="s">
        <v>3574</v>
      </c>
      <c r="B1819" s="5">
        <v>45935</v>
      </c>
      <c r="C1819" s="3" t="s">
        <v>678</v>
      </c>
      <c r="D1819" s="3" t="s">
        <v>1576</v>
      </c>
      <c r="E1819" s="3" t="s">
        <v>1707</v>
      </c>
      <c r="F1819" s="4">
        <v>2</v>
      </c>
      <c r="G1819" s="18">
        <v>823.36</v>
      </c>
      <c r="H1819" s="6">
        <v>0.23</v>
      </c>
      <c r="I1819" s="6">
        <v>1646.72</v>
      </c>
      <c r="J1819" s="18">
        <v>189.37280000000001</v>
      </c>
      <c r="K1819" s="3" t="s">
        <v>1755</v>
      </c>
      <c r="L1819" s="6">
        <v>1267.9744000000001</v>
      </c>
    </row>
    <row r="1820" spans="1:12" x14ac:dyDescent="0.3">
      <c r="A1820" s="3" t="s">
        <v>3575</v>
      </c>
      <c r="B1820" s="5">
        <v>45814</v>
      </c>
      <c r="C1820" s="3" t="s">
        <v>462</v>
      </c>
      <c r="D1820" s="3" t="s">
        <v>1571</v>
      </c>
      <c r="E1820" s="3" t="s">
        <v>1711</v>
      </c>
      <c r="F1820" s="4">
        <v>4</v>
      </c>
      <c r="G1820" s="18">
        <v>282.18</v>
      </c>
      <c r="H1820" s="6">
        <v>0.13</v>
      </c>
      <c r="I1820" s="6">
        <v>1128.72</v>
      </c>
      <c r="J1820" s="18">
        <v>36.683399999999999</v>
      </c>
      <c r="K1820" s="3" t="s">
        <v>1760</v>
      </c>
      <c r="L1820" s="6">
        <v>981.9864</v>
      </c>
    </row>
    <row r="1821" spans="1:12" x14ac:dyDescent="0.3">
      <c r="A1821" s="3" t="s">
        <v>3576</v>
      </c>
      <c r="B1821" s="5">
        <v>45323</v>
      </c>
      <c r="C1821" s="3" t="s">
        <v>565</v>
      </c>
      <c r="D1821" s="3" t="s">
        <v>1564</v>
      </c>
      <c r="E1821" s="3" t="s">
        <v>1696</v>
      </c>
      <c r="F1821" s="4">
        <v>1</v>
      </c>
      <c r="G1821" s="18">
        <v>486.39</v>
      </c>
      <c r="H1821" s="6">
        <v>0.09</v>
      </c>
      <c r="I1821" s="6">
        <v>486.39</v>
      </c>
      <c r="J1821" s="18">
        <v>43.775099999999995</v>
      </c>
      <c r="K1821" s="3" t="s">
        <v>1760</v>
      </c>
      <c r="L1821" s="6">
        <v>442.61489999999998</v>
      </c>
    </row>
    <row r="1822" spans="1:12" x14ac:dyDescent="0.3">
      <c r="A1822" s="3" t="s">
        <v>3577</v>
      </c>
      <c r="B1822" s="5">
        <v>45312</v>
      </c>
      <c r="C1822" s="3" t="s">
        <v>171</v>
      </c>
      <c r="D1822" s="3" t="s">
        <v>1558</v>
      </c>
      <c r="E1822" s="3" t="s">
        <v>1704</v>
      </c>
      <c r="F1822" s="4">
        <v>2</v>
      </c>
      <c r="G1822" s="18">
        <v>603.62</v>
      </c>
      <c r="H1822" s="6">
        <v>0.18</v>
      </c>
      <c r="I1822" s="6">
        <v>1207.24</v>
      </c>
      <c r="J1822" s="18">
        <v>108.6516</v>
      </c>
      <c r="K1822" s="3" t="s">
        <v>1760</v>
      </c>
      <c r="L1822" s="6">
        <v>989.93680000000006</v>
      </c>
    </row>
    <row r="1823" spans="1:12" x14ac:dyDescent="0.3">
      <c r="A1823" s="3" t="s">
        <v>3578</v>
      </c>
      <c r="B1823" s="5">
        <v>45554</v>
      </c>
      <c r="C1823" s="3" t="s">
        <v>491</v>
      </c>
      <c r="D1823" s="3" t="s">
        <v>1589</v>
      </c>
      <c r="E1823" s="3" t="s">
        <v>1720</v>
      </c>
      <c r="F1823" s="4">
        <v>3</v>
      </c>
      <c r="G1823" s="18">
        <v>204.17</v>
      </c>
      <c r="H1823" s="6">
        <v>0.1</v>
      </c>
      <c r="I1823" s="6">
        <v>612.51</v>
      </c>
      <c r="J1823" s="18">
        <v>20.417000000000002</v>
      </c>
      <c r="K1823" s="3" t="s">
        <v>1757</v>
      </c>
      <c r="L1823" s="6">
        <v>551.25900000000001</v>
      </c>
    </row>
    <row r="1824" spans="1:12" x14ac:dyDescent="0.3">
      <c r="A1824" s="3" t="s">
        <v>3579</v>
      </c>
      <c r="B1824" s="5">
        <v>45310</v>
      </c>
      <c r="C1824" s="3" t="s">
        <v>462</v>
      </c>
      <c r="D1824" s="3" t="s">
        <v>1542</v>
      </c>
      <c r="E1824" s="3" t="s">
        <v>1734</v>
      </c>
      <c r="F1824" s="4">
        <v>1</v>
      </c>
      <c r="G1824" s="18">
        <v>43.58</v>
      </c>
      <c r="H1824" s="6">
        <v>0.01</v>
      </c>
      <c r="I1824" s="6">
        <v>43.58</v>
      </c>
      <c r="J1824" s="18">
        <v>0.43579999999999997</v>
      </c>
      <c r="K1824" s="3" t="s">
        <v>1760</v>
      </c>
      <c r="L1824" s="6">
        <v>43.144199999999998</v>
      </c>
    </row>
    <row r="1825" spans="1:12" x14ac:dyDescent="0.3">
      <c r="A1825" s="3" t="s">
        <v>3580</v>
      </c>
      <c r="B1825" s="5">
        <v>45594</v>
      </c>
      <c r="C1825" s="3" t="s">
        <v>1033</v>
      </c>
      <c r="D1825" s="3" t="s">
        <v>1604</v>
      </c>
      <c r="E1825" s="3" t="s">
        <v>1699</v>
      </c>
      <c r="F1825" s="4">
        <v>3</v>
      </c>
      <c r="G1825" s="18">
        <v>469.33</v>
      </c>
      <c r="H1825" s="6">
        <v>0.14000000000000001</v>
      </c>
      <c r="I1825" s="6">
        <v>1407.99</v>
      </c>
      <c r="J1825" s="18">
        <v>65.70620000000001</v>
      </c>
      <c r="K1825" s="3" t="s">
        <v>1757</v>
      </c>
      <c r="L1825" s="6">
        <v>1210.8714</v>
      </c>
    </row>
    <row r="1826" spans="1:12" x14ac:dyDescent="0.3">
      <c r="A1826" s="3" t="s">
        <v>3581</v>
      </c>
      <c r="B1826" s="5">
        <v>45840</v>
      </c>
      <c r="C1826" s="3" t="s">
        <v>675</v>
      </c>
      <c r="D1826" s="3" t="s">
        <v>1542</v>
      </c>
      <c r="E1826" s="3" t="s">
        <v>1720</v>
      </c>
      <c r="F1826" s="4">
        <v>4</v>
      </c>
      <c r="G1826" s="18">
        <v>836.23</v>
      </c>
      <c r="H1826" s="6">
        <v>0.12</v>
      </c>
      <c r="I1826" s="6">
        <v>3344.92</v>
      </c>
      <c r="J1826" s="18">
        <v>100.3476</v>
      </c>
      <c r="K1826" s="3" t="s">
        <v>1755</v>
      </c>
      <c r="L1826" s="6">
        <v>2943.5295999999998</v>
      </c>
    </row>
    <row r="1827" spans="1:12" x14ac:dyDescent="0.3">
      <c r="A1827" s="3" t="s">
        <v>3582</v>
      </c>
      <c r="B1827" s="5">
        <v>45549</v>
      </c>
      <c r="C1827" s="3" t="s">
        <v>583</v>
      </c>
      <c r="D1827" s="3" t="s">
        <v>1632</v>
      </c>
      <c r="E1827" s="3" t="s">
        <v>1745</v>
      </c>
      <c r="F1827" s="4">
        <v>2</v>
      </c>
      <c r="G1827" s="18">
        <v>661.53</v>
      </c>
      <c r="H1827" s="6">
        <v>0.2</v>
      </c>
      <c r="I1827" s="6">
        <v>1323.06</v>
      </c>
      <c r="J1827" s="18">
        <v>132.30600000000001</v>
      </c>
      <c r="K1827" s="3" t="s">
        <v>1757</v>
      </c>
      <c r="L1827" s="6">
        <v>1058.4480000000001</v>
      </c>
    </row>
    <row r="1828" spans="1:12" x14ac:dyDescent="0.3">
      <c r="A1828" s="3" t="s">
        <v>3583</v>
      </c>
      <c r="B1828" s="5">
        <v>45903</v>
      </c>
      <c r="C1828" s="3" t="s">
        <v>406</v>
      </c>
      <c r="D1828" s="3" t="s">
        <v>1617</v>
      </c>
      <c r="E1828" s="3" t="s">
        <v>1736</v>
      </c>
      <c r="F1828" s="4">
        <v>3</v>
      </c>
      <c r="G1828" s="18">
        <v>753.47</v>
      </c>
      <c r="H1828" s="6">
        <v>0.25</v>
      </c>
      <c r="I1828" s="6">
        <v>2260.41</v>
      </c>
      <c r="J1828" s="18">
        <v>188.36750000000001</v>
      </c>
      <c r="K1828" s="3" t="s">
        <v>1757</v>
      </c>
      <c r="L1828" s="6">
        <v>1695.3074999999999</v>
      </c>
    </row>
    <row r="1829" spans="1:12" x14ac:dyDescent="0.3">
      <c r="A1829" s="3" t="s">
        <v>3584</v>
      </c>
      <c r="B1829" s="5">
        <v>45673</v>
      </c>
      <c r="C1829" s="3" t="s">
        <v>518</v>
      </c>
      <c r="D1829" s="3" t="s">
        <v>1628</v>
      </c>
      <c r="E1829" s="3" t="s">
        <v>1691</v>
      </c>
      <c r="F1829" s="4">
        <v>3</v>
      </c>
      <c r="G1829" s="18">
        <v>713.95</v>
      </c>
      <c r="H1829" s="6">
        <v>0</v>
      </c>
      <c r="I1829" s="6">
        <v>2141.8500000000004</v>
      </c>
      <c r="J1829" s="18">
        <v>0</v>
      </c>
      <c r="K1829" s="3" t="s">
        <v>1755</v>
      </c>
      <c r="L1829" s="6">
        <v>2141.85</v>
      </c>
    </row>
    <row r="1830" spans="1:12" x14ac:dyDescent="0.3">
      <c r="A1830" s="3" t="s">
        <v>3585</v>
      </c>
      <c r="B1830" s="5">
        <v>45395</v>
      </c>
      <c r="C1830" s="3" t="s">
        <v>348</v>
      </c>
      <c r="D1830" s="3" t="s">
        <v>1549</v>
      </c>
      <c r="E1830" s="3" t="s">
        <v>1711</v>
      </c>
      <c r="F1830" s="4">
        <v>3</v>
      </c>
      <c r="G1830" s="18">
        <v>596</v>
      </c>
      <c r="H1830" s="6">
        <v>0.28000000000000003</v>
      </c>
      <c r="I1830" s="6">
        <v>1788</v>
      </c>
      <c r="J1830" s="18">
        <v>166.88000000000002</v>
      </c>
      <c r="K1830" s="3" t="s">
        <v>1760</v>
      </c>
      <c r="L1830" s="6">
        <v>1287.3599999999999</v>
      </c>
    </row>
    <row r="1831" spans="1:12" x14ac:dyDescent="0.3">
      <c r="A1831" s="3" t="s">
        <v>3586</v>
      </c>
      <c r="B1831" s="5">
        <v>45379</v>
      </c>
      <c r="C1831" s="3" t="s">
        <v>1039</v>
      </c>
      <c r="D1831" s="3" t="s">
        <v>1545</v>
      </c>
      <c r="E1831" s="3" t="s">
        <v>1723</v>
      </c>
      <c r="F1831" s="4">
        <v>2</v>
      </c>
      <c r="G1831" s="18">
        <v>169.46</v>
      </c>
      <c r="H1831" s="6">
        <v>0.03</v>
      </c>
      <c r="I1831" s="6">
        <v>338.92</v>
      </c>
      <c r="J1831" s="18">
        <v>5.0838000000000001</v>
      </c>
      <c r="K1831" s="3" t="s">
        <v>1757</v>
      </c>
      <c r="L1831" s="6">
        <v>328.75240000000002</v>
      </c>
    </row>
    <row r="1832" spans="1:12" x14ac:dyDescent="0.3">
      <c r="A1832" s="3" t="s">
        <v>3587</v>
      </c>
      <c r="B1832" s="5">
        <v>45860</v>
      </c>
      <c r="C1832" s="3" t="s">
        <v>939</v>
      </c>
      <c r="D1832" s="3" t="s">
        <v>1630</v>
      </c>
      <c r="E1832" s="3" t="s">
        <v>1732</v>
      </c>
      <c r="F1832" s="4">
        <v>4</v>
      </c>
      <c r="G1832" s="18">
        <v>611.91999999999996</v>
      </c>
      <c r="H1832" s="6">
        <v>0.2</v>
      </c>
      <c r="I1832" s="6">
        <v>2447.6799999999998</v>
      </c>
      <c r="J1832" s="18">
        <v>122.384</v>
      </c>
      <c r="K1832" s="3" t="s">
        <v>1757</v>
      </c>
      <c r="L1832" s="6">
        <v>1958.144</v>
      </c>
    </row>
    <row r="1833" spans="1:12" x14ac:dyDescent="0.3">
      <c r="A1833" s="3" t="s">
        <v>3588</v>
      </c>
      <c r="B1833" s="5">
        <v>45704</v>
      </c>
      <c r="C1833" s="3" t="s">
        <v>23</v>
      </c>
      <c r="D1833" s="3" t="s">
        <v>1644</v>
      </c>
      <c r="E1833" s="3" t="s">
        <v>1734</v>
      </c>
      <c r="F1833" s="4">
        <v>2</v>
      </c>
      <c r="G1833" s="18">
        <v>25.3</v>
      </c>
      <c r="H1833" s="6">
        <v>0.21</v>
      </c>
      <c r="I1833" s="6">
        <v>50.6</v>
      </c>
      <c r="J1833" s="18">
        <v>5.3129999999999997</v>
      </c>
      <c r="K1833" s="3" t="s">
        <v>1755</v>
      </c>
      <c r="L1833" s="6">
        <v>39.973999999999997</v>
      </c>
    </row>
    <row r="1834" spans="1:12" x14ac:dyDescent="0.3">
      <c r="A1834" s="3" t="s">
        <v>3589</v>
      </c>
      <c r="B1834" s="5">
        <v>45327</v>
      </c>
      <c r="C1834" s="3" t="s">
        <v>1327</v>
      </c>
      <c r="D1834" s="3" t="s">
        <v>1642</v>
      </c>
      <c r="E1834" s="3" t="s">
        <v>1725</v>
      </c>
      <c r="F1834" s="4">
        <v>4</v>
      </c>
      <c r="G1834" s="18">
        <v>166.93</v>
      </c>
      <c r="H1834" s="6">
        <v>0.02</v>
      </c>
      <c r="I1834" s="6">
        <v>667.72</v>
      </c>
      <c r="J1834" s="18">
        <v>3.3386</v>
      </c>
      <c r="K1834" s="3" t="s">
        <v>1757</v>
      </c>
      <c r="L1834" s="6">
        <v>654.36559999999997</v>
      </c>
    </row>
    <row r="1835" spans="1:12" x14ac:dyDescent="0.3">
      <c r="A1835" s="3" t="s">
        <v>3590</v>
      </c>
      <c r="B1835" s="5">
        <v>45721</v>
      </c>
      <c r="C1835" s="3" t="s">
        <v>882</v>
      </c>
      <c r="D1835" s="3" t="s">
        <v>1623</v>
      </c>
      <c r="E1835" s="3" t="s">
        <v>1727</v>
      </c>
      <c r="F1835" s="4">
        <v>4</v>
      </c>
      <c r="G1835" s="18">
        <v>861.55</v>
      </c>
      <c r="H1835" s="6">
        <v>0.12</v>
      </c>
      <c r="I1835" s="6">
        <v>3446.2</v>
      </c>
      <c r="J1835" s="18">
        <v>103.386</v>
      </c>
      <c r="K1835" s="3" t="s">
        <v>1755</v>
      </c>
      <c r="L1835" s="6">
        <v>3032.6559999999999</v>
      </c>
    </row>
    <row r="1836" spans="1:12" x14ac:dyDescent="0.3">
      <c r="A1836" s="3" t="s">
        <v>3591</v>
      </c>
      <c r="B1836" s="5">
        <v>45842</v>
      </c>
      <c r="C1836" s="3" t="s">
        <v>1115</v>
      </c>
      <c r="D1836" s="3" t="s">
        <v>1598</v>
      </c>
      <c r="E1836" s="3" t="s">
        <v>1711</v>
      </c>
      <c r="F1836" s="4">
        <v>3</v>
      </c>
      <c r="G1836" s="18">
        <v>56.17</v>
      </c>
      <c r="H1836" s="6">
        <v>0.01</v>
      </c>
      <c r="I1836" s="6">
        <v>168.51</v>
      </c>
      <c r="J1836" s="18">
        <v>0.56169999999999998</v>
      </c>
      <c r="K1836" s="3" t="s">
        <v>1760</v>
      </c>
      <c r="L1836" s="6">
        <v>166.82490000000001</v>
      </c>
    </row>
    <row r="1837" spans="1:12" x14ac:dyDescent="0.3">
      <c r="A1837" s="3" t="s">
        <v>3592</v>
      </c>
      <c r="B1837" s="5">
        <v>45862</v>
      </c>
      <c r="C1837" s="3" t="s">
        <v>842</v>
      </c>
      <c r="D1837" s="3" t="s">
        <v>1554</v>
      </c>
      <c r="E1837" s="3" t="s">
        <v>1745</v>
      </c>
      <c r="F1837" s="4">
        <v>1</v>
      </c>
      <c r="G1837" s="18">
        <v>582.29</v>
      </c>
      <c r="H1837" s="6">
        <v>0.2</v>
      </c>
      <c r="I1837" s="6">
        <v>582.29</v>
      </c>
      <c r="J1837" s="18">
        <v>116.458</v>
      </c>
      <c r="K1837" s="3" t="s">
        <v>1755</v>
      </c>
      <c r="L1837" s="6">
        <v>465.83199999999999</v>
      </c>
    </row>
    <row r="1838" spans="1:12" x14ac:dyDescent="0.3">
      <c r="A1838" s="3" t="s">
        <v>3593</v>
      </c>
      <c r="B1838" s="5">
        <v>45681</v>
      </c>
      <c r="C1838" s="3" t="s">
        <v>826</v>
      </c>
      <c r="D1838" s="3" t="s">
        <v>1660</v>
      </c>
      <c r="E1838" s="3" t="s">
        <v>1691</v>
      </c>
      <c r="F1838" s="4">
        <v>3</v>
      </c>
      <c r="G1838" s="18">
        <v>63.96</v>
      </c>
      <c r="H1838" s="6">
        <v>0.02</v>
      </c>
      <c r="I1838" s="6">
        <v>191.88</v>
      </c>
      <c r="J1838" s="18">
        <v>1.2792000000000001</v>
      </c>
      <c r="K1838" s="3" t="s">
        <v>1755</v>
      </c>
      <c r="L1838" s="6">
        <v>188.04239999999999</v>
      </c>
    </row>
    <row r="1839" spans="1:12" x14ac:dyDescent="0.3">
      <c r="A1839" s="3" t="s">
        <v>3594</v>
      </c>
      <c r="B1839" s="5">
        <v>45392</v>
      </c>
      <c r="C1839" s="3" t="s">
        <v>238</v>
      </c>
      <c r="D1839" s="3" t="s">
        <v>1545</v>
      </c>
      <c r="E1839" s="3" t="s">
        <v>1729</v>
      </c>
      <c r="F1839" s="4">
        <v>1</v>
      </c>
      <c r="G1839" s="18">
        <v>829.83</v>
      </c>
      <c r="H1839" s="6">
        <v>0.26</v>
      </c>
      <c r="I1839" s="6">
        <v>829.83</v>
      </c>
      <c r="J1839" s="18">
        <v>215.75580000000002</v>
      </c>
      <c r="K1839" s="3" t="s">
        <v>1760</v>
      </c>
      <c r="L1839" s="6">
        <v>614.07420000000002</v>
      </c>
    </row>
    <row r="1840" spans="1:12" x14ac:dyDescent="0.3">
      <c r="A1840" s="3" t="s">
        <v>3595</v>
      </c>
      <c r="B1840" s="5">
        <v>45586</v>
      </c>
      <c r="C1840" s="3" t="s">
        <v>1144</v>
      </c>
      <c r="D1840" s="3" t="s">
        <v>1585</v>
      </c>
      <c r="E1840" s="3" t="s">
        <v>1736</v>
      </c>
      <c r="F1840" s="4">
        <v>2</v>
      </c>
      <c r="G1840" s="18">
        <v>858.15</v>
      </c>
      <c r="H1840" s="6">
        <v>0.03</v>
      </c>
      <c r="I1840" s="6">
        <v>1716.3</v>
      </c>
      <c r="J1840" s="18">
        <v>25.744499999999999</v>
      </c>
      <c r="K1840" s="3" t="s">
        <v>1755</v>
      </c>
      <c r="L1840" s="6">
        <v>1664.8109999999999</v>
      </c>
    </row>
    <row r="1841" spans="1:12" x14ac:dyDescent="0.3">
      <c r="A1841" s="3" t="s">
        <v>3596</v>
      </c>
      <c r="B1841" s="5">
        <v>45340</v>
      </c>
      <c r="C1841" s="3" t="s">
        <v>1112</v>
      </c>
      <c r="D1841" s="3" t="s">
        <v>1642</v>
      </c>
      <c r="E1841" s="3" t="s">
        <v>1731</v>
      </c>
      <c r="F1841" s="4">
        <v>3</v>
      </c>
      <c r="G1841" s="18">
        <v>717.32</v>
      </c>
      <c r="H1841" s="6">
        <v>0.23</v>
      </c>
      <c r="I1841" s="6">
        <v>2151.96</v>
      </c>
      <c r="J1841" s="18">
        <v>164.98360000000002</v>
      </c>
      <c r="K1841" s="3" t="s">
        <v>1760</v>
      </c>
      <c r="L1841" s="6">
        <v>1657.0092</v>
      </c>
    </row>
    <row r="1842" spans="1:12" x14ac:dyDescent="0.3">
      <c r="A1842" s="3" t="s">
        <v>3597</v>
      </c>
      <c r="B1842" s="5">
        <v>45853</v>
      </c>
      <c r="C1842" s="3" t="s">
        <v>1312</v>
      </c>
      <c r="D1842" s="3" t="s">
        <v>1660</v>
      </c>
      <c r="E1842" s="3" t="s">
        <v>1729</v>
      </c>
      <c r="F1842" s="4">
        <v>1</v>
      </c>
      <c r="G1842" s="18">
        <v>163.19999999999999</v>
      </c>
      <c r="H1842" s="6">
        <v>0.22</v>
      </c>
      <c r="I1842" s="6">
        <v>163.19999999999999</v>
      </c>
      <c r="J1842" s="18">
        <v>35.903999999999996</v>
      </c>
      <c r="K1842" s="3" t="s">
        <v>1757</v>
      </c>
      <c r="L1842" s="6">
        <v>127.29600000000001</v>
      </c>
    </row>
    <row r="1843" spans="1:12" x14ac:dyDescent="0.3">
      <c r="A1843" s="3" t="s">
        <v>3598</v>
      </c>
      <c r="B1843" s="5">
        <v>45489</v>
      </c>
      <c r="C1843" s="3" t="s">
        <v>430</v>
      </c>
      <c r="D1843" s="3" t="s">
        <v>1656</v>
      </c>
      <c r="E1843" s="3" t="s">
        <v>1729</v>
      </c>
      <c r="F1843" s="4">
        <v>2</v>
      </c>
      <c r="G1843" s="18">
        <v>966.71</v>
      </c>
      <c r="H1843" s="6">
        <v>0.11</v>
      </c>
      <c r="I1843" s="6">
        <v>1933.42</v>
      </c>
      <c r="J1843" s="18">
        <v>106.33810000000001</v>
      </c>
      <c r="K1843" s="3" t="s">
        <v>1755</v>
      </c>
      <c r="L1843" s="6">
        <v>1720.7438</v>
      </c>
    </row>
    <row r="1844" spans="1:12" x14ac:dyDescent="0.3">
      <c r="A1844" s="3" t="s">
        <v>3599</v>
      </c>
      <c r="B1844" s="5">
        <v>45761</v>
      </c>
      <c r="C1844" s="3" t="s">
        <v>1080</v>
      </c>
      <c r="D1844" s="3" t="s">
        <v>1586</v>
      </c>
      <c r="E1844" s="3" t="s">
        <v>1731</v>
      </c>
      <c r="F1844" s="4">
        <v>2</v>
      </c>
      <c r="G1844" s="18">
        <v>873.94</v>
      </c>
      <c r="H1844" s="6">
        <v>0.14000000000000001</v>
      </c>
      <c r="I1844" s="6">
        <v>1747.88</v>
      </c>
      <c r="J1844" s="18">
        <v>122.35160000000002</v>
      </c>
      <c r="K1844" s="3" t="s">
        <v>1760</v>
      </c>
      <c r="L1844" s="6">
        <v>1503.1768</v>
      </c>
    </row>
    <row r="1845" spans="1:12" x14ac:dyDescent="0.3">
      <c r="A1845" s="3" t="s">
        <v>3600</v>
      </c>
      <c r="B1845" s="5">
        <v>45379</v>
      </c>
      <c r="C1845" s="3" t="s">
        <v>497</v>
      </c>
      <c r="D1845" s="3" t="s">
        <v>1526</v>
      </c>
      <c r="E1845" s="3" t="s">
        <v>1704</v>
      </c>
      <c r="F1845" s="4">
        <v>1</v>
      </c>
      <c r="G1845" s="18">
        <v>140.24</v>
      </c>
      <c r="H1845" s="6">
        <v>0.27</v>
      </c>
      <c r="I1845" s="6">
        <v>140.24</v>
      </c>
      <c r="J1845" s="18">
        <v>37.864800000000002</v>
      </c>
      <c r="K1845" s="3" t="s">
        <v>1755</v>
      </c>
      <c r="L1845" s="6">
        <v>102.37520000000001</v>
      </c>
    </row>
    <row r="1846" spans="1:12" x14ac:dyDescent="0.3">
      <c r="A1846" s="3" t="s">
        <v>3601</v>
      </c>
      <c r="B1846" s="5">
        <v>45716</v>
      </c>
      <c r="C1846" s="3" t="s">
        <v>651</v>
      </c>
      <c r="D1846" s="3" t="s">
        <v>1598</v>
      </c>
      <c r="E1846" s="3" t="s">
        <v>1711</v>
      </c>
      <c r="F1846" s="4">
        <v>2</v>
      </c>
      <c r="G1846" s="18">
        <v>549.91999999999996</v>
      </c>
      <c r="H1846" s="6">
        <v>0.28000000000000003</v>
      </c>
      <c r="I1846" s="6">
        <v>1099.8399999999999</v>
      </c>
      <c r="J1846" s="18">
        <v>153.9776</v>
      </c>
      <c r="K1846" s="3" t="s">
        <v>1755</v>
      </c>
      <c r="L1846" s="6">
        <v>791.88479999999993</v>
      </c>
    </row>
    <row r="1847" spans="1:12" x14ac:dyDescent="0.3">
      <c r="A1847" s="3" t="s">
        <v>3602</v>
      </c>
      <c r="B1847" s="5">
        <v>45364</v>
      </c>
      <c r="C1847" s="3" t="s">
        <v>385</v>
      </c>
      <c r="D1847" s="3" t="s">
        <v>1557</v>
      </c>
      <c r="E1847" s="3" t="s">
        <v>1711</v>
      </c>
      <c r="F1847" s="4">
        <v>4</v>
      </c>
      <c r="G1847" s="18">
        <v>715.88</v>
      </c>
      <c r="H1847" s="6">
        <v>0.19</v>
      </c>
      <c r="I1847" s="6">
        <v>2863.52</v>
      </c>
      <c r="J1847" s="18">
        <v>136.0172</v>
      </c>
      <c r="K1847" s="3" t="s">
        <v>1757</v>
      </c>
      <c r="L1847" s="6">
        <v>2319.4512</v>
      </c>
    </row>
    <row r="1848" spans="1:12" x14ac:dyDescent="0.3">
      <c r="A1848" s="3" t="s">
        <v>3603</v>
      </c>
      <c r="B1848" s="5">
        <v>45752</v>
      </c>
      <c r="C1848" s="3" t="s">
        <v>1147</v>
      </c>
      <c r="D1848" s="3" t="s">
        <v>1532</v>
      </c>
      <c r="E1848" s="3" t="s">
        <v>1720</v>
      </c>
      <c r="F1848" s="4">
        <v>3</v>
      </c>
      <c r="G1848" s="18">
        <v>591.9</v>
      </c>
      <c r="H1848" s="6">
        <v>0.27</v>
      </c>
      <c r="I1848" s="6">
        <v>1775.6999999999998</v>
      </c>
      <c r="J1848" s="18">
        <v>159.81300000000002</v>
      </c>
      <c r="K1848" s="3" t="s">
        <v>1755</v>
      </c>
      <c r="L1848" s="6">
        <v>1296.261</v>
      </c>
    </row>
    <row r="1849" spans="1:12" x14ac:dyDescent="0.3">
      <c r="A1849" s="3" t="s">
        <v>3604</v>
      </c>
      <c r="B1849" s="5">
        <v>45883</v>
      </c>
      <c r="C1849" s="3" t="s">
        <v>1159</v>
      </c>
      <c r="D1849" s="3" t="s">
        <v>1566</v>
      </c>
      <c r="E1849" s="3" t="s">
        <v>1725</v>
      </c>
      <c r="F1849" s="4">
        <v>2</v>
      </c>
      <c r="G1849" s="18">
        <v>523.14</v>
      </c>
      <c r="H1849" s="6">
        <v>0.13</v>
      </c>
      <c r="I1849" s="6">
        <v>1046.28</v>
      </c>
      <c r="J1849" s="18">
        <v>68.008200000000002</v>
      </c>
      <c r="K1849" s="3" t="s">
        <v>1757</v>
      </c>
      <c r="L1849" s="6">
        <v>910.2636</v>
      </c>
    </row>
    <row r="1850" spans="1:12" x14ac:dyDescent="0.3">
      <c r="A1850" s="3" t="s">
        <v>3605</v>
      </c>
      <c r="B1850" s="5">
        <v>45477</v>
      </c>
      <c r="C1850" s="3" t="s">
        <v>724</v>
      </c>
      <c r="D1850" s="3" t="s">
        <v>1635</v>
      </c>
      <c r="E1850" s="3" t="s">
        <v>1732</v>
      </c>
      <c r="F1850" s="4">
        <v>2</v>
      </c>
      <c r="G1850" s="18">
        <v>478.62</v>
      </c>
      <c r="H1850" s="6">
        <v>0.17</v>
      </c>
      <c r="I1850" s="6">
        <v>957.24</v>
      </c>
      <c r="J1850" s="18">
        <v>81.365400000000008</v>
      </c>
      <c r="K1850" s="3" t="s">
        <v>1760</v>
      </c>
      <c r="L1850" s="6">
        <v>794.50919999999996</v>
      </c>
    </row>
    <row r="1851" spans="1:12" x14ac:dyDescent="0.3">
      <c r="A1851" s="3" t="s">
        <v>3606</v>
      </c>
      <c r="B1851" s="5">
        <v>45556</v>
      </c>
      <c r="C1851" s="3" t="s">
        <v>936</v>
      </c>
      <c r="D1851" s="3" t="s">
        <v>1658</v>
      </c>
      <c r="E1851" s="3" t="s">
        <v>1696</v>
      </c>
      <c r="F1851" s="4">
        <v>4</v>
      </c>
      <c r="G1851" s="18">
        <v>740.5</v>
      </c>
      <c r="H1851" s="6">
        <v>0.17</v>
      </c>
      <c r="I1851" s="6">
        <v>2962</v>
      </c>
      <c r="J1851" s="18">
        <v>125.88500000000001</v>
      </c>
      <c r="K1851" s="3" t="s">
        <v>1757</v>
      </c>
      <c r="L1851" s="6">
        <v>2458.46</v>
      </c>
    </row>
    <row r="1852" spans="1:12" x14ac:dyDescent="0.3">
      <c r="A1852" s="3" t="s">
        <v>3607</v>
      </c>
      <c r="B1852" s="5">
        <v>45465</v>
      </c>
      <c r="C1852" s="3" t="s">
        <v>388</v>
      </c>
      <c r="D1852" s="3" t="s">
        <v>1603</v>
      </c>
      <c r="E1852" s="3" t="s">
        <v>1699</v>
      </c>
      <c r="F1852" s="4">
        <v>1</v>
      </c>
      <c r="G1852" s="18">
        <v>780.24</v>
      </c>
      <c r="H1852" s="6">
        <v>0.04</v>
      </c>
      <c r="I1852" s="6">
        <v>780.24</v>
      </c>
      <c r="J1852" s="18">
        <v>31.209600000000002</v>
      </c>
      <c r="K1852" s="3" t="s">
        <v>1760</v>
      </c>
      <c r="L1852" s="6">
        <v>749.03039999999999</v>
      </c>
    </row>
    <row r="1853" spans="1:12" x14ac:dyDescent="0.3">
      <c r="A1853" s="3" t="s">
        <v>3608</v>
      </c>
      <c r="B1853" s="5">
        <v>45552</v>
      </c>
      <c r="C1853" s="3" t="s">
        <v>373</v>
      </c>
      <c r="D1853" s="3" t="s">
        <v>1637</v>
      </c>
      <c r="E1853" s="3" t="s">
        <v>1736</v>
      </c>
      <c r="F1853" s="4">
        <v>4</v>
      </c>
      <c r="G1853" s="18">
        <v>579.24</v>
      </c>
      <c r="H1853" s="6">
        <v>0.04</v>
      </c>
      <c r="I1853" s="6">
        <v>2316.96</v>
      </c>
      <c r="J1853" s="18">
        <v>23.169599999999999</v>
      </c>
      <c r="K1853" s="3" t="s">
        <v>1760</v>
      </c>
      <c r="L1853" s="6">
        <v>2224.2815999999998</v>
      </c>
    </row>
    <row r="1854" spans="1:12" x14ac:dyDescent="0.3">
      <c r="A1854" s="3" t="s">
        <v>3609</v>
      </c>
      <c r="B1854" s="5">
        <v>45635</v>
      </c>
      <c r="C1854" s="3" t="s">
        <v>1147</v>
      </c>
      <c r="D1854" s="3" t="s">
        <v>1529</v>
      </c>
      <c r="E1854" s="3" t="s">
        <v>1699</v>
      </c>
      <c r="F1854" s="4">
        <v>3</v>
      </c>
      <c r="G1854" s="18">
        <v>268.95</v>
      </c>
      <c r="H1854" s="6">
        <v>0.04</v>
      </c>
      <c r="I1854" s="6">
        <v>806.84999999999991</v>
      </c>
      <c r="J1854" s="18">
        <v>10.757999999999999</v>
      </c>
      <c r="K1854" s="3" t="s">
        <v>1757</v>
      </c>
      <c r="L1854" s="6">
        <v>774.57599999999991</v>
      </c>
    </row>
    <row r="1855" spans="1:12" x14ac:dyDescent="0.3">
      <c r="A1855" s="3" t="s">
        <v>3610</v>
      </c>
      <c r="B1855" s="5">
        <v>45740</v>
      </c>
      <c r="C1855" s="3" t="s">
        <v>953</v>
      </c>
      <c r="D1855" s="3" t="s">
        <v>1538</v>
      </c>
      <c r="E1855" s="3" t="s">
        <v>1707</v>
      </c>
      <c r="F1855" s="4">
        <v>1</v>
      </c>
      <c r="G1855" s="18">
        <v>47.47</v>
      </c>
      <c r="H1855" s="6">
        <v>0.28000000000000003</v>
      </c>
      <c r="I1855" s="6">
        <v>47.47</v>
      </c>
      <c r="J1855" s="18">
        <v>13.291600000000001</v>
      </c>
      <c r="K1855" s="3" t="s">
        <v>1755</v>
      </c>
      <c r="L1855" s="6">
        <v>34.178400000000003</v>
      </c>
    </row>
    <row r="1856" spans="1:12" x14ac:dyDescent="0.3">
      <c r="A1856" s="3" t="s">
        <v>3611</v>
      </c>
      <c r="B1856" s="5">
        <v>45796</v>
      </c>
      <c r="C1856" s="3" t="s">
        <v>814</v>
      </c>
      <c r="D1856" s="3" t="s">
        <v>1583</v>
      </c>
      <c r="E1856" s="3" t="s">
        <v>1739</v>
      </c>
      <c r="F1856" s="4">
        <v>3</v>
      </c>
      <c r="G1856" s="18">
        <v>858.81</v>
      </c>
      <c r="H1856" s="6">
        <v>7.0000000000000007E-2</v>
      </c>
      <c r="I1856" s="6">
        <v>2576.4299999999998</v>
      </c>
      <c r="J1856" s="18">
        <v>60.116700000000002</v>
      </c>
      <c r="K1856" s="3" t="s">
        <v>1755</v>
      </c>
      <c r="L1856" s="6">
        <v>2396.0799000000002</v>
      </c>
    </row>
    <row r="1857" spans="1:12" x14ac:dyDescent="0.3">
      <c r="A1857" s="3" t="s">
        <v>3612</v>
      </c>
      <c r="B1857" s="5">
        <v>45710</v>
      </c>
      <c r="C1857" s="3" t="s">
        <v>968</v>
      </c>
      <c r="D1857" s="3" t="s">
        <v>1560</v>
      </c>
      <c r="E1857" s="3" t="s">
        <v>1725</v>
      </c>
      <c r="F1857" s="4">
        <v>3</v>
      </c>
      <c r="G1857" s="18">
        <v>569.98</v>
      </c>
      <c r="H1857" s="6">
        <v>0.05</v>
      </c>
      <c r="I1857" s="6">
        <v>1709.94</v>
      </c>
      <c r="J1857" s="18">
        <v>28.499000000000002</v>
      </c>
      <c r="K1857" s="3" t="s">
        <v>1755</v>
      </c>
      <c r="L1857" s="6">
        <v>1624.443</v>
      </c>
    </row>
    <row r="1858" spans="1:12" x14ac:dyDescent="0.3">
      <c r="A1858" s="3" t="s">
        <v>3613</v>
      </c>
      <c r="B1858" s="5">
        <v>45596</v>
      </c>
      <c r="C1858" s="3" t="s">
        <v>1018</v>
      </c>
      <c r="D1858" s="3" t="s">
        <v>1644</v>
      </c>
      <c r="E1858" s="3" t="s">
        <v>1729</v>
      </c>
      <c r="F1858" s="4">
        <v>3</v>
      </c>
      <c r="G1858" s="18">
        <v>306.52</v>
      </c>
      <c r="H1858" s="6">
        <v>0.01</v>
      </c>
      <c r="I1858" s="6">
        <v>919.56</v>
      </c>
      <c r="J1858" s="18">
        <v>3.0651999999999999</v>
      </c>
      <c r="K1858" s="3" t="s">
        <v>1760</v>
      </c>
      <c r="L1858" s="6">
        <v>910.36439999999993</v>
      </c>
    </row>
    <row r="1859" spans="1:12" x14ac:dyDescent="0.3">
      <c r="A1859" s="3" t="s">
        <v>3614</v>
      </c>
      <c r="B1859" s="5">
        <v>45354</v>
      </c>
      <c r="C1859" s="3" t="s">
        <v>235</v>
      </c>
      <c r="D1859" s="3" t="s">
        <v>1617</v>
      </c>
      <c r="E1859" s="3" t="s">
        <v>1731</v>
      </c>
      <c r="F1859" s="4">
        <v>3</v>
      </c>
      <c r="G1859" s="18">
        <v>184.67</v>
      </c>
      <c r="H1859" s="6">
        <v>0.03</v>
      </c>
      <c r="I1859" s="6">
        <v>554.01</v>
      </c>
      <c r="J1859" s="18">
        <v>5.5400999999999998</v>
      </c>
      <c r="K1859" s="3" t="s">
        <v>1760</v>
      </c>
      <c r="L1859" s="6">
        <v>537.38969999999995</v>
      </c>
    </row>
    <row r="1860" spans="1:12" x14ac:dyDescent="0.3">
      <c r="A1860" s="3" t="s">
        <v>3615</v>
      </c>
      <c r="B1860" s="5">
        <v>45428</v>
      </c>
      <c r="C1860" s="3" t="s">
        <v>1467</v>
      </c>
      <c r="D1860" s="3" t="s">
        <v>1571</v>
      </c>
      <c r="E1860" s="3" t="s">
        <v>1711</v>
      </c>
      <c r="F1860" s="4">
        <v>4</v>
      </c>
      <c r="G1860" s="18">
        <v>189.56</v>
      </c>
      <c r="H1860" s="6">
        <v>0</v>
      </c>
      <c r="I1860" s="6">
        <v>758.24</v>
      </c>
      <c r="J1860" s="18">
        <v>0</v>
      </c>
      <c r="K1860" s="3" t="s">
        <v>1760</v>
      </c>
      <c r="L1860" s="6">
        <v>758.24</v>
      </c>
    </row>
    <row r="1861" spans="1:12" x14ac:dyDescent="0.3">
      <c r="A1861" s="3" t="s">
        <v>3616</v>
      </c>
      <c r="B1861" s="5">
        <v>45511</v>
      </c>
      <c r="C1861" s="3" t="s">
        <v>672</v>
      </c>
      <c r="D1861" s="3" t="s">
        <v>1646</v>
      </c>
      <c r="E1861" s="3" t="s">
        <v>1711</v>
      </c>
      <c r="F1861" s="4">
        <v>1</v>
      </c>
      <c r="G1861" s="18">
        <v>805.24</v>
      </c>
      <c r="H1861" s="6">
        <v>0.04</v>
      </c>
      <c r="I1861" s="6">
        <v>805.24</v>
      </c>
      <c r="J1861" s="18">
        <v>32.209600000000002</v>
      </c>
      <c r="K1861" s="3" t="s">
        <v>1757</v>
      </c>
      <c r="L1861" s="6">
        <v>773.03039999999999</v>
      </c>
    </row>
    <row r="1862" spans="1:12" x14ac:dyDescent="0.3">
      <c r="A1862" s="3" t="s">
        <v>3617</v>
      </c>
      <c r="B1862" s="5">
        <v>45549</v>
      </c>
      <c r="C1862" s="3" t="s">
        <v>613</v>
      </c>
      <c r="D1862" s="3" t="s">
        <v>1614</v>
      </c>
      <c r="E1862" s="3" t="s">
        <v>1739</v>
      </c>
      <c r="F1862" s="4">
        <v>3</v>
      </c>
      <c r="G1862" s="18">
        <v>683.74</v>
      </c>
      <c r="H1862" s="6">
        <v>0.24</v>
      </c>
      <c r="I1862" s="6">
        <v>2051.2200000000003</v>
      </c>
      <c r="J1862" s="18">
        <v>164.0976</v>
      </c>
      <c r="K1862" s="3" t="s">
        <v>1755</v>
      </c>
      <c r="L1862" s="6">
        <v>1558.9272000000001</v>
      </c>
    </row>
    <row r="1863" spans="1:12" x14ac:dyDescent="0.3">
      <c r="A1863" s="3" t="s">
        <v>3618</v>
      </c>
      <c r="B1863" s="5">
        <v>45573</v>
      </c>
      <c r="C1863" s="3" t="s">
        <v>678</v>
      </c>
      <c r="D1863" s="3" t="s">
        <v>1617</v>
      </c>
      <c r="E1863" s="3" t="s">
        <v>1742</v>
      </c>
      <c r="F1863" s="4">
        <v>3</v>
      </c>
      <c r="G1863" s="18">
        <v>439.21</v>
      </c>
      <c r="H1863" s="6">
        <v>0.28000000000000003</v>
      </c>
      <c r="I1863" s="6">
        <v>1317.6299999999999</v>
      </c>
      <c r="J1863" s="18">
        <v>122.97880000000001</v>
      </c>
      <c r="K1863" s="3" t="s">
        <v>1760</v>
      </c>
      <c r="L1863" s="6">
        <v>948.69359999999983</v>
      </c>
    </row>
    <row r="1864" spans="1:12" x14ac:dyDescent="0.3">
      <c r="A1864" s="3" t="s">
        <v>3619</v>
      </c>
      <c r="B1864" s="5">
        <v>45904</v>
      </c>
      <c r="C1864" s="3" t="s">
        <v>409</v>
      </c>
      <c r="D1864" s="3" t="s">
        <v>1631</v>
      </c>
      <c r="E1864" s="3" t="s">
        <v>1714</v>
      </c>
      <c r="F1864" s="4">
        <v>1</v>
      </c>
      <c r="G1864" s="18">
        <v>126.92</v>
      </c>
      <c r="H1864" s="6">
        <v>0.24</v>
      </c>
      <c r="I1864" s="6">
        <v>126.92</v>
      </c>
      <c r="J1864" s="18">
        <v>30.460799999999999</v>
      </c>
      <c r="K1864" s="3" t="s">
        <v>1760</v>
      </c>
      <c r="L1864" s="6">
        <v>96.459199999999996</v>
      </c>
    </row>
    <row r="1865" spans="1:12" x14ac:dyDescent="0.3">
      <c r="A1865" s="3" t="s">
        <v>3620</v>
      </c>
      <c r="B1865" s="5">
        <v>45489</v>
      </c>
      <c r="C1865" s="3" t="s">
        <v>27</v>
      </c>
      <c r="D1865" s="3" t="s">
        <v>1642</v>
      </c>
      <c r="E1865" s="3" t="s">
        <v>1707</v>
      </c>
      <c r="F1865" s="4">
        <v>4</v>
      </c>
      <c r="G1865" s="18">
        <v>834.7</v>
      </c>
      <c r="H1865" s="6">
        <v>0.14000000000000001</v>
      </c>
      <c r="I1865" s="6">
        <v>3338.8</v>
      </c>
      <c r="J1865" s="18">
        <v>116.85800000000002</v>
      </c>
      <c r="K1865" s="3" t="s">
        <v>1755</v>
      </c>
      <c r="L1865" s="6">
        <v>2871.3679999999999</v>
      </c>
    </row>
    <row r="1866" spans="1:12" x14ac:dyDescent="0.3">
      <c r="A1866" s="3" t="s">
        <v>3621</v>
      </c>
      <c r="B1866" s="5">
        <v>45909</v>
      </c>
      <c r="C1866" s="3" t="s">
        <v>1060</v>
      </c>
      <c r="D1866" s="3" t="s">
        <v>1597</v>
      </c>
      <c r="E1866" s="3" t="s">
        <v>1727</v>
      </c>
      <c r="F1866" s="4">
        <v>2</v>
      </c>
      <c r="G1866" s="18">
        <v>271.88</v>
      </c>
      <c r="H1866" s="6">
        <v>0.11</v>
      </c>
      <c r="I1866" s="6">
        <v>543.76</v>
      </c>
      <c r="J1866" s="18">
        <v>29.9068</v>
      </c>
      <c r="K1866" s="3" t="s">
        <v>1760</v>
      </c>
      <c r="L1866" s="6">
        <v>483.94639999999998</v>
      </c>
    </row>
    <row r="1867" spans="1:12" x14ac:dyDescent="0.3">
      <c r="A1867" s="3" t="s">
        <v>3622</v>
      </c>
      <c r="B1867" s="5">
        <v>45720</v>
      </c>
      <c r="C1867" s="3" t="s">
        <v>1461</v>
      </c>
      <c r="D1867" s="3" t="s">
        <v>1549</v>
      </c>
      <c r="E1867" s="3" t="s">
        <v>1696</v>
      </c>
      <c r="F1867" s="4">
        <v>4</v>
      </c>
      <c r="G1867" s="18">
        <v>972.14</v>
      </c>
      <c r="H1867" s="6">
        <v>0.25</v>
      </c>
      <c r="I1867" s="6">
        <v>3888.56</v>
      </c>
      <c r="J1867" s="18">
        <v>243.035</v>
      </c>
      <c r="K1867" s="3" t="s">
        <v>1755</v>
      </c>
      <c r="L1867" s="6">
        <v>2916.42</v>
      </c>
    </row>
    <row r="1868" spans="1:12" x14ac:dyDescent="0.3">
      <c r="A1868" s="3" t="s">
        <v>3623</v>
      </c>
      <c r="B1868" s="5">
        <v>45831</v>
      </c>
      <c r="C1868" s="3" t="s">
        <v>330</v>
      </c>
      <c r="D1868" s="3" t="s">
        <v>1598</v>
      </c>
      <c r="E1868" s="3" t="s">
        <v>1707</v>
      </c>
      <c r="F1868" s="4">
        <v>3</v>
      </c>
      <c r="G1868" s="18">
        <v>523.66</v>
      </c>
      <c r="H1868" s="6">
        <v>0.27</v>
      </c>
      <c r="I1868" s="6">
        <v>1570.98</v>
      </c>
      <c r="J1868" s="18">
        <v>141.38820000000001</v>
      </c>
      <c r="K1868" s="3" t="s">
        <v>1757</v>
      </c>
      <c r="L1868" s="6">
        <v>1146.8154</v>
      </c>
    </row>
    <row r="1869" spans="1:12" x14ac:dyDescent="0.3">
      <c r="A1869" s="3" t="s">
        <v>3624</v>
      </c>
      <c r="B1869" s="5">
        <v>45602</v>
      </c>
      <c r="C1869" s="3" t="s">
        <v>494</v>
      </c>
      <c r="D1869" s="3" t="s">
        <v>1628</v>
      </c>
      <c r="E1869" s="3" t="s">
        <v>1699</v>
      </c>
      <c r="F1869" s="4">
        <v>4</v>
      </c>
      <c r="G1869" s="18">
        <v>838.99</v>
      </c>
      <c r="H1869" s="6">
        <v>0.16</v>
      </c>
      <c r="I1869" s="6">
        <v>3355.96</v>
      </c>
      <c r="J1869" s="18">
        <v>134.23840000000001</v>
      </c>
      <c r="K1869" s="3" t="s">
        <v>1755</v>
      </c>
      <c r="L1869" s="6">
        <v>2819.0064000000002</v>
      </c>
    </row>
    <row r="1870" spans="1:12" x14ac:dyDescent="0.3">
      <c r="A1870" s="3" t="s">
        <v>3625</v>
      </c>
      <c r="B1870" s="5">
        <v>45722</v>
      </c>
      <c r="C1870" s="3" t="s">
        <v>456</v>
      </c>
      <c r="D1870" s="3" t="s">
        <v>1549</v>
      </c>
      <c r="E1870" s="3" t="s">
        <v>1739</v>
      </c>
      <c r="F1870" s="4">
        <v>4</v>
      </c>
      <c r="G1870" s="18">
        <v>838.7</v>
      </c>
      <c r="H1870" s="6">
        <v>0.21</v>
      </c>
      <c r="I1870" s="6">
        <v>3354.8</v>
      </c>
      <c r="J1870" s="18">
        <v>176.12700000000001</v>
      </c>
      <c r="K1870" s="3" t="s">
        <v>1760</v>
      </c>
      <c r="L1870" s="6">
        <v>2650.2919999999999</v>
      </c>
    </row>
    <row r="1871" spans="1:12" x14ac:dyDescent="0.3">
      <c r="A1871" s="3" t="s">
        <v>3626</v>
      </c>
      <c r="B1871" s="5">
        <v>45794</v>
      </c>
      <c r="C1871" s="3" t="s">
        <v>1290</v>
      </c>
      <c r="D1871" s="3" t="s">
        <v>1644</v>
      </c>
      <c r="E1871" s="3" t="s">
        <v>1720</v>
      </c>
      <c r="F1871" s="4">
        <v>3</v>
      </c>
      <c r="G1871" s="18">
        <v>943.24</v>
      </c>
      <c r="H1871" s="6">
        <v>0.21</v>
      </c>
      <c r="I1871" s="6">
        <v>2829.7200000000003</v>
      </c>
      <c r="J1871" s="18">
        <v>198.0804</v>
      </c>
      <c r="K1871" s="3" t="s">
        <v>1755</v>
      </c>
      <c r="L1871" s="6">
        <v>2235.4787999999999</v>
      </c>
    </row>
    <row r="1872" spans="1:12" x14ac:dyDescent="0.3">
      <c r="A1872" s="3" t="s">
        <v>3627</v>
      </c>
      <c r="B1872" s="5">
        <v>45659</v>
      </c>
      <c r="C1872" s="3" t="s">
        <v>936</v>
      </c>
      <c r="D1872" s="3" t="s">
        <v>1526</v>
      </c>
      <c r="E1872" s="3" t="s">
        <v>1739</v>
      </c>
      <c r="F1872" s="4">
        <v>2</v>
      </c>
      <c r="G1872" s="18">
        <v>310.33</v>
      </c>
      <c r="H1872" s="6">
        <v>0.26</v>
      </c>
      <c r="I1872" s="6">
        <v>620.66</v>
      </c>
      <c r="J1872" s="18">
        <v>80.6858</v>
      </c>
      <c r="K1872" s="3" t="s">
        <v>1755</v>
      </c>
      <c r="L1872" s="6">
        <v>459.28840000000002</v>
      </c>
    </row>
    <row r="1873" spans="1:12" x14ac:dyDescent="0.3">
      <c r="A1873" s="3" t="s">
        <v>3628</v>
      </c>
      <c r="B1873" s="5">
        <v>45501</v>
      </c>
      <c r="C1873" s="3" t="s">
        <v>1075</v>
      </c>
      <c r="D1873" s="3" t="s">
        <v>1602</v>
      </c>
      <c r="E1873" s="3" t="s">
        <v>1691</v>
      </c>
      <c r="F1873" s="4">
        <v>3</v>
      </c>
      <c r="G1873" s="18">
        <v>201.05</v>
      </c>
      <c r="H1873" s="6">
        <v>0.23</v>
      </c>
      <c r="I1873" s="6">
        <v>603.15000000000009</v>
      </c>
      <c r="J1873" s="18">
        <v>46.241500000000002</v>
      </c>
      <c r="K1873" s="3" t="s">
        <v>1757</v>
      </c>
      <c r="L1873" s="6">
        <v>464.42550000000011</v>
      </c>
    </row>
    <row r="1874" spans="1:12" x14ac:dyDescent="0.3">
      <c r="A1874" s="3" t="s">
        <v>3629</v>
      </c>
      <c r="B1874" s="5">
        <v>45408</v>
      </c>
      <c r="C1874" s="3" t="s">
        <v>800</v>
      </c>
      <c r="D1874" s="3" t="s">
        <v>1619</v>
      </c>
      <c r="E1874" s="3" t="s">
        <v>1739</v>
      </c>
      <c r="F1874" s="4">
        <v>1</v>
      </c>
      <c r="G1874" s="18">
        <v>803.37</v>
      </c>
      <c r="H1874" s="6">
        <v>0.3</v>
      </c>
      <c r="I1874" s="6">
        <v>803.37</v>
      </c>
      <c r="J1874" s="18">
        <v>241.011</v>
      </c>
      <c r="K1874" s="3" t="s">
        <v>1757</v>
      </c>
      <c r="L1874" s="6">
        <v>562.35899999999992</v>
      </c>
    </row>
    <row r="1875" spans="1:12" x14ac:dyDescent="0.3">
      <c r="A1875" s="3" t="s">
        <v>3630</v>
      </c>
      <c r="B1875" s="5">
        <v>45886</v>
      </c>
      <c r="C1875" s="3" t="s">
        <v>143</v>
      </c>
      <c r="D1875" s="3" t="s">
        <v>1624</v>
      </c>
      <c r="E1875" s="3" t="s">
        <v>1734</v>
      </c>
      <c r="F1875" s="4">
        <v>3</v>
      </c>
      <c r="G1875" s="18">
        <v>259.98</v>
      </c>
      <c r="H1875" s="6">
        <v>7.0000000000000007E-2</v>
      </c>
      <c r="I1875" s="6">
        <v>779.94</v>
      </c>
      <c r="J1875" s="18">
        <v>18.198600000000003</v>
      </c>
      <c r="K1875" s="3" t="s">
        <v>1760</v>
      </c>
      <c r="L1875" s="6">
        <v>725.3442</v>
      </c>
    </row>
    <row r="1876" spans="1:12" x14ac:dyDescent="0.3">
      <c r="A1876" s="3" t="s">
        <v>3631</v>
      </c>
      <c r="B1876" s="5">
        <v>45426</v>
      </c>
      <c r="C1876" s="3" t="s">
        <v>423</v>
      </c>
      <c r="D1876" s="3" t="s">
        <v>1532</v>
      </c>
      <c r="E1876" s="3" t="s">
        <v>1704</v>
      </c>
      <c r="F1876" s="4">
        <v>4</v>
      </c>
      <c r="G1876" s="18">
        <v>591.9</v>
      </c>
      <c r="H1876" s="6">
        <v>0.2</v>
      </c>
      <c r="I1876" s="6">
        <v>2367.6</v>
      </c>
      <c r="J1876" s="18">
        <v>118.38</v>
      </c>
      <c r="K1876" s="3" t="s">
        <v>1757</v>
      </c>
      <c r="L1876" s="6">
        <v>1894.08</v>
      </c>
    </row>
    <row r="1877" spans="1:12" x14ac:dyDescent="0.3">
      <c r="A1877" s="3" t="s">
        <v>3632</v>
      </c>
      <c r="B1877" s="5">
        <v>45730</v>
      </c>
      <c r="C1877" s="3" t="s">
        <v>127</v>
      </c>
      <c r="D1877" s="3" t="s">
        <v>1623</v>
      </c>
      <c r="E1877" s="3" t="s">
        <v>1729</v>
      </c>
      <c r="F1877" s="4">
        <v>2</v>
      </c>
      <c r="G1877" s="18">
        <v>396.9</v>
      </c>
      <c r="H1877" s="6">
        <v>0.18</v>
      </c>
      <c r="I1877" s="6">
        <v>793.8</v>
      </c>
      <c r="J1877" s="18">
        <v>71.441999999999993</v>
      </c>
      <c r="K1877" s="3" t="s">
        <v>1757</v>
      </c>
      <c r="L1877" s="6">
        <v>650.91600000000005</v>
      </c>
    </row>
    <row r="1878" spans="1:12" x14ac:dyDescent="0.3">
      <c r="A1878" s="3" t="s">
        <v>3633</v>
      </c>
      <c r="B1878" s="5">
        <v>45731</v>
      </c>
      <c r="C1878" s="3" t="s">
        <v>1384</v>
      </c>
      <c r="D1878" s="3" t="s">
        <v>1683</v>
      </c>
      <c r="E1878" s="3" t="s">
        <v>1699</v>
      </c>
      <c r="F1878" s="4">
        <v>1</v>
      </c>
      <c r="G1878" s="18">
        <v>176.84</v>
      </c>
      <c r="H1878" s="6">
        <v>0.19</v>
      </c>
      <c r="I1878" s="6">
        <v>176.84</v>
      </c>
      <c r="J1878" s="18">
        <v>33.599600000000002</v>
      </c>
      <c r="K1878" s="3" t="s">
        <v>1755</v>
      </c>
      <c r="L1878" s="6">
        <v>143.24039999999999</v>
      </c>
    </row>
    <row r="1879" spans="1:12" x14ac:dyDescent="0.3">
      <c r="A1879" s="3" t="s">
        <v>3634</v>
      </c>
      <c r="B1879" s="5">
        <v>45272</v>
      </c>
      <c r="C1879" s="3" t="s">
        <v>805</v>
      </c>
      <c r="D1879" s="3" t="s">
        <v>1571</v>
      </c>
      <c r="E1879" s="3" t="s">
        <v>1691</v>
      </c>
      <c r="F1879" s="4">
        <v>2</v>
      </c>
      <c r="G1879" s="18">
        <v>614.21</v>
      </c>
      <c r="H1879" s="6">
        <v>0.11</v>
      </c>
      <c r="I1879" s="6">
        <v>1228.42</v>
      </c>
      <c r="J1879" s="18">
        <v>67.563100000000006</v>
      </c>
      <c r="K1879" s="3" t="s">
        <v>1757</v>
      </c>
      <c r="L1879" s="6">
        <v>1093.2937999999999</v>
      </c>
    </row>
    <row r="1880" spans="1:12" x14ac:dyDescent="0.3">
      <c r="A1880" s="3" t="s">
        <v>3635</v>
      </c>
      <c r="B1880" s="5">
        <v>45584</v>
      </c>
      <c r="C1880" s="3" t="s">
        <v>376</v>
      </c>
      <c r="D1880" s="3" t="s">
        <v>1534</v>
      </c>
      <c r="E1880" s="3" t="s">
        <v>1717</v>
      </c>
      <c r="F1880" s="4">
        <v>3</v>
      </c>
      <c r="G1880" s="18">
        <v>604.66</v>
      </c>
      <c r="H1880" s="6">
        <v>0.18</v>
      </c>
      <c r="I1880" s="6">
        <v>1813.98</v>
      </c>
      <c r="J1880" s="18">
        <v>108.83879999999999</v>
      </c>
      <c r="K1880" s="3" t="s">
        <v>1760</v>
      </c>
      <c r="L1880" s="6">
        <v>1487.4636</v>
      </c>
    </row>
    <row r="1881" spans="1:12" x14ac:dyDescent="0.3">
      <c r="A1881" s="3" t="s">
        <v>3636</v>
      </c>
      <c r="B1881" s="5">
        <v>45534</v>
      </c>
      <c r="C1881" s="3" t="s">
        <v>1513</v>
      </c>
      <c r="D1881" s="3" t="s">
        <v>1532</v>
      </c>
      <c r="E1881" s="3" t="s">
        <v>1729</v>
      </c>
      <c r="F1881" s="4">
        <v>3</v>
      </c>
      <c r="G1881" s="18">
        <v>24.29</v>
      </c>
      <c r="H1881" s="6">
        <v>0.12</v>
      </c>
      <c r="I1881" s="6">
        <v>72.87</v>
      </c>
      <c r="J1881" s="18">
        <v>2.9147999999999996</v>
      </c>
      <c r="K1881" s="3" t="s">
        <v>1757</v>
      </c>
      <c r="L1881" s="6">
        <v>64.125600000000006</v>
      </c>
    </row>
    <row r="1882" spans="1:12" x14ac:dyDescent="0.3">
      <c r="A1882" s="3" t="s">
        <v>3637</v>
      </c>
      <c r="B1882" s="5">
        <v>45482</v>
      </c>
      <c r="C1882" s="3" t="s">
        <v>414</v>
      </c>
      <c r="D1882" s="3" t="s">
        <v>1626</v>
      </c>
      <c r="E1882" s="3" t="s">
        <v>1727</v>
      </c>
      <c r="F1882" s="4">
        <v>1</v>
      </c>
      <c r="G1882" s="18">
        <v>503.95</v>
      </c>
      <c r="H1882" s="6">
        <v>0.24</v>
      </c>
      <c r="I1882" s="6">
        <v>503.95</v>
      </c>
      <c r="J1882" s="18">
        <v>120.94799999999999</v>
      </c>
      <c r="K1882" s="3" t="s">
        <v>1757</v>
      </c>
      <c r="L1882" s="6">
        <v>383.00200000000001</v>
      </c>
    </row>
    <row r="1883" spans="1:12" x14ac:dyDescent="0.3">
      <c r="A1883" s="3" t="s">
        <v>3638</v>
      </c>
      <c r="B1883" s="5">
        <v>45475</v>
      </c>
      <c r="C1883" s="3" t="s">
        <v>995</v>
      </c>
      <c r="D1883" s="3" t="s">
        <v>1610</v>
      </c>
      <c r="E1883" s="3" t="s">
        <v>1732</v>
      </c>
      <c r="F1883" s="4">
        <v>4</v>
      </c>
      <c r="G1883" s="18">
        <v>860.78</v>
      </c>
      <c r="H1883" s="6">
        <v>0.03</v>
      </c>
      <c r="I1883" s="6">
        <v>3443.12</v>
      </c>
      <c r="J1883" s="18">
        <v>25.823399999999999</v>
      </c>
      <c r="K1883" s="3" t="s">
        <v>1755</v>
      </c>
      <c r="L1883" s="6">
        <v>3339.8263999999999</v>
      </c>
    </row>
    <row r="1884" spans="1:12" x14ac:dyDescent="0.3">
      <c r="A1884" s="3" t="s">
        <v>3639</v>
      </c>
      <c r="B1884" s="5">
        <v>45234</v>
      </c>
      <c r="C1884" s="3" t="s">
        <v>640</v>
      </c>
      <c r="D1884" s="3" t="s">
        <v>1597</v>
      </c>
      <c r="E1884" s="3" t="s">
        <v>1704</v>
      </c>
      <c r="F1884" s="4">
        <v>3</v>
      </c>
      <c r="G1884" s="18">
        <v>41.97</v>
      </c>
      <c r="H1884" s="6">
        <v>0.03</v>
      </c>
      <c r="I1884" s="6">
        <v>125.91</v>
      </c>
      <c r="J1884" s="18">
        <v>1.2590999999999999</v>
      </c>
      <c r="K1884" s="3" t="s">
        <v>1760</v>
      </c>
      <c r="L1884" s="6">
        <v>122.1327</v>
      </c>
    </row>
    <row r="1885" spans="1:12" x14ac:dyDescent="0.3">
      <c r="A1885" s="3" t="s">
        <v>3640</v>
      </c>
      <c r="B1885" s="5">
        <v>45397</v>
      </c>
      <c r="C1885" s="3" t="s">
        <v>134</v>
      </c>
      <c r="D1885" s="3" t="s">
        <v>1554</v>
      </c>
      <c r="E1885" s="3" t="s">
        <v>1711</v>
      </c>
      <c r="F1885" s="4">
        <v>1</v>
      </c>
      <c r="G1885" s="18">
        <v>649.59</v>
      </c>
      <c r="H1885" s="6">
        <v>0.12</v>
      </c>
      <c r="I1885" s="6">
        <v>649.59</v>
      </c>
      <c r="J1885" s="18">
        <v>77.950800000000001</v>
      </c>
      <c r="K1885" s="3" t="s">
        <v>1760</v>
      </c>
      <c r="L1885" s="6">
        <v>571.63920000000007</v>
      </c>
    </row>
    <row r="1886" spans="1:12" x14ac:dyDescent="0.3">
      <c r="A1886" s="3" t="s">
        <v>3641</v>
      </c>
      <c r="B1886" s="5">
        <v>45502</v>
      </c>
      <c r="C1886" s="3" t="s">
        <v>199</v>
      </c>
      <c r="D1886" s="3" t="s">
        <v>1626</v>
      </c>
      <c r="E1886" s="3" t="s">
        <v>1723</v>
      </c>
      <c r="F1886" s="4">
        <v>2</v>
      </c>
      <c r="G1886" s="18">
        <v>386.09</v>
      </c>
      <c r="H1886" s="6">
        <v>0.19</v>
      </c>
      <c r="I1886" s="6">
        <v>772.18</v>
      </c>
      <c r="J1886" s="18">
        <v>73.357100000000003</v>
      </c>
      <c r="K1886" s="3" t="s">
        <v>1757</v>
      </c>
      <c r="L1886" s="6">
        <v>625.46579999999994</v>
      </c>
    </row>
    <row r="1887" spans="1:12" x14ac:dyDescent="0.3">
      <c r="A1887" s="3" t="s">
        <v>3642</v>
      </c>
      <c r="B1887" s="5">
        <v>45644</v>
      </c>
      <c r="C1887" s="3" t="s">
        <v>348</v>
      </c>
      <c r="D1887" s="3" t="s">
        <v>1610</v>
      </c>
      <c r="E1887" s="3" t="s">
        <v>1729</v>
      </c>
      <c r="F1887" s="4">
        <v>1</v>
      </c>
      <c r="G1887" s="18">
        <v>891.62</v>
      </c>
      <c r="H1887" s="6">
        <v>0.06</v>
      </c>
      <c r="I1887" s="6">
        <v>891.62</v>
      </c>
      <c r="J1887" s="18">
        <v>53.497199999999999</v>
      </c>
      <c r="K1887" s="3" t="s">
        <v>1757</v>
      </c>
      <c r="L1887" s="6">
        <v>838.12279999999998</v>
      </c>
    </row>
    <row r="1888" spans="1:12" x14ac:dyDescent="0.3">
      <c r="A1888" s="3" t="s">
        <v>3643</v>
      </c>
      <c r="B1888" s="5">
        <v>45617</v>
      </c>
      <c r="C1888" s="3" t="s">
        <v>1177</v>
      </c>
      <c r="D1888" s="3" t="s">
        <v>1628</v>
      </c>
      <c r="E1888" s="3" t="s">
        <v>1734</v>
      </c>
      <c r="F1888" s="4">
        <v>2</v>
      </c>
      <c r="G1888" s="18">
        <v>558.9</v>
      </c>
      <c r="H1888" s="6">
        <v>0.05</v>
      </c>
      <c r="I1888" s="6">
        <v>1117.8</v>
      </c>
      <c r="J1888" s="18">
        <v>27.945</v>
      </c>
      <c r="K1888" s="3" t="s">
        <v>1760</v>
      </c>
      <c r="L1888" s="6">
        <v>1061.9100000000001</v>
      </c>
    </row>
    <row r="1889" spans="1:12" x14ac:dyDescent="0.3">
      <c r="A1889" s="3" t="s">
        <v>3644</v>
      </c>
      <c r="B1889" s="5">
        <v>45797</v>
      </c>
      <c r="C1889" s="3" t="s">
        <v>1092</v>
      </c>
      <c r="D1889" s="3" t="s">
        <v>1529</v>
      </c>
      <c r="E1889" s="3" t="s">
        <v>1704</v>
      </c>
      <c r="F1889" s="4">
        <v>2</v>
      </c>
      <c r="G1889" s="18">
        <v>99.04</v>
      </c>
      <c r="H1889" s="6">
        <v>0.26</v>
      </c>
      <c r="I1889" s="6">
        <v>198.08</v>
      </c>
      <c r="J1889" s="18">
        <v>25.750400000000003</v>
      </c>
      <c r="K1889" s="3" t="s">
        <v>1760</v>
      </c>
      <c r="L1889" s="6">
        <v>146.57919999999999</v>
      </c>
    </row>
    <row r="1890" spans="1:12" x14ac:dyDescent="0.3">
      <c r="A1890" s="3" t="s">
        <v>3645</v>
      </c>
      <c r="B1890" s="5">
        <v>45740</v>
      </c>
      <c r="C1890" s="3" t="s">
        <v>914</v>
      </c>
      <c r="D1890" s="3" t="s">
        <v>1534</v>
      </c>
      <c r="E1890" s="3" t="s">
        <v>1720</v>
      </c>
      <c r="F1890" s="4">
        <v>4</v>
      </c>
      <c r="G1890" s="18">
        <v>625.13</v>
      </c>
      <c r="H1890" s="6">
        <v>0.06</v>
      </c>
      <c r="I1890" s="6">
        <v>2500.52</v>
      </c>
      <c r="J1890" s="18">
        <v>37.507799999999996</v>
      </c>
      <c r="K1890" s="3" t="s">
        <v>1755</v>
      </c>
      <c r="L1890" s="6">
        <v>2350.4888000000001</v>
      </c>
    </row>
    <row r="1891" spans="1:12" x14ac:dyDescent="0.3">
      <c r="A1891" s="3" t="s">
        <v>3646</v>
      </c>
      <c r="B1891" s="5">
        <v>45824</v>
      </c>
      <c r="C1891" s="3" t="s">
        <v>143</v>
      </c>
      <c r="D1891" s="3" t="s">
        <v>1594</v>
      </c>
      <c r="E1891" s="3" t="s">
        <v>1742</v>
      </c>
      <c r="F1891" s="4">
        <v>4</v>
      </c>
      <c r="G1891" s="18">
        <v>38.380000000000003</v>
      </c>
      <c r="H1891" s="6">
        <v>0.16</v>
      </c>
      <c r="I1891" s="6">
        <v>153.52000000000001</v>
      </c>
      <c r="J1891" s="18">
        <v>6.1408000000000005</v>
      </c>
      <c r="K1891" s="3" t="s">
        <v>1760</v>
      </c>
      <c r="L1891" s="6">
        <v>128.95679999999999</v>
      </c>
    </row>
    <row r="1892" spans="1:12" x14ac:dyDescent="0.3">
      <c r="A1892" s="3" t="s">
        <v>3647</v>
      </c>
      <c r="B1892" s="5">
        <v>45404</v>
      </c>
      <c r="C1892" s="3" t="s">
        <v>1496</v>
      </c>
      <c r="D1892" s="3" t="s">
        <v>1677</v>
      </c>
      <c r="E1892" s="3" t="s">
        <v>1725</v>
      </c>
      <c r="F1892" s="4">
        <v>4</v>
      </c>
      <c r="G1892" s="18">
        <v>731.72</v>
      </c>
      <c r="H1892" s="6">
        <v>0.22</v>
      </c>
      <c r="I1892" s="6">
        <v>2926.88</v>
      </c>
      <c r="J1892" s="18">
        <v>160.97839999999999</v>
      </c>
      <c r="K1892" s="3" t="s">
        <v>1760</v>
      </c>
      <c r="L1892" s="6">
        <v>2282.9663999999998</v>
      </c>
    </row>
    <row r="1893" spans="1:12" x14ac:dyDescent="0.3">
      <c r="A1893" s="3" t="s">
        <v>3648</v>
      </c>
      <c r="B1893" s="5">
        <v>45916</v>
      </c>
      <c r="C1893" s="3" t="s">
        <v>1395</v>
      </c>
      <c r="D1893" s="3" t="s">
        <v>1656</v>
      </c>
      <c r="E1893" s="3" t="s">
        <v>1745</v>
      </c>
      <c r="F1893" s="4">
        <v>3</v>
      </c>
      <c r="G1893" s="18">
        <v>825.33</v>
      </c>
      <c r="H1893" s="6">
        <v>0.21</v>
      </c>
      <c r="I1893" s="6">
        <v>2475.9900000000002</v>
      </c>
      <c r="J1893" s="18">
        <v>173.3193</v>
      </c>
      <c r="K1893" s="3" t="s">
        <v>1755</v>
      </c>
      <c r="L1893" s="6">
        <v>1956.0320999999999</v>
      </c>
    </row>
    <row r="1894" spans="1:12" x14ac:dyDescent="0.3">
      <c r="A1894" s="3" t="s">
        <v>3649</v>
      </c>
      <c r="B1894" s="5">
        <v>45269</v>
      </c>
      <c r="C1894" s="3" t="s">
        <v>218</v>
      </c>
      <c r="D1894" s="3" t="s">
        <v>1637</v>
      </c>
      <c r="E1894" s="3" t="s">
        <v>1732</v>
      </c>
      <c r="F1894" s="4">
        <v>2</v>
      </c>
      <c r="G1894" s="18">
        <v>47.3</v>
      </c>
      <c r="H1894" s="6">
        <v>0.01</v>
      </c>
      <c r="I1894" s="6">
        <v>94.6</v>
      </c>
      <c r="J1894" s="18">
        <v>0.47299999999999998</v>
      </c>
      <c r="K1894" s="3" t="s">
        <v>1757</v>
      </c>
      <c r="L1894" s="6">
        <v>93.653999999999996</v>
      </c>
    </row>
    <row r="1895" spans="1:12" x14ac:dyDescent="0.3">
      <c r="A1895" s="3" t="s">
        <v>3650</v>
      </c>
      <c r="B1895" s="5">
        <v>45493</v>
      </c>
      <c r="C1895" s="3" t="s">
        <v>562</v>
      </c>
      <c r="D1895" s="3" t="s">
        <v>1641</v>
      </c>
      <c r="E1895" s="3" t="s">
        <v>1739</v>
      </c>
      <c r="F1895" s="4">
        <v>1</v>
      </c>
      <c r="G1895" s="18">
        <v>389.12</v>
      </c>
      <c r="H1895" s="6">
        <v>0.18</v>
      </c>
      <c r="I1895" s="6">
        <v>389.12</v>
      </c>
      <c r="J1895" s="18">
        <v>70.041600000000003</v>
      </c>
      <c r="K1895" s="3" t="s">
        <v>1757</v>
      </c>
      <c r="L1895" s="6">
        <v>319.07839999999999</v>
      </c>
    </row>
    <row r="1896" spans="1:12" x14ac:dyDescent="0.3">
      <c r="A1896" s="3" t="s">
        <v>3651</v>
      </c>
      <c r="B1896" s="5">
        <v>45558</v>
      </c>
      <c r="C1896" s="3" t="s">
        <v>1398</v>
      </c>
      <c r="D1896" s="3" t="s">
        <v>1658</v>
      </c>
      <c r="E1896" s="3" t="s">
        <v>1742</v>
      </c>
      <c r="F1896" s="4">
        <v>3</v>
      </c>
      <c r="G1896" s="18">
        <v>543.83000000000004</v>
      </c>
      <c r="H1896" s="6">
        <v>0.05</v>
      </c>
      <c r="I1896" s="6">
        <v>1631.4900000000002</v>
      </c>
      <c r="J1896" s="18">
        <v>27.191500000000005</v>
      </c>
      <c r="K1896" s="3" t="s">
        <v>1755</v>
      </c>
      <c r="L1896" s="6">
        <v>1549.9155000000001</v>
      </c>
    </row>
    <row r="1897" spans="1:12" x14ac:dyDescent="0.3">
      <c r="A1897" s="3" t="s">
        <v>3652</v>
      </c>
      <c r="B1897" s="5">
        <v>45423</v>
      </c>
      <c r="C1897" s="3" t="s">
        <v>103</v>
      </c>
      <c r="D1897" s="3" t="s">
        <v>1553</v>
      </c>
      <c r="E1897" s="3" t="s">
        <v>1696</v>
      </c>
      <c r="F1897" s="4">
        <v>2</v>
      </c>
      <c r="G1897" s="18">
        <v>660.27</v>
      </c>
      <c r="H1897" s="6">
        <v>0.01</v>
      </c>
      <c r="I1897" s="6">
        <v>1320.54</v>
      </c>
      <c r="J1897" s="18">
        <v>6.6026999999999996</v>
      </c>
      <c r="K1897" s="3" t="s">
        <v>1757</v>
      </c>
      <c r="L1897" s="6">
        <v>1307.3345999999999</v>
      </c>
    </row>
    <row r="1898" spans="1:12" x14ac:dyDescent="0.3">
      <c r="A1898" s="3" t="s">
        <v>3653</v>
      </c>
      <c r="B1898" s="5">
        <v>45780</v>
      </c>
      <c r="C1898" s="3" t="s">
        <v>1330</v>
      </c>
      <c r="D1898" s="3" t="s">
        <v>1551</v>
      </c>
      <c r="E1898" s="3" t="s">
        <v>1720</v>
      </c>
      <c r="F1898" s="4">
        <v>4</v>
      </c>
      <c r="G1898" s="18">
        <v>729.31</v>
      </c>
      <c r="H1898" s="6">
        <v>0.03</v>
      </c>
      <c r="I1898" s="6">
        <v>2917.24</v>
      </c>
      <c r="J1898" s="18">
        <v>21.879299999999997</v>
      </c>
      <c r="K1898" s="3" t="s">
        <v>1755</v>
      </c>
      <c r="L1898" s="6">
        <v>2829.7228</v>
      </c>
    </row>
    <row r="1899" spans="1:12" x14ac:dyDescent="0.3">
      <c r="A1899" s="3" t="s">
        <v>3654</v>
      </c>
      <c r="B1899" s="5">
        <v>45345</v>
      </c>
      <c r="C1899" s="3" t="s">
        <v>1292</v>
      </c>
      <c r="D1899" s="3" t="s">
        <v>1667</v>
      </c>
      <c r="E1899" s="3" t="s">
        <v>1714</v>
      </c>
      <c r="F1899" s="4">
        <v>2</v>
      </c>
      <c r="G1899" s="18">
        <v>152.91</v>
      </c>
      <c r="H1899" s="6">
        <v>0.24</v>
      </c>
      <c r="I1899" s="6">
        <v>305.82</v>
      </c>
      <c r="J1899" s="18">
        <v>36.698399999999999</v>
      </c>
      <c r="K1899" s="3" t="s">
        <v>1757</v>
      </c>
      <c r="L1899" s="6">
        <v>232.42320000000001</v>
      </c>
    </row>
    <row r="1900" spans="1:12" x14ac:dyDescent="0.3">
      <c r="A1900" s="3" t="s">
        <v>3655</v>
      </c>
      <c r="B1900" s="5">
        <v>45344</v>
      </c>
      <c r="C1900" s="3" t="s">
        <v>1406</v>
      </c>
      <c r="D1900" s="3" t="s">
        <v>1644</v>
      </c>
      <c r="E1900" s="3" t="s">
        <v>1734</v>
      </c>
      <c r="F1900" s="4">
        <v>4</v>
      </c>
      <c r="G1900" s="18">
        <v>592.14</v>
      </c>
      <c r="H1900" s="6">
        <v>0.12</v>
      </c>
      <c r="I1900" s="6">
        <v>2368.56</v>
      </c>
      <c r="J1900" s="18">
        <v>71.056799999999996</v>
      </c>
      <c r="K1900" s="3" t="s">
        <v>1760</v>
      </c>
      <c r="L1900" s="6">
        <v>2084.3328000000001</v>
      </c>
    </row>
    <row r="1901" spans="1:12" x14ac:dyDescent="0.3">
      <c r="A1901" s="3" t="s">
        <v>3656</v>
      </c>
      <c r="B1901" s="5">
        <v>45525</v>
      </c>
      <c r="C1901" s="3" t="s">
        <v>227</v>
      </c>
      <c r="D1901" s="3" t="s">
        <v>1650</v>
      </c>
      <c r="E1901" s="3" t="s">
        <v>1729</v>
      </c>
      <c r="F1901" s="4">
        <v>1</v>
      </c>
      <c r="G1901" s="18">
        <v>984.37</v>
      </c>
      <c r="H1901" s="6">
        <v>0</v>
      </c>
      <c r="I1901" s="6">
        <v>984.37</v>
      </c>
      <c r="J1901" s="18">
        <v>0</v>
      </c>
      <c r="K1901" s="3" t="s">
        <v>1757</v>
      </c>
      <c r="L1901" s="6">
        <v>984.37</v>
      </c>
    </row>
    <row r="1902" spans="1:12" x14ac:dyDescent="0.3">
      <c r="A1902" s="3" t="s">
        <v>3657</v>
      </c>
      <c r="B1902" s="5">
        <v>45329</v>
      </c>
      <c r="C1902" s="3" t="s">
        <v>917</v>
      </c>
      <c r="D1902" s="3" t="s">
        <v>1529</v>
      </c>
      <c r="E1902" s="3" t="s">
        <v>1729</v>
      </c>
      <c r="F1902" s="4">
        <v>2</v>
      </c>
      <c r="G1902" s="18">
        <v>237.59</v>
      </c>
      <c r="H1902" s="6">
        <v>0.12</v>
      </c>
      <c r="I1902" s="6">
        <v>475.18</v>
      </c>
      <c r="J1902" s="18">
        <v>28.5108</v>
      </c>
      <c r="K1902" s="3" t="s">
        <v>1755</v>
      </c>
      <c r="L1902" s="6">
        <v>418.15839999999997</v>
      </c>
    </row>
    <row r="1903" spans="1:12" x14ac:dyDescent="0.3">
      <c r="A1903" s="3" t="s">
        <v>3658</v>
      </c>
      <c r="B1903" s="5">
        <v>45250</v>
      </c>
      <c r="C1903" s="3" t="s">
        <v>1321</v>
      </c>
      <c r="D1903" s="3" t="s">
        <v>1570</v>
      </c>
      <c r="E1903" s="3" t="s">
        <v>1720</v>
      </c>
      <c r="F1903" s="4">
        <v>1</v>
      </c>
      <c r="G1903" s="18">
        <v>52.06</v>
      </c>
      <c r="H1903" s="6">
        <v>0.27</v>
      </c>
      <c r="I1903" s="6">
        <v>52.06</v>
      </c>
      <c r="J1903" s="18">
        <v>14.056200000000002</v>
      </c>
      <c r="K1903" s="3" t="s">
        <v>1760</v>
      </c>
      <c r="L1903" s="6">
        <v>38.003799999999998</v>
      </c>
    </row>
    <row r="1904" spans="1:12" x14ac:dyDescent="0.3">
      <c r="A1904" s="3" t="s">
        <v>3659</v>
      </c>
      <c r="B1904" s="5">
        <v>45691</v>
      </c>
      <c r="C1904" s="3" t="s">
        <v>1389</v>
      </c>
      <c r="D1904" s="3" t="s">
        <v>1534</v>
      </c>
      <c r="E1904" s="3" t="s">
        <v>1696</v>
      </c>
      <c r="F1904" s="4">
        <v>2</v>
      </c>
      <c r="G1904" s="18">
        <v>594.63</v>
      </c>
      <c r="H1904" s="6">
        <v>0.12</v>
      </c>
      <c r="I1904" s="6">
        <v>1189.26</v>
      </c>
      <c r="J1904" s="18">
        <v>71.355599999999995</v>
      </c>
      <c r="K1904" s="3" t="s">
        <v>1755</v>
      </c>
      <c r="L1904" s="6">
        <v>1046.5488</v>
      </c>
    </row>
    <row r="1905" spans="1:12" x14ac:dyDescent="0.3">
      <c r="A1905" s="3" t="s">
        <v>3660</v>
      </c>
      <c r="B1905" s="5">
        <v>45644</v>
      </c>
      <c r="C1905" s="3" t="s">
        <v>551</v>
      </c>
      <c r="D1905" s="3" t="s">
        <v>1534</v>
      </c>
      <c r="E1905" s="3" t="s">
        <v>1691</v>
      </c>
      <c r="F1905" s="4">
        <v>3</v>
      </c>
      <c r="G1905" s="18">
        <v>476.1</v>
      </c>
      <c r="H1905" s="6">
        <v>0.05</v>
      </c>
      <c r="I1905" s="6">
        <v>1428.3000000000002</v>
      </c>
      <c r="J1905" s="18">
        <v>23.805000000000003</v>
      </c>
      <c r="K1905" s="3" t="s">
        <v>1760</v>
      </c>
      <c r="L1905" s="6">
        <v>1356.885</v>
      </c>
    </row>
    <row r="1906" spans="1:12" x14ac:dyDescent="0.3">
      <c r="A1906" s="3" t="s">
        <v>3661</v>
      </c>
      <c r="B1906" s="5">
        <v>45514</v>
      </c>
      <c r="C1906" s="3" t="s">
        <v>224</v>
      </c>
      <c r="D1906" s="3" t="s">
        <v>1624</v>
      </c>
      <c r="E1906" s="3" t="s">
        <v>1714</v>
      </c>
      <c r="F1906" s="4">
        <v>1</v>
      </c>
      <c r="G1906" s="18">
        <v>546.47</v>
      </c>
      <c r="H1906" s="6">
        <v>0.08</v>
      </c>
      <c r="I1906" s="6">
        <v>546.47</v>
      </c>
      <c r="J1906" s="18">
        <v>43.717600000000004</v>
      </c>
      <c r="K1906" s="3" t="s">
        <v>1760</v>
      </c>
      <c r="L1906" s="6">
        <v>502.75240000000002</v>
      </c>
    </row>
    <row r="1907" spans="1:12" x14ac:dyDescent="0.3">
      <c r="A1907" s="3" t="s">
        <v>3662</v>
      </c>
      <c r="B1907" s="5">
        <v>45760</v>
      </c>
      <c r="C1907" s="3" t="s">
        <v>576</v>
      </c>
      <c r="D1907" s="3" t="s">
        <v>1646</v>
      </c>
      <c r="E1907" s="3" t="s">
        <v>1729</v>
      </c>
      <c r="F1907" s="4">
        <v>1</v>
      </c>
      <c r="G1907" s="18">
        <v>979.49</v>
      </c>
      <c r="H1907" s="6">
        <v>0.19</v>
      </c>
      <c r="I1907" s="6">
        <v>979.49</v>
      </c>
      <c r="J1907" s="18">
        <v>186.10310000000001</v>
      </c>
      <c r="K1907" s="3" t="s">
        <v>1760</v>
      </c>
      <c r="L1907" s="6">
        <v>793.38690000000008</v>
      </c>
    </row>
    <row r="1908" spans="1:12" x14ac:dyDescent="0.3">
      <c r="A1908" s="3" t="s">
        <v>3663</v>
      </c>
      <c r="B1908" s="5">
        <v>45289</v>
      </c>
      <c r="C1908" s="3" t="s">
        <v>628</v>
      </c>
      <c r="D1908" s="3" t="s">
        <v>1557</v>
      </c>
      <c r="E1908" s="3" t="s">
        <v>1699</v>
      </c>
      <c r="F1908" s="4">
        <v>3</v>
      </c>
      <c r="G1908" s="18">
        <v>988.53</v>
      </c>
      <c r="H1908" s="6">
        <v>0.3</v>
      </c>
      <c r="I1908" s="6">
        <v>2965.59</v>
      </c>
      <c r="J1908" s="18">
        <v>296.55899999999997</v>
      </c>
      <c r="K1908" s="3" t="s">
        <v>1760</v>
      </c>
      <c r="L1908" s="6">
        <v>2075.913</v>
      </c>
    </row>
    <row r="1909" spans="1:12" x14ac:dyDescent="0.3">
      <c r="A1909" s="3" t="s">
        <v>3664</v>
      </c>
      <c r="B1909" s="5">
        <v>45704</v>
      </c>
      <c r="C1909" s="3" t="s">
        <v>808</v>
      </c>
      <c r="D1909" s="3" t="s">
        <v>1647</v>
      </c>
      <c r="E1909" s="3" t="s">
        <v>1704</v>
      </c>
      <c r="F1909" s="4">
        <v>4</v>
      </c>
      <c r="G1909" s="18">
        <v>849.29</v>
      </c>
      <c r="H1909" s="6">
        <v>0.26</v>
      </c>
      <c r="I1909" s="6">
        <v>3397.16</v>
      </c>
      <c r="J1909" s="18">
        <v>220.81540000000001</v>
      </c>
      <c r="K1909" s="3" t="s">
        <v>1755</v>
      </c>
      <c r="L1909" s="6">
        <v>2513.8984</v>
      </c>
    </row>
    <row r="1910" spans="1:12" x14ac:dyDescent="0.3">
      <c r="A1910" s="3" t="s">
        <v>3665</v>
      </c>
      <c r="B1910" s="5">
        <v>45318</v>
      </c>
      <c r="C1910" s="3" t="s">
        <v>1066</v>
      </c>
      <c r="D1910" s="3" t="s">
        <v>1679</v>
      </c>
      <c r="E1910" s="3" t="s">
        <v>1732</v>
      </c>
      <c r="F1910" s="4">
        <v>2</v>
      </c>
      <c r="G1910" s="18">
        <v>452.29</v>
      </c>
      <c r="H1910" s="6">
        <v>0.01</v>
      </c>
      <c r="I1910" s="6">
        <v>904.58</v>
      </c>
      <c r="J1910" s="18">
        <v>4.5228999999999999</v>
      </c>
      <c r="K1910" s="3" t="s">
        <v>1760</v>
      </c>
      <c r="L1910" s="6">
        <v>895.53420000000006</v>
      </c>
    </row>
    <row r="1911" spans="1:12" x14ac:dyDescent="0.3">
      <c r="A1911" s="3" t="s">
        <v>3666</v>
      </c>
      <c r="B1911" s="5">
        <v>45495</v>
      </c>
      <c r="C1911" s="3" t="s">
        <v>1361</v>
      </c>
      <c r="D1911" s="3" t="s">
        <v>1614</v>
      </c>
      <c r="E1911" s="3" t="s">
        <v>1742</v>
      </c>
      <c r="F1911" s="4">
        <v>2</v>
      </c>
      <c r="G1911" s="18">
        <v>810.81</v>
      </c>
      <c r="H1911" s="6">
        <v>0.11</v>
      </c>
      <c r="I1911" s="6">
        <v>1621.62</v>
      </c>
      <c r="J1911" s="18">
        <v>89.189099999999996</v>
      </c>
      <c r="K1911" s="3" t="s">
        <v>1760</v>
      </c>
      <c r="L1911" s="6">
        <v>1443.2418</v>
      </c>
    </row>
    <row r="1912" spans="1:12" x14ac:dyDescent="0.3">
      <c r="A1912" s="3" t="s">
        <v>3667</v>
      </c>
      <c r="B1912" s="5">
        <v>45560</v>
      </c>
      <c r="C1912" s="3" t="s">
        <v>127</v>
      </c>
      <c r="D1912" s="3" t="s">
        <v>1624</v>
      </c>
      <c r="E1912" s="3" t="s">
        <v>1720</v>
      </c>
      <c r="F1912" s="4">
        <v>1</v>
      </c>
      <c r="G1912" s="18">
        <v>846.67</v>
      </c>
      <c r="H1912" s="6">
        <v>0.1</v>
      </c>
      <c r="I1912" s="6">
        <v>846.67</v>
      </c>
      <c r="J1912" s="18">
        <v>84.667000000000002</v>
      </c>
      <c r="K1912" s="3" t="s">
        <v>1760</v>
      </c>
      <c r="L1912" s="6">
        <v>762.00299999999993</v>
      </c>
    </row>
    <row r="1913" spans="1:12" x14ac:dyDescent="0.3">
      <c r="A1913" s="3" t="s">
        <v>3668</v>
      </c>
      <c r="B1913" s="5">
        <v>45367</v>
      </c>
      <c r="C1913" s="3" t="s">
        <v>78</v>
      </c>
      <c r="D1913" s="3" t="s">
        <v>1568</v>
      </c>
      <c r="E1913" s="3" t="s">
        <v>1714</v>
      </c>
      <c r="F1913" s="4">
        <v>4</v>
      </c>
      <c r="G1913" s="18">
        <v>73.55</v>
      </c>
      <c r="H1913" s="6">
        <v>0.24</v>
      </c>
      <c r="I1913" s="6">
        <v>294.2</v>
      </c>
      <c r="J1913" s="18">
        <v>17.651999999999997</v>
      </c>
      <c r="K1913" s="3" t="s">
        <v>1760</v>
      </c>
      <c r="L1913" s="6">
        <v>223.59200000000001</v>
      </c>
    </row>
    <row r="1914" spans="1:12" x14ac:dyDescent="0.3">
      <c r="A1914" s="3" t="s">
        <v>3669</v>
      </c>
      <c r="B1914" s="5">
        <v>45861</v>
      </c>
      <c r="C1914" s="3" t="s">
        <v>876</v>
      </c>
      <c r="D1914" s="3" t="s">
        <v>1675</v>
      </c>
      <c r="E1914" s="3" t="s">
        <v>1714</v>
      </c>
      <c r="F1914" s="4">
        <v>1</v>
      </c>
      <c r="G1914" s="18">
        <v>882.03</v>
      </c>
      <c r="H1914" s="6">
        <v>0.04</v>
      </c>
      <c r="I1914" s="6">
        <v>882.03</v>
      </c>
      <c r="J1914" s="18">
        <v>35.281199999999998</v>
      </c>
      <c r="K1914" s="3" t="s">
        <v>1760</v>
      </c>
      <c r="L1914" s="6">
        <v>846.74879999999996</v>
      </c>
    </row>
    <row r="1915" spans="1:12" x14ac:dyDescent="0.3">
      <c r="A1915" s="3" t="s">
        <v>3670</v>
      </c>
      <c r="B1915" s="5">
        <v>45589</v>
      </c>
      <c r="C1915" s="3" t="s">
        <v>44</v>
      </c>
      <c r="D1915" s="3" t="s">
        <v>1566</v>
      </c>
      <c r="E1915" s="3" t="s">
        <v>1732</v>
      </c>
      <c r="F1915" s="4">
        <v>1</v>
      </c>
      <c r="G1915" s="18">
        <v>958.44</v>
      </c>
      <c r="H1915" s="6">
        <v>0.21</v>
      </c>
      <c r="I1915" s="6">
        <v>958.44</v>
      </c>
      <c r="J1915" s="18">
        <v>201.2724</v>
      </c>
      <c r="K1915" s="3" t="s">
        <v>1755</v>
      </c>
      <c r="L1915" s="6">
        <v>757.16760000000011</v>
      </c>
    </row>
    <row r="1916" spans="1:12" x14ac:dyDescent="0.3">
      <c r="A1916" s="3" t="s">
        <v>3671</v>
      </c>
      <c r="B1916" s="5">
        <v>45560</v>
      </c>
      <c r="C1916" s="3" t="s">
        <v>44</v>
      </c>
      <c r="D1916" s="3" t="s">
        <v>1685</v>
      </c>
      <c r="E1916" s="3" t="s">
        <v>1699</v>
      </c>
      <c r="F1916" s="4">
        <v>1</v>
      </c>
      <c r="G1916" s="18">
        <v>716.29</v>
      </c>
      <c r="H1916" s="6">
        <v>0.01</v>
      </c>
      <c r="I1916" s="6">
        <v>716.29</v>
      </c>
      <c r="J1916" s="18">
        <v>7.1628999999999996</v>
      </c>
      <c r="K1916" s="3" t="s">
        <v>1757</v>
      </c>
      <c r="L1916" s="6">
        <v>709.12709999999993</v>
      </c>
    </row>
    <row r="1917" spans="1:12" x14ac:dyDescent="0.3">
      <c r="A1917" s="3" t="s">
        <v>3672</v>
      </c>
      <c r="B1917" s="5">
        <v>45408</v>
      </c>
      <c r="C1917" s="3" t="s">
        <v>1007</v>
      </c>
      <c r="D1917" s="3" t="s">
        <v>1545</v>
      </c>
      <c r="E1917" s="3" t="s">
        <v>1736</v>
      </c>
      <c r="F1917" s="4">
        <v>2</v>
      </c>
      <c r="G1917" s="18">
        <v>409.14</v>
      </c>
      <c r="H1917" s="6">
        <v>0.01</v>
      </c>
      <c r="I1917" s="6">
        <v>818.28</v>
      </c>
      <c r="J1917" s="18">
        <v>4.0914000000000001</v>
      </c>
      <c r="K1917" s="3" t="s">
        <v>1757</v>
      </c>
      <c r="L1917" s="6">
        <v>810.09719999999993</v>
      </c>
    </row>
    <row r="1918" spans="1:12" x14ac:dyDescent="0.3">
      <c r="A1918" s="3" t="s">
        <v>3673</v>
      </c>
      <c r="B1918" s="5">
        <v>45714</v>
      </c>
      <c r="C1918" s="3" t="s">
        <v>301</v>
      </c>
      <c r="D1918" s="3" t="s">
        <v>1685</v>
      </c>
      <c r="E1918" s="3" t="s">
        <v>1723</v>
      </c>
      <c r="F1918" s="4">
        <v>4</v>
      </c>
      <c r="G1918" s="18">
        <v>261.73</v>
      </c>
      <c r="H1918" s="6">
        <v>0.1</v>
      </c>
      <c r="I1918" s="6">
        <v>1046.92</v>
      </c>
      <c r="J1918" s="18">
        <v>26.173000000000002</v>
      </c>
      <c r="K1918" s="3" t="s">
        <v>1757</v>
      </c>
      <c r="L1918" s="6">
        <v>942.22800000000007</v>
      </c>
    </row>
    <row r="1919" spans="1:12" x14ac:dyDescent="0.3">
      <c r="A1919" s="3" t="s">
        <v>3674</v>
      </c>
      <c r="B1919" s="5">
        <v>45661</v>
      </c>
      <c r="C1919" s="3" t="s">
        <v>1421</v>
      </c>
      <c r="D1919" s="3" t="s">
        <v>1550</v>
      </c>
      <c r="E1919" s="3" t="s">
        <v>1691</v>
      </c>
      <c r="F1919" s="4">
        <v>2</v>
      </c>
      <c r="G1919" s="18">
        <v>687.35</v>
      </c>
      <c r="H1919" s="6">
        <v>0.2</v>
      </c>
      <c r="I1919" s="6">
        <v>1374.7</v>
      </c>
      <c r="J1919" s="18">
        <v>137.47</v>
      </c>
      <c r="K1919" s="3" t="s">
        <v>1760</v>
      </c>
      <c r="L1919" s="6">
        <v>1099.76</v>
      </c>
    </row>
    <row r="1920" spans="1:12" x14ac:dyDescent="0.3">
      <c r="A1920" s="3" t="s">
        <v>3675</v>
      </c>
      <c r="B1920" s="5">
        <v>45921</v>
      </c>
      <c r="C1920" s="3" t="s">
        <v>669</v>
      </c>
      <c r="D1920" s="3" t="s">
        <v>1662</v>
      </c>
      <c r="E1920" s="3" t="s">
        <v>1720</v>
      </c>
      <c r="F1920" s="4">
        <v>2</v>
      </c>
      <c r="G1920" s="18">
        <v>30.14</v>
      </c>
      <c r="H1920" s="6">
        <v>0.21</v>
      </c>
      <c r="I1920" s="6">
        <v>60.28</v>
      </c>
      <c r="J1920" s="18">
        <v>6.3293999999999997</v>
      </c>
      <c r="K1920" s="3" t="s">
        <v>1755</v>
      </c>
      <c r="L1920" s="6">
        <v>47.621200000000002</v>
      </c>
    </row>
    <row r="1921" spans="1:12" x14ac:dyDescent="0.3">
      <c r="A1921" s="3" t="s">
        <v>3676</v>
      </c>
      <c r="B1921" s="5">
        <v>45651</v>
      </c>
      <c r="C1921" s="3" t="s">
        <v>348</v>
      </c>
      <c r="D1921" s="3" t="s">
        <v>1585</v>
      </c>
      <c r="E1921" s="3" t="s">
        <v>1720</v>
      </c>
      <c r="F1921" s="4">
        <v>3</v>
      </c>
      <c r="G1921" s="18">
        <v>570.12</v>
      </c>
      <c r="H1921" s="6">
        <v>0.12</v>
      </c>
      <c r="I1921" s="6">
        <v>1710.3600000000001</v>
      </c>
      <c r="J1921" s="18">
        <v>68.414400000000001</v>
      </c>
      <c r="K1921" s="3" t="s">
        <v>1757</v>
      </c>
      <c r="L1921" s="6">
        <v>1505.1168</v>
      </c>
    </row>
    <row r="1922" spans="1:12" x14ac:dyDescent="0.3">
      <c r="A1922" s="3" t="s">
        <v>3677</v>
      </c>
      <c r="B1922" s="5">
        <v>45883</v>
      </c>
      <c r="C1922" s="3" t="s">
        <v>885</v>
      </c>
      <c r="D1922" s="3" t="s">
        <v>1649</v>
      </c>
      <c r="E1922" s="3" t="s">
        <v>1745</v>
      </c>
      <c r="F1922" s="4">
        <v>3</v>
      </c>
      <c r="G1922" s="18">
        <v>401.87</v>
      </c>
      <c r="H1922" s="6">
        <v>0.28999999999999998</v>
      </c>
      <c r="I1922" s="6">
        <v>1205.6100000000001</v>
      </c>
      <c r="J1922" s="18">
        <v>116.5423</v>
      </c>
      <c r="K1922" s="3" t="s">
        <v>1760</v>
      </c>
      <c r="L1922" s="6">
        <v>855.98310000000004</v>
      </c>
    </row>
    <row r="1923" spans="1:12" x14ac:dyDescent="0.3">
      <c r="A1923" s="3" t="s">
        <v>3678</v>
      </c>
      <c r="B1923" s="5">
        <v>45624</v>
      </c>
      <c r="C1923" s="3" t="s">
        <v>1507</v>
      </c>
      <c r="D1923" s="3" t="s">
        <v>1652</v>
      </c>
      <c r="E1923" s="3" t="s">
        <v>1729</v>
      </c>
      <c r="F1923" s="4">
        <v>4</v>
      </c>
      <c r="G1923" s="18">
        <v>619.35</v>
      </c>
      <c r="H1923" s="6">
        <v>0.3</v>
      </c>
      <c r="I1923" s="6">
        <v>2477.4</v>
      </c>
      <c r="J1923" s="18">
        <v>185.80500000000001</v>
      </c>
      <c r="K1923" s="3" t="s">
        <v>1755</v>
      </c>
      <c r="L1923" s="6">
        <v>1734.18</v>
      </c>
    </row>
    <row r="1924" spans="1:12" x14ac:dyDescent="0.3">
      <c r="A1924" s="3" t="s">
        <v>3679</v>
      </c>
      <c r="B1924" s="5">
        <v>45276</v>
      </c>
      <c r="C1924" s="3" t="s">
        <v>785</v>
      </c>
      <c r="D1924" s="3" t="s">
        <v>1603</v>
      </c>
      <c r="E1924" s="3" t="s">
        <v>1739</v>
      </c>
      <c r="F1924" s="4">
        <v>4</v>
      </c>
      <c r="G1924" s="18">
        <v>569.36</v>
      </c>
      <c r="H1924" s="6">
        <v>0.27</v>
      </c>
      <c r="I1924" s="6">
        <v>2277.44</v>
      </c>
      <c r="J1924" s="18">
        <v>153.72720000000001</v>
      </c>
      <c r="K1924" s="3" t="s">
        <v>1757</v>
      </c>
      <c r="L1924" s="6">
        <v>1662.5311999999999</v>
      </c>
    </row>
    <row r="1925" spans="1:12" x14ac:dyDescent="0.3">
      <c r="A1925" s="3" t="s">
        <v>3680</v>
      </c>
      <c r="B1925" s="5">
        <v>45344</v>
      </c>
      <c r="C1925" s="3" t="s">
        <v>1450</v>
      </c>
      <c r="D1925" s="3" t="s">
        <v>1573</v>
      </c>
      <c r="E1925" s="3" t="s">
        <v>1707</v>
      </c>
      <c r="F1925" s="4">
        <v>2</v>
      </c>
      <c r="G1925" s="18">
        <v>846.35</v>
      </c>
      <c r="H1925" s="6">
        <v>0.3</v>
      </c>
      <c r="I1925" s="6">
        <v>1692.7</v>
      </c>
      <c r="J1925" s="18">
        <v>253.905</v>
      </c>
      <c r="K1925" s="3" t="s">
        <v>1760</v>
      </c>
      <c r="L1925" s="6">
        <v>1184.8900000000001</v>
      </c>
    </row>
    <row r="1926" spans="1:12" x14ac:dyDescent="0.3">
      <c r="A1926" s="3" t="s">
        <v>3681</v>
      </c>
      <c r="B1926" s="5">
        <v>45849</v>
      </c>
      <c r="C1926" s="3" t="s">
        <v>1330</v>
      </c>
      <c r="D1926" s="3" t="s">
        <v>1578</v>
      </c>
      <c r="E1926" s="3" t="s">
        <v>1699</v>
      </c>
      <c r="F1926" s="4">
        <v>1</v>
      </c>
      <c r="G1926" s="18">
        <v>788.45</v>
      </c>
      <c r="H1926" s="6">
        <v>0.28999999999999998</v>
      </c>
      <c r="I1926" s="6">
        <v>788.45</v>
      </c>
      <c r="J1926" s="18">
        <v>228.65049999999999</v>
      </c>
      <c r="K1926" s="3" t="s">
        <v>1757</v>
      </c>
      <c r="L1926" s="6">
        <v>559.79949999999997</v>
      </c>
    </row>
    <row r="1927" spans="1:12" x14ac:dyDescent="0.3">
      <c r="A1927" s="3" t="s">
        <v>3682</v>
      </c>
      <c r="B1927" s="5">
        <v>45880</v>
      </c>
      <c r="C1927" s="3" t="s">
        <v>1115</v>
      </c>
      <c r="D1927" s="3" t="s">
        <v>1586</v>
      </c>
      <c r="E1927" s="3" t="s">
        <v>1729</v>
      </c>
      <c r="F1927" s="4">
        <v>2</v>
      </c>
      <c r="G1927" s="18">
        <v>338.81</v>
      </c>
      <c r="H1927" s="6">
        <v>7.0000000000000007E-2</v>
      </c>
      <c r="I1927" s="6">
        <v>677.62</v>
      </c>
      <c r="J1927" s="18">
        <v>23.716700000000003</v>
      </c>
      <c r="K1927" s="3" t="s">
        <v>1760</v>
      </c>
      <c r="L1927" s="6">
        <v>630.1866</v>
      </c>
    </row>
    <row r="1928" spans="1:12" x14ac:dyDescent="0.3">
      <c r="A1928" s="3" t="s">
        <v>3683</v>
      </c>
      <c r="B1928" s="5">
        <v>45907</v>
      </c>
      <c r="C1928" s="3" t="s">
        <v>110</v>
      </c>
      <c r="D1928" s="3" t="s">
        <v>1553</v>
      </c>
      <c r="E1928" s="3" t="s">
        <v>1711</v>
      </c>
      <c r="F1928" s="4">
        <v>4</v>
      </c>
      <c r="G1928" s="18">
        <v>94.48</v>
      </c>
      <c r="H1928" s="6">
        <v>0.06</v>
      </c>
      <c r="I1928" s="6">
        <v>377.92</v>
      </c>
      <c r="J1928" s="18">
        <v>5.6688000000000001</v>
      </c>
      <c r="K1928" s="3" t="s">
        <v>1760</v>
      </c>
      <c r="L1928" s="6">
        <v>355.2448</v>
      </c>
    </row>
    <row r="1929" spans="1:12" x14ac:dyDescent="0.3">
      <c r="A1929" s="3" t="s">
        <v>3684</v>
      </c>
      <c r="B1929" s="5">
        <v>45545</v>
      </c>
      <c r="C1929" s="3" t="s">
        <v>1453</v>
      </c>
      <c r="D1929" s="3" t="s">
        <v>1560</v>
      </c>
      <c r="E1929" s="3" t="s">
        <v>1731</v>
      </c>
      <c r="F1929" s="4">
        <v>3</v>
      </c>
      <c r="G1929" s="18">
        <v>941.85</v>
      </c>
      <c r="H1929" s="6">
        <v>0.16</v>
      </c>
      <c r="I1929" s="6">
        <v>2825.55</v>
      </c>
      <c r="J1929" s="18">
        <v>150.696</v>
      </c>
      <c r="K1929" s="3" t="s">
        <v>1757</v>
      </c>
      <c r="L1929" s="6">
        <v>2373.462</v>
      </c>
    </row>
    <row r="1930" spans="1:12" x14ac:dyDescent="0.3">
      <c r="A1930" s="3" t="s">
        <v>3685</v>
      </c>
      <c r="B1930" s="5">
        <v>45257</v>
      </c>
      <c r="C1930" s="3" t="s">
        <v>533</v>
      </c>
      <c r="D1930" s="3" t="s">
        <v>1602</v>
      </c>
      <c r="E1930" s="3" t="s">
        <v>1711</v>
      </c>
      <c r="F1930" s="4">
        <v>2</v>
      </c>
      <c r="G1930" s="18">
        <v>336.97</v>
      </c>
      <c r="H1930" s="6">
        <v>0.14000000000000001</v>
      </c>
      <c r="I1930" s="6">
        <v>673.94</v>
      </c>
      <c r="J1930" s="18">
        <v>47.17580000000001</v>
      </c>
      <c r="K1930" s="3" t="s">
        <v>1757</v>
      </c>
      <c r="L1930" s="6">
        <v>579.58840000000009</v>
      </c>
    </row>
    <row r="1931" spans="1:12" x14ac:dyDescent="0.3">
      <c r="A1931" s="3" t="s">
        <v>3686</v>
      </c>
      <c r="B1931" s="5">
        <v>45466</v>
      </c>
      <c r="C1931" s="3" t="s">
        <v>968</v>
      </c>
      <c r="D1931" s="3" t="s">
        <v>1538</v>
      </c>
      <c r="E1931" s="3" t="s">
        <v>1711</v>
      </c>
      <c r="F1931" s="4">
        <v>2</v>
      </c>
      <c r="G1931" s="18">
        <v>344.16</v>
      </c>
      <c r="H1931" s="6">
        <v>0.09</v>
      </c>
      <c r="I1931" s="6">
        <v>688.32</v>
      </c>
      <c r="J1931" s="18">
        <v>30.974400000000003</v>
      </c>
      <c r="K1931" s="3" t="s">
        <v>1757</v>
      </c>
      <c r="L1931" s="6">
        <v>626.37120000000004</v>
      </c>
    </row>
    <row r="1932" spans="1:12" x14ac:dyDescent="0.3">
      <c r="A1932" s="3" t="s">
        <v>3687</v>
      </c>
      <c r="B1932" s="5">
        <v>45847</v>
      </c>
      <c r="C1932" s="3" t="s">
        <v>939</v>
      </c>
      <c r="D1932" s="3" t="s">
        <v>1606</v>
      </c>
      <c r="E1932" s="3" t="s">
        <v>1723</v>
      </c>
      <c r="F1932" s="4">
        <v>1</v>
      </c>
      <c r="G1932" s="18">
        <v>841.53</v>
      </c>
      <c r="H1932" s="6">
        <v>0.15</v>
      </c>
      <c r="I1932" s="6">
        <v>841.53</v>
      </c>
      <c r="J1932" s="18">
        <v>126.22949999999999</v>
      </c>
      <c r="K1932" s="3" t="s">
        <v>1755</v>
      </c>
      <c r="L1932" s="6">
        <v>715.30049999999994</v>
      </c>
    </row>
    <row r="1933" spans="1:12" x14ac:dyDescent="0.3">
      <c r="A1933" s="3" t="s">
        <v>3688</v>
      </c>
      <c r="B1933" s="5">
        <v>45825</v>
      </c>
      <c r="C1933" s="3" t="s">
        <v>1300</v>
      </c>
      <c r="D1933" s="3" t="s">
        <v>1660</v>
      </c>
      <c r="E1933" s="3" t="s">
        <v>1739</v>
      </c>
      <c r="F1933" s="4">
        <v>3</v>
      </c>
      <c r="G1933" s="18">
        <v>63.36</v>
      </c>
      <c r="H1933" s="6">
        <v>0.28999999999999998</v>
      </c>
      <c r="I1933" s="6">
        <v>190.07999999999998</v>
      </c>
      <c r="J1933" s="18">
        <v>18.374399999999998</v>
      </c>
      <c r="K1933" s="3" t="s">
        <v>1760</v>
      </c>
      <c r="L1933" s="6">
        <v>134.95679999999999</v>
      </c>
    </row>
    <row r="1934" spans="1:12" x14ac:dyDescent="0.3">
      <c r="A1934" s="3" t="s">
        <v>3689</v>
      </c>
      <c r="B1934" s="5">
        <v>45839</v>
      </c>
      <c r="C1934" s="3" t="s">
        <v>1507</v>
      </c>
      <c r="D1934" s="3" t="s">
        <v>1650</v>
      </c>
      <c r="E1934" s="3" t="s">
        <v>1720</v>
      </c>
      <c r="F1934" s="4">
        <v>2</v>
      </c>
      <c r="G1934" s="18">
        <v>552.49</v>
      </c>
      <c r="H1934" s="6">
        <v>0.1</v>
      </c>
      <c r="I1934" s="6">
        <v>1104.98</v>
      </c>
      <c r="J1934" s="18">
        <v>55.249000000000002</v>
      </c>
      <c r="K1934" s="3" t="s">
        <v>1755</v>
      </c>
      <c r="L1934" s="6">
        <v>994.48200000000008</v>
      </c>
    </row>
    <row r="1935" spans="1:12" x14ac:dyDescent="0.3">
      <c r="A1935" s="3" t="s">
        <v>3690</v>
      </c>
      <c r="B1935" s="5">
        <v>45720</v>
      </c>
      <c r="C1935" s="3" t="s">
        <v>752</v>
      </c>
      <c r="D1935" s="3" t="s">
        <v>1568</v>
      </c>
      <c r="E1935" s="3" t="s">
        <v>1714</v>
      </c>
      <c r="F1935" s="4">
        <v>3</v>
      </c>
      <c r="G1935" s="18">
        <v>447.38</v>
      </c>
      <c r="H1935" s="6">
        <v>0.03</v>
      </c>
      <c r="I1935" s="6">
        <v>1342.1399999999999</v>
      </c>
      <c r="J1935" s="18">
        <v>13.4214</v>
      </c>
      <c r="K1935" s="3" t="s">
        <v>1755</v>
      </c>
      <c r="L1935" s="6">
        <v>1301.8758</v>
      </c>
    </row>
    <row r="1936" spans="1:12" x14ac:dyDescent="0.3">
      <c r="A1936" s="3" t="s">
        <v>3691</v>
      </c>
      <c r="B1936" s="5">
        <v>45250</v>
      </c>
      <c r="C1936" s="3" t="s">
        <v>1376</v>
      </c>
      <c r="D1936" s="3" t="s">
        <v>1642</v>
      </c>
      <c r="E1936" s="3" t="s">
        <v>1745</v>
      </c>
      <c r="F1936" s="4">
        <v>1</v>
      </c>
      <c r="G1936" s="18">
        <v>727.7</v>
      </c>
      <c r="H1936" s="6">
        <v>0.21</v>
      </c>
      <c r="I1936" s="6">
        <v>727.7</v>
      </c>
      <c r="J1936" s="18">
        <v>152.81700000000001</v>
      </c>
      <c r="K1936" s="3" t="s">
        <v>1760</v>
      </c>
      <c r="L1936" s="6">
        <v>574.88300000000004</v>
      </c>
    </row>
    <row r="1937" spans="1:12" x14ac:dyDescent="0.3">
      <c r="A1937" s="3" t="s">
        <v>3692</v>
      </c>
      <c r="B1937" s="5">
        <v>45258</v>
      </c>
      <c r="C1937" s="3" t="s">
        <v>1336</v>
      </c>
      <c r="D1937" s="3" t="s">
        <v>1610</v>
      </c>
      <c r="E1937" s="3" t="s">
        <v>1717</v>
      </c>
      <c r="F1937" s="4">
        <v>4</v>
      </c>
      <c r="G1937" s="18">
        <v>581.34</v>
      </c>
      <c r="H1937" s="6">
        <v>0.08</v>
      </c>
      <c r="I1937" s="6">
        <v>2325.36</v>
      </c>
      <c r="J1937" s="18">
        <v>46.507200000000005</v>
      </c>
      <c r="K1937" s="3" t="s">
        <v>1755</v>
      </c>
      <c r="L1937" s="6">
        <v>2139.3312000000001</v>
      </c>
    </row>
    <row r="1938" spans="1:12" x14ac:dyDescent="0.3">
      <c r="A1938" s="3" t="s">
        <v>3693</v>
      </c>
      <c r="B1938" s="5">
        <v>45793</v>
      </c>
      <c r="C1938" s="3" t="s">
        <v>339</v>
      </c>
      <c r="D1938" s="3" t="s">
        <v>1631</v>
      </c>
      <c r="E1938" s="3" t="s">
        <v>1696</v>
      </c>
      <c r="F1938" s="4">
        <v>1</v>
      </c>
      <c r="G1938" s="18">
        <v>338.83</v>
      </c>
      <c r="H1938" s="6">
        <v>0.19</v>
      </c>
      <c r="I1938" s="6">
        <v>338.83</v>
      </c>
      <c r="J1938" s="18">
        <v>64.377700000000004</v>
      </c>
      <c r="K1938" s="3" t="s">
        <v>1757</v>
      </c>
      <c r="L1938" s="6">
        <v>274.45229999999998</v>
      </c>
    </row>
    <row r="1939" spans="1:12" x14ac:dyDescent="0.3">
      <c r="A1939" s="3" t="s">
        <v>3694</v>
      </c>
      <c r="B1939" s="5">
        <v>45265</v>
      </c>
      <c r="C1939" s="3" t="s">
        <v>897</v>
      </c>
      <c r="D1939" s="3" t="s">
        <v>1607</v>
      </c>
      <c r="E1939" s="3" t="s">
        <v>1731</v>
      </c>
      <c r="F1939" s="4">
        <v>4</v>
      </c>
      <c r="G1939" s="18">
        <v>568.80999999999995</v>
      </c>
      <c r="H1939" s="6">
        <v>0.25</v>
      </c>
      <c r="I1939" s="6">
        <v>2275.2399999999998</v>
      </c>
      <c r="J1939" s="18">
        <v>142.20249999999999</v>
      </c>
      <c r="K1939" s="3" t="s">
        <v>1755</v>
      </c>
      <c r="L1939" s="6">
        <v>1706.43</v>
      </c>
    </row>
    <row r="1940" spans="1:12" x14ac:dyDescent="0.3">
      <c r="A1940" s="3" t="s">
        <v>3695</v>
      </c>
      <c r="B1940" s="5">
        <v>45607</v>
      </c>
      <c r="C1940" s="3" t="s">
        <v>1159</v>
      </c>
      <c r="D1940" s="3" t="s">
        <v>1624</v>
      </c>
      <c r="E1940" s="3" t="s">
        <v>1739</v>
      </c>
      <c r="F1940" s="4">
        <v>2</v>
      </c>
      <c r="G1940" s="18">
        <v>352.63</v>
      </c>
      <c r="H1940" s="6">
        <v>0.15</v>
      </c>
      <c r="I1940" s="6">
        <v>705.26</v>
      </c>
      <c r="J1940" s="18">
        <v>52.894500000000001</v>
      </c>
      <c r="K1940" s="3" t="s">
        <v>1757</v>
      </c>
      <c r="L1940" s="6">
        <v>599.471</v>
      </c>
    </row>
    <row r="1941" spans="1:12" x14ac:dyDescent="0.3">
      <c r="A1941" s="3" t="s">
        <v>3696</v>
      </c>
      <c r="B1941" s="5">
        <v>45382</v>
      </c>
      <c r="C1941" s="3" t="s">
        <v>518</v>
      </c>
      <c r="D1941" s="3" t="s">
        <v>1681</v>
      </c>
      <c r="E1941" s="3" t="s">
        <v>1731</v>
      </c>
      <c r="F1941" s="4">
        <v>2</v>
      </c>
      <c r="G1941" s="18">
        <v>629.86</v>
      </c>
      <c r="H1941" s="6">
        <v>0.15</v>
      </c>
      <c r="I1941" s="6">
        <v>1259.72</v>
      </c>
      <c r="J1941" s="18">
        <v>94.478999999999999</v>
      </c>
      <c r="K1941" s="3" t="s">
        <v>1757</v>
      </c>
      <c r="L1941" s="6">
        <v>1070.7619999999999</v>
      </c>
    </row>
    <row r="1942" spans="1:12" x14ac:dyDescent="0.3">
      <c r="A1942" s="3" t="s">
        <v>3697</v>
      </c>
      <c r="B1942" s="5">
        <v>45793</v>
      </c>
      <c r="C1942" s="3" t="s">
        <v>1499</v>
      </c>
      <c r="D1942" s="3" t="s">
        <v>1683</v>
      </c>
      <c r="E1942" s="3" t="s">
        <v>1704</v>
      </c>
      <c r="F1942" s="4">
        <v>3</v>
      </c>
      <c r="G1942" s="18">
        <v>212.08</v>
      </c>
      <c r="H1942" s="6">
        <v>7.0000000000000007E-2</v>
      </c>
      <c r="I1942" s="6">
        <v>636.24</v>
      </c>
      <c r="J1942" s="18">
        <v>14.845600000000003</v>
      </c>
      <c r="K1942" s="3" t="s">
        <v>1755</v>
      </c>
      <c r="L1942" s="6">
        <v>591.70319999999992</v>
      </c>
    </row>
    <row r="1943" spans="1:12" x14ac:dyDescent="0.3">
      <c r="A1943" s="3" t="s">
        <v>3698</v>
      </c>
      <c r="B1943" s="5">
        <v>45590</v>
      </c>
      <c r="C1943" s="3" t="s">
        <v>533</v>
      </c>
      <c r="D1943" s="3" t="s">
        <v>1618</v>
      </c>
      <c r="E1943" s="3" t="s">
        <v>1699</v>
      </c>
      <c r="F1943" s="4">
        <v>3</v>
      </c>
      <c r="G1943" s="18">
        <v>878.62</v>
      </c>
      <c r="H1943" s="6">
        <v>0.05</v>
      </c>
      <c r="I1943" s="6">
        <v>2635.86</v>
      </c>
      <c r="J1943" s="18">
        <v>43.931000000000004</v>
      </c>
      <c r="K1943" s="3" t="s">
        <v>1757</v>
      </c>
      <c r="L1943" s="6">
        <v>2504.067</v>
      </c>
    </row>
    <row r="1944" spans="1:12" x14ac:dyDescent="0.3">
      <c r="A1944" s="3" t="s">
        <v>3699</v>
      </c>
      <c r="B1944" s="5">
        <v>45679</v>
      </c>
      <c r="C1944" s="3" t="s">
        <v>826</v>
      </c>
      <c r="D1944" s="3" t="s">
        <v>1654</v>
      </c>
      <c r="E1944" s="3" t="s">
        <v>1725</v>
      </c>
      <c r="F1944" s="4">
        <v>4</v>
      </c>
      <c r="G1944" s="18">
        <v>87.83</v>
      </c>
      <c r="H1944" s="6">
        <v>0.23</v>
      </c>
      <c r="I1944" s="6">
        <v>351.32</v>
      </c>
      <c r="J1944" s="18">
        <v>20.200900000000001</v>
      </c>
      <c r="K1944" s="3" t="s">
        <v>1757</v>
      </c>
      <c r="L1944" s="6">
        <v>270.51639999999998</v>
      </c>
    </row>
    <row r="1945" spans="1:12" x14ac:dyDescent="0.3">
      <c r="A1945" s="3" t="s">
        <v>3700</v>
      </c>
      <c r="B1945" s="5">
        <v>45814</v>
      </c>
      <c r="C1945" s="3" t="s">
        <v>867</v>
      </c>
      <c r="D1945" s="3" t="s">
        <v>1617</v>
      </c>
      <c r="E1945" s="3" t="s">
        <v>1723</v>
      </c>
      <c r="F1945" s="4">
        <v>3</v>
      </c>
      <c r="G1945" s="18">
        <v>442.64</v>
      </c>
      <c r="H1945" s="6">
        <v>0.15</v>
      </c>
      <c r="I1945" s="6">
        <v>1327.92</v>
      </c>
      <c r="J1945" s="18">
        <v>66.396000000000001</v>
      </c>
      <c r="K1945" s="3" t="s">
        <v>1760</v>
      </c>
      <c r="L1945" s="6">
        <v>1128.732</v>
      </c>
    </row>
    <row r="1946" spans="1:12" x14ac:dyDescent="0.3">
      <c r="A1946" s="3" t="s">
        <v>3701</v>
      </c>
      <c r="B1946" s="5">
        <v>45795</v>
      </c>
      <c r="C1946" s="3" t="s">
        <v>330</v>
      </c>
      <c r="D1946" s="3" t="s">
        <v>1591</v>
      </c>
      <c r="E1946" s="3" t="s">
        <v>1699</v>
      </c>
      <c r="F1946" s="4">
        <v>3</v>
      </c>
      <c r="G1946" s="18">
        <v>410.04</v>
      </c>
      <c r="H1946" s="6">
        <v>0.09</v>
      </c>
      <c r="I1946" s="6">
        <v>1230.1200000000001</v>
      </c>
      <c r="J1946" s="18">
        <v>36.903599999999997</v>
      </c>
      <c r="K1946" s="3" t="s">
        <v>1760</v>
      </c>
      <c r="L1946" s="6">
        <v>1119.4092000000001</v>
      </c>
    </row>
    <row r="1947" spans="1:12" x14ac:dyDescent="0.3">
      <c r="A1947" s="3" t="s">
        <v>3702</v>
      </c>
      <c r="B1947" s="5">
        <v>45797</v>
      </c>
      <c r="C1947" s="3" t="s">
        <v>450</v>
      </c>
      <c r="D1947" s="3" t="s">
        <v>1677</v>
      </c>
      <c r="E1947" s="3" t="s">
        <v>1739</v>
      </c>
      <c r="F1947" s="4">
        <v>1</v>
      </c>
      <c r="G1947" s="18">
        <v>355.31</v>
      </c>
      <c r="H1947" s="6">
        <v>0.27</v>
      </c>
      <c r="I1947" s="6">
        <v>355.31</v>
      </c>
      <c r="J1947" s="18">
        <v>95.933700000000002</v>
      </c>
      <c r="K1947" s="3" t="s">
        <v>1755</v>
      </c>
      <c r="L1947" s="6">
        <v>259.37630000000001</v>
      </c>
    </row>
    <row r="1948" spans="1:12" x14ac:dyDescent="0.3">
      <c r="A1948" s="3" t="s">
        <v>3703</v>
      </c>
      <c r="B1948" s="5">
        <v>45607</v>
      </c>
      <c r="C1948" s="3" t="s">
        <v>1162</v>
      </c>
      <c r="D1948" s="3" t="s">
        <v>1545</v>
      </c>
      <c r="E1948" s="3" t="s">
        <v>1731</v>
      </c>
      <c r="F1948" s="4">
        <v>4</v>
      </c>
      <c r="G1948" s="18">
        <v>243.13</v>
      </c>
      <c r="H1948" s="6">
        <v>0.25</v>
      </c>
      <c r="I1948" s="6">
        <v>972.52</v>
      </c>
      <c r="J1948" s="18">
        <v>60.782499999999999</v>
      </c>
      <c r="K1948" s="3" t="s">
        <v>1760</v>
      </c>
      <c r="L1948" s="6">
        <v>729.39</v>
      </c>
    </row>
    <row r="1949" spans="1:12" x14ac:dyDescent="0.3">
      <c r="A1949" s="3" t="s">
        <v>3704</v>
      </c>
      <c r="B1949" s="5">
        <v>45614</v>
      </c>
      <c r="C1949" s="3" t="s">
        <v>731</v>
      </c>
      <c r="D1949" s="3" t="s">
        <v>1621</v>
      </c>
      <c r="E1949" s="3" t="s">
        <v>1727</v>
      </c>
      <c r="F1949" s="4">
        <v>2</v>
      </c>
      <c r="G1949" s="18">
        <v>410.63</v>
      </c>
      <c r="H1949" s="6">
        <v>0.28000000000000003</v>
      </c>
      <c r="I1949" s="6">
        <v>821.26</v>
      </c>
      <c r="J1949" s="18">
        <v>114.97640000000001</v>
      </c>
      <c r="K1949" s="3" t="s">
        <v>1760</v>
      </c>
      <c r="L1949" s="6">
        <v>591.30719999999997</v>
      </c>
    </row>
    <row r="1950" spans="1:12" x14ac:dyDescent="0.3">
      <c r="A1950" s="3" t="s">
        <v>3705</v>
      </c>
      <c r="B1950" s="5">
        <v>45293</v>
      </c>
      <c r="C1950" s="3" t="s">
        <v>1303</v>
      </c>
      <c r="D1950" s="3" t="s">
        <v>1677</v>
      </c>
      <c r="E1950" s="3" t="s">
        <v>1725</v>
      </c>
      <c r="F1950" s="4">
        <v>4</v>
      </c>
      <c r="G1950" s="18">
        <v>101.25</v>
      </c>
      <c r="H1950" s="6">
        <v>0.16</v>
      </c>
      <c r="I1950" s="6">
        <v>405</v>
      </c>
      <c r="J1950" s="18">
        <v>16.2</v>
      </c>
      <c r="K1950" s="3" t="s">
        <v>1757</v>
      </c>
      <c r="L1950" s="6">
        <v>340.2</v>
      </c>
    </row>
    <row r="1951" spans="1:12" x14ac:dyDescent="0.3">
      <c r="A1951" s="3" t="s">
        <v>3706</v>
      </c>
      <c r="B1951" s="5">
        <v>45301</v>
      </c>
      <c r="C1951" s="3" t="s">
        <v>724</v>
      </c>
      <c r="D1951" s="3" t="s">
        <v>1541</v>
      </c>
      <c r="E1951" s="3" t="s">
        <v>1739</v>
      </c>
      <c r="F1951" s="4">
        <v>4</v>
      </c>
      <c r="G1951" s="18">
        <v>716.39</v>
      </c>
      <c r="H1951" s="6">
        <v>0.03</v>
      </c>
      <c r="I1951" s="6">
        <v>2865.56</v>
      </c>
      <c r="J1951" s="18">
        <v>21.491699999999998</v>
      </c>
      <c r="K1951" s="3" t="s">
        <v>1757</v>
      </c>
      <c r="L1951" s="6">
        <v>2779.5931999999998</v>
      </c>
    </row>
    <row r="1952" spans="1:12" x14ac:dyDescent="0.3">
      <c r="A1952" s="3" t="s">
        <v>3707</v>
      </c>
      <c r="B1952" s="5">
        <v>45311</v>
      </c>
      <c r="C1952" s="3" t="s">
        <v>333</v>
      </c>
      <c r="D1952" s="3" t="s">
        <v>1642</v>
      </c>
      <c r="E1952" s="3" t="s">
        <v>1696</v>
      </c>
      <c r="F1952" s="4">
        <v>1</v>
      </c>
      <c r="G1952" s="18">
        <v>721.74</v>
      </c>
      <c r="H1952" s="6">
        <v>0.24</v>
      </c>
      <c r="I1952" s="6">
        <v>721.74</v>
      </c>
      <c r="J1952" s="18">
        <v>173.2176</v>
      </c>
      <c r="K1952" s="3" t="s">
        <v>1757</v>
      </c>
      <c r="L1952" s="6">
        <v>548.52240000000006</v>
      </c>
    </row>
    <row r="1953" spans="1:12" x14ac:dyDescent="0.3">
      <c r="A1953" s="3" t="s">
        <v>3708</v>
      </c>
      <c r="B1953" s="5">
        <v>45702</v>
      </c>
      <c r="C1953" s="3" t="s">
        <v>202</v>
      </c>
      <c r="D1953" s="3" t="s">
        <v>1625</v>
      </c>
      <c r="E1953" s="3" t="s">
        <v>1727</v>
      </c>
      <c r="F1953" s="4">
        <v>2</v>
      </c>
      <c r="G1953" s="18">
        <v>527.91</v>
      </c>
      <c r="H1953" s="6">
        <v>0.02</v>
      </c>
      <c r="I1953" s="6">
        <v>1055.82</v>
      </c>
      <c r="J1953" s="18">
        <v>10.558199999999999</v>
      </c>
      <c r="K1953" s="3" t="s">
        <v>1755</v>
      </c>
      <c r="L1953" s="6">
        <v>1034.7036000000001</v>
      </c>
    </row>
    <row r="1954" spans="1:12" x14ac:dyDescent="0.3">
      <c r="A1954" s="3" t="s">
        <v>3709</v>
      </c>
      <c r="B1954" s="5">
        <v>45525</v>
      </c>
      <c r="C1954" s="3" t="s">
        <v>995</v>
      </c>
      <c r="D1954" s="3" t="s">
        <v>1611</v>
      </c>
      <c r="E1954" s="3" t="s">
        <v>1731</v>
      </c>
      <c r="F1954" s="4">
        <v>2</v>
      </c>
      <c r="G1954" s="18">
        <v>945.92</v>
      </c>
      <c r="H1954" s="6">
        <v>0.19</v>
      </c>
      <c r="I1954" s="6">
        <v>1891.84</v>
      </c>
      <c r="J1954" s="18">
        <v>179.72479999999999</v>
      </c>
      <c r="K1954" s="3" t="s">
        <v>1760</v>
      </c>
      <c r="L1954" s="6">
        <v>1532.3904</v>
      </c>
    </row>
    <row r="1955" spans="1:12" x14ac:dyDescent="0.3">
      <c r="A1955" s="3" t="s">
        <v>3710</v>
      </c>
      <c r="B1955" s="5">
        <v>45780</v>
      </c>
      <c r="C1955" s="3" t="s">
        <v>292</v>
      </c>
      <c r="D1955" s="3" t="s">
        <v>1617</v>
      </c>
      <c r="E1955" s="3" t="s">
        <v>1739</v>
      </c>
      <c r="F1955" s="4">
        <v>2</v>
      </c>
      <c r="G1955" s="18">
        <v>981.35</v>
      </c>
      <c r="H1955" s="6">
        <v>0.16</v>
      </c>
      <c r="I1955" s="6">
        <v>1962.7</v>
      </c>
      <c r="J1955" s="18">
        <v>157.01600000000002</v>
      </c>
      <c r="K1955" s="3" t="s">
        <v>1757</v>
      </c>
      <c r="L1955" s="6">
        <v>1648.6679999999999</v>
      </c>
    </row>
    <row r="1956" spans="1:12" x14ac:dyDescent="0.3">
      <c r="A1956" s="3" t="s">
        <v>3711</v>
      </c>
      <c r="B1956" s="5">
        <v>45819</v>
      </c>
      <c r="C1956" s="3" t="s">
        <v>716</v>
      </c>
      <c r="D1956" s="3" t="s">
        <v>1621</v>
      </c>
      <c r="E1956" s="3" t="s">
        <v>1704</v>
      </c>
      <c r="F1956" s="4">
        <v>1</v>
      </c>
      <c r="G1956" s="18">
        <v>913.99</v>
      </c>
      <c r="H1956" s="6">
        <v>0.14000000000000001</v>
      </c>
      <c r="I1956" s="6">
        <v>913.99</v>
      </c>
      <c r="J1956" s="18">
        <v>127.95860000000002</v>
      </c>
      <c r="K1956" s="3" t="s">
        <v>1755</v>
      </c>
      <c r="L1956" s="6">
        <v>786.03139999999996</v>
      </c>
    </row>
    <row r="1957" spans="1:12" x14ac:dyDescent="0.3">
      <c r="A1957" s="3" t="s">
        <v>3712</v>
      </c>
      <c r="B1957" s="5">
        <v>45863</v>
      </c>
      <c r="C1957" s="3" t="s">
        <v>55</v>
      </c>
      <c r="D1957" s="3" t="s">
        <v>1631</v>
      </c>
      <c r="E1957" s="3" t="s">
        <v>1720</v>
      </c>
      <c r="F1957" s="4">
        <v>4</v>
      </c>
      <c r="G1957" s="18">
        <v>270.69</v>
      </c>
      <c r="H1957" s="6">
        <v>0.18</v>
      </c>
      <c r="I1957" s="6">
        <v>1082.76</v>
      </c>
      <c r="J1957" s="18">
        <v>48.724199999999996</v>
      </c>
      <c r="K1957" s="3" t="s">
        <v>1757</v>
      </c>
      <c r="L1957" s="6">
        <v>887.86320000000001</v>
      </c>
    </row>
    <row r="1958" spans="1:12" x14ac:dyDescent="0.3">
      <c r="A1958" s="3" t="s">
        <v>3713</v>
      </c>
      <c r="B1958" s="5">
        <v>45687</v>
      </c>
      <c r="C1958" s="3" t="s">
        <v>533</v>
      </c>
      <c r="D1958" s="3" t="s">
        <v>1649</v>
      </c>
      <c r="E1958" s="3" t="s">
        <v>1714</v>
      </c>
      <c r="F1958" s="4">
        <v>3</v>
      </c>
      <c r="G1958" s="18">
        <v>998.58</v>
      </c>
      <c r="H1958" s="6">
        <v>0.02</v>
      </c>
      <c r="I1958" s="6">
        <v>2995.7400000000002</v>
      </c>
      <c r="J1958" s="18">
        <v>19.971600000000002</v>
      </c>
      <c r="K1958" s="3" t="s">
        <v>1755</v>
      </c>
      <c r="L1958" s="6">
        <v>2935.8252000000002</v>
      </c>
    </row>
    <row r="1959" spans="1:12" x14ac:dyDescent="0.3">
      <c r="A1959" s="3" t="s">
        <v>3714</v>
      </c>
      <c r="B1959" s="5">
        <v>45806</v>
      </c>
      <c r="C1959" s="3" t="s">
        <v>1392</v>
      </c>
      <c r="D1959" s="3" t="s">
        <v>1589</v>
      </c>
      <c r="E1959" s="3" t="s">
        <v>1723</v>
      </c>
      <c r="F1959" s="4">
        <v>3</v>
      </c>
      <c r="G1959" s="18">
        <v>765.12</v>
      </c>
      <c r="H1959" s="6">
        <v>0.18</v>
      </c>
      <c r="I1959" s="6">
        <v>2295.36</v>
      </c>
      <c r="J1959" s="18">
        <v>137.7216</v>
      </c>
      <c r="K1959" s="3" t="s">
        <v>1755</v>
      </c>
      <c r="L1959" s="6">
        <v>1882.1952000000001</v>
      </c>
    </row>
    <row r="1960" spans="1:12" x14ac:dyDescent="0.3">
      <c r="A1960" s="3" t="s">
        <v>3715</v>
      </c>
      <c r="B1960" s="5">
        <v>45216</v>
      </c>
      <c r="C1960" s="3" t="s">
        <v>261</v>
      </c>
      <c r="D1960" s="3" t="s">
        <v>1628</v>
      </c>
      <c r="E1960" s="3" t="s">
        <v>1745</v>
      </c>
      <c r="F1960" s="4">
        <v>3</v>
      </c>
      <c r="G1960" s="18">
        <v>449.99</v>
      </c>
      <c r="H1960" s="6">
        <v>0.17</v>
      </c>
      <c r="I1960" s="6">
        <v>1349.97</v>
      </c>
      <c r="J1960" s="18">
        <v>76.4983</v>
      </c>
      <c r="K1960" s="3" t="s">
        <v>1760</v>
      </c>
      <c r="L1960" s="6">
        <v>1120.4751000000001</v>
      </c>
    </row>
    <row r="1961" spans="1:12" x14ac:dyDescent="0.3">
      <c r="A1961" s="3" t="s">
        <v>3716</v>
      </c>
      <c r="B1961" s="5">
        <v>45639</v>
      </c>
      <c r="C1961" s="3" t="s">
        <v>800</v>
      </c>
      <c r="D1961" s="3" t="s">
        <v>1598</v>
      </c>
      <c r="E1961" s="3" t="s">
        <v>1727</v>
      </c>
      <c r="F1961" s="4">
        <v>2</v>
      </c>
      <c r="G1961" s="18">
        <v>249.02</v>
      </c>
      <c r="H1961" s="6">
        <v>0.01</v>
      </c>
      <c r="I1961" s="6">
        <v>498.04</v>
      </c>
      <c r="J1961" s="18">
        <v>2.4902000000000002</v>
      </c>
      <c r="K1961" s="3" t="s">
        <v>1760</v>
      </c>
      <c r="L1961" s="6">
        <v>493.05959999999999</v>
      </c>
    </row>
    <row r="1962" spans="1:12" x14ac:dyDescent="0.3">
      <c r="A1962" s="3" t="s">
        <v>3717</v>
      </c>
      <c r="B1962" s="5">
        <v>45454</v>
      </c>
      <c r="C1962" s="3" t="s">
        <v>462</v>
      </c>
      <c r="D1962" s="3" t="s">
        <v>1618</v>
      </c>
      <c r="E1962" s="3" t="s">
        <v>1745</v>
      </c>
      <c r="F1962" s="4">
        <v>3</v>
      </c>
      <c r="G1962" s="18">
        <v>223.64</v>
      </c>
      <c r="H1962" s="6">
        <v>0.05</v>
      </c>
      <c r="I1962" s="6">
        <v>670.92</v>
      </c>
      <c r="J1962" s="18">
        <v>11.182</v>
      </c>
      <c r="K1962" s="3" t="s">
        <v>1755</v>
      </c>
      <c r="L1962" s="6">
        <v>637.37399999999991</v>
      </c>
    </row>
    <row r="1963" spans="1:12" x14ac:dyDescent="0.3">
      <c r="A1963" s="3" t="s">
        <v>3718</v>
      </c>
      <c r="B1963" s="5">
        <v>45934</v>
      </c>
      <c r="C1963" s="3" t="s">
        <v>370</v>
      </c>
      <c r="D1963" s="3" t="s">
        <v>1568</v>
      </c>
      <c r="E1963" s="3" t="s">
        <v>1707</v>
      </c>
      <c r="F1963" s="4">
        <v>2</v>
      </c>
      <c r="G1963" s="18">
        <v>92.94</v>
      </c>
      <c r="H1963" s="6">
        <v>0.12</v>
      </c>
      <c r="I1963" s="6">
        <v>185.88</v>
      </c>
      <c r="J1963" s="18">
        <v>11.152799999999999</v>
      </c>
      <c r="K1963" s="3" t="s">
        <v>1755</v>
      </c>
      <c r="L1963" s="6">
        <v>163.5744</v>
      </c>
    </row>
    <row r="1964" spans="1:12" x14ac:dyDescent="0.3">
      <c r="A1964" s="3" t="s">
        <v>3719</v>
      </c>
      <c r="B1964" s="5">
        <v>45401</v>
      </c>
      <c r="C1964" s="3" t="s">
        <v>1118</v>
      </c>
      <c r="D1964" s="3" t="s">
        <v>1555</v>
      </c>
      <c r="E1964" s="3" t="s">
        <v>1699</v>
      </c>
      <c r="F1964" s="4">
        <v>4</v>
      </c>
      <c r="G1964" s="18">
        <v>268.3</v>
      </c>
      <c r="H1964" s="6">
        <v>0.02</v>
      </c>
      <c r="I1964" s="6">
        <v>1073.2</v>
      </c>
      <c r="J1964" s="18">
        <v>5.3660000000000005</v>
      </c>
      <c r="K1964" s="3" t="s">
        <v>1760</v>
      </c>
      <c r="L1964" s="6">
        <v>1051.7360000000001</v>
      </c>
    </row>
    <row r="1965" spans="1:12" x14ac:dyDescent="0.3">
      <c r="A1965" s="3" t="s">
        <v>3720</v>
      </c>
      <c r="B1965" s="5">
        <v>45770</v>
      </c>
      <c r="C1965" s="3" t="s">
        <v>1352</v>
      </c>
      <c r="D1965" s="3" t="s">
        <v>1621</v>
      </c>
      <c r="E1965" s="3" t="s">
        <v>1745</v>
      </c>
      <c r="F1965" s="4">
        <v>4</v>
      </c>
      <c r="G1965" s="18">
        <v>835.61</v>
      </c>
      <c r="H1965" s="6">
        <v>0.03</v>
      </c>
      <c r="I1965" s="6">
        <v>3342.44</v>
      </c>
      <c r="J1965" s="18">
        <v>25.068300000000001</v>
      </c>
      <c r="K1965" s="3" t="s">
        <v>1755</v>
      </c>
      <c r="L1965" s="6">
        <v>3242.1668</v>
      </c>
    </row>
    <row r="1966" spans="1:12" x14ac:dyDescent="0.3">
      <c r="A1966" s="3" t="s">
        <v>3721</v>
      </c>
      <c r="B1966" s="5">
        <v>45405</v>
      </c>
      <c r="C1966" s="3" t="s">
        <v>1180</v>
      </c>
      <c r="D1966" s="3" t="s">
        <v>1634</v>
      </c>
      <c r="E1966" s="3" t="s">
        <v>1711</v>
      </c>
      <c r="F1966" s="4">
        <v>3</v>
      </c>
      <c r="G1966" s="18">
        <v>120.97</v>
      </c>
      <c r="H1966" s="6">
        <v>0.11</v>
      </c>
      <c r="I1966" s="6">
        <v>362.90999999999997</v>
      </c>
      <c r="J1966" s="18">
        <v>13.306699999999999</v>
      </c>
      <c r="K1966" s="3" t="s">
        <v>1755</v>
      </c>
      <c r="L1966" s="6">
        <v>322.98989999999998</v>
      </c>
    </row>
    <row r="1967" spans="1:12" x14ac:dyDescent="0.3">
      <c r="A1967" s="3" t="s">
        <v>3722</v>
      </c>
      <c r="B1967" s="5">
        <v>45424</v>
      </c>
      <c r="C1967" s="3" t="s">
        <v>124</v>
      </c>
      <c r="D1967" s="3" t="s">
        <v>1594</v>
      </c>
      <c r="E1967" s="3" t="s">
        <v>1723</v>
      </c>
      <c r="F1967" s="4">
        <v>2</v>
      </c>
      <c r="G1967" s="18">
        <v>26.36</v>
      </c>
      <c r="H1967" s="6">
        <v>0.03</v>
      </c>
      <c r="I1967" s="6">
        <v>52.72</v>
      </c>
      <c r="J1967" s="18">
        <v>0.79079999999999995</v>
      </c>
      <c r="K1967" s="3" t="s">
        <v>1760</v>
      </c>
      <c r="L1967" s="6">
        <v>51.138399999999997</v>
      </c>
    </row>
    <row r="1968" spans="1:12" x14ac:dyDescent="0.3">
      <c r="A1968" s="3" t="s">
        <v>3723</v>
      </c>
      <c r="B1968" s="5">
        <v>45881</v>
      </c>
      <c r="C1968" s="3" t="s">
        <v>134</v>
      </c>
      <c r="D1968" s="3" t="s">
        <v>1649</v>
      </c>
      <c r="E1968" s="3" t="s">
        <v>1714</v>
      </c>
      <c r="F1968" s="4">
        <v>1</v>
      </c>
      <c r="G1968" s="18">
        <v>918.87</v>
      </c>
      <c r="H1968" s="6">
        <v>0.11</v>
      </c>
      <c r="I1968" s="6">
        <v>918.87</v>
      </c>
      <c r="J1968" s="18">
        <v>101.0757</v>
      </c>
      <c r="K1968" s="3" t="s">
        <v>1757</v>
      </c>
      <c r="L1968" s="6">
        <v>817.79430000000002</v>
      </c>
    </row>
    <row r="1969" spans="1:12" x14ac:dyDescent="0.3">
      <c r="A1969" s="3" t="s">
        <v>3724</v>
      </c>
      <c r="B1969" s="5">
        <v>45794</v>
      </c>
      <c r="C1969" s="3" t="s">
        <v>127</v>
      </c>
      <c r="D1969" s="3" t="s">
        <v>1632</v>
      </c>
      <c r="E1969" s="3" t="s">
        <v>1727</v>
      </c>
      <c r="F1969" s="4">
        <v>2</v>
      </c>
      <c r="G1969" s="18">
        <v>924.73</v>
      </c>
      <c r="H1969" s="6">
        <v>0.28999999999999998</v>
      </c>
      <c r="I1969" s="6">
        <v>1849.46</v>
      </c>
      <c r="J1969" s="18">
        <v>268.17169999999999</v>
      </c>
      <c r="K1969" s="3" t="s">
        <v>1757</v>
      </c>
      <c r="L1969" s="6">
        <v>1313.1166000000001</v>
      </c>
    </row>
    <row r="1970" spans="1:12" x14ac:dyDescent="0.3">
      <c r="A1970" s="3" t="s">
        <v>3725</v>
      </c>
      <c r="B1970" s="5">
        <v>45665</v>
      </c>
      <c r="C1970" s="3" t="s">
        <v>93</v>
      </c>
      <c r="D1970" s="3" t="s">
        <v>1550</v>
      </c>
      <c r="E1970" s="3" t="s">
        <v>1725</v>
      </c>
      <c r="F1970" s="4">
        <v>3</v>
      </c>
      <c r="G1970" s="18">
        <v>195.31</v>
      </c>
      <c r="H1970" s="6">
        <v>0.13</v>
      </c>
      <c r="I1970" s="6">
        <v>585.93000000000006</v>
      </c>
      <c r="J1970" s="18">
        <v>25.3903</v>
      </c>
      <c r="K1970" s="3" t="s">
        <v>1760</v>
      </c>
      <c r="L1970" s="6">
        <v>509.75909999999999</v>
      </c>
    </row>
    <row r="1971" spans="1:12" x14ac:dyDescent="0.3">
      <c r="A1971" s="3" t="s">
        <v>3726</v>
      </c>
      <c r="B1971" s="5">
        <v>45793</v>
      </c>
      <c r="C1971" s="3" t="s">
        <v>476</v>
      </c>
      <c r="D1971" s="3" t="s">
        <v>1591</v>
      </c>
      <c r="E1971" s="3" t="s">
        <v>1720</v>
      </c>
      <c r="F1971" s="4">
        <v>1</v>
      </c>
      <c r="G1971" s="18">
        <v>91.38</v>
      </c>
      <c r="H1971" s="6">
        <v>0.14000000000000001</v>
      </c>
      <c r="I1971" s="6">
        <v>91.38</v>
      </c>
      <c r="J1971" s="18">
        <v>12.793200000000001</v>
      </c>
      <c r="K1971" s="3" t="s">
        <v>1755</v>
      </c>
      <c r="L1971" s="6">
        <v>78.586799999999997</v>
      </c>
    </row>
    <row r="1972" spans="1:12" x14ac:dyDescent="0.3">
      <c r="A1972" s="3" t="s">
        <v>3727</v>
      </c>
      <c r="B1972" s="5">
        <v>45563</v>
      </c>
      <c r="C1972" s="3" t="s">
        <v>1470</v>
      </c>
      <c r="D1972" s="3" t="s">
        <v>1666</v>
      </c>
      <c r="E1972" s="3" t="s">
        <v>1727</v>
      </c>
      <c r="F1972" s="4">
        <v>2</v>
      </c>
      <c r="G1972" s="18">
        <v>494.35</v>
      </c>
      <c r="H1972" s="6">
        <v>0.1</v>
      </c>
      <c r="I1972" s="6">
        <v>988.7</v>
      </c>
      <c r="J1972" s="18">
        <v>49.435000000000002</v>
      </c>
      <c r="K1972" s="3" t="s">
        <v>1755</v>
      </c>
      <c r="L1972" s="6">
        <v>889.83</v>
      </c>
    </row>
    <row r="1973" spans="1:12" x14ac:dyDescent="0.3">
      <c r="A1973" s="3" t="s">
        <v>3728</v>
      </c>
      <c r="B1973" s="5">
        <v>45577</v>
      </c>
      <c r="C1973" s="3" t="s">
        <v>808</v>
      </c>
      <c r="D1973" s="3" t="s">
        <v>1568</v>
      </c>
      <c r="E1973" s="3" t="s">
        <v>1725</v>
      </c>
      <c r="F1973" s="4">
        <v>1</v>
      </c>
      <c r="G1973" s="18">
        <v>412.2</v>
      </c>
      <c r="H1973" s="6">
        <v>0.11</v>
      </c>
      <c r="I1973" s="6">
        <v>412.2</v>
      </c>
      <c r="J1973" s="18">
        <v>45.341999999999999</v>
      </c>
      <c r="K1973" s="3" t="s">
        <v>1755</v>
      </c>
      <c r="L1973" s="6">
        <v>366.858</v>
      </c>
    </row>
    <row r="1974" spans="1:12" x14ac:dyDescent="0.3">
      <c r="A1974" s="3" t="s">
        <v>3729</v>
      </c>
      <c r="B1974" s="5">
        <v>45466</v>
      </c>
      <c r="C1974" s="3" t="s">
        <v>1216</v>
      </c>
      <c r="D1974" s="3" t="s">
        <v>1652</v>
      </c>
      <c r="E1974" s="3" t="s">
        <v>1736</v>
      </c>
      <c r="F1974" s="4">
        <v>1</v>
      </c>
      <c r="G1974" s="18">
        <v>650.47</v>
      </c>
      <c r="H1974" s="6">
        <v>0.13</v>
      </c>
      <c r="I1974" s="6">
        <v>650.47</v>
      </c>
      <c r="J1974" s="18">
        <v>84.56110000000001</v>
      </c>
      <c r="K1974" s="3" t="s">
        <v>1757</v>
      </c>
      <c r="L1974" s="6">
        <v>565.90890000000002</v>
      </c>
    </row>
    <row r="1975" spans="1:12" x14ac:dyDescent="0.3">
      <c r="A1975" s="3" t="s">
        <v>3730</v>
      </c>
      <c r="B1975" s="5">
        <v>45256</v>
      </c>
      <c r="C1975" s="3" t="s">
        <v>515</v>
      </c>
      <c r="D1975" s="3" t="s">
        <v>1553</v>
      </c>
      <c r="E1975" s="3" t="s">
        <v>1729</v>
      </c>
      <c r="F1975" s="4">
        <v>1</v>
      </c>
      <c r="G1975" s="18">
        <v>68.209999999999994</v>
      </c>
      <c r="H1975" s="6">
        <v>0.05</v>
      </c>
      <c r="I1975" s="6">
        <v>68.209999999999994</v>
      </c>
      <c r="J1975" s="18">
        <v>3.4104999999999999</v>
      </c>
      <c r="K1975" s="3" t="s">
        <v>1757</v>
      </c>
      <c r="L1975" s="6">
        <v>64.799499999999995</v>
      </c>
    </row>
    <row r="1976" spans="1:12" x14ac:dyDescent="0.3">
      <c r="A1976" s="3" t="s">
        <v>3731</v>
      </c>
      <c r="B1976" s="5">
        <v>45886</v>
      </c>
      <c r="C1976" s="3" t="s">
        <v>456</v>
      </c>
      <c r="D1976" s="3" t="s">
        <v>1613</v>
      </c>
      <c r="E1976" s="3" t="s">
        <v>1717</v>
      </c>
      <c r="F1976" s="4">
        <v>2</v>
      </c>
      <c r="G1976" s="18">
        <v>842.89</v>
      </c>
      <c r="H1976" s="6">
        <v>0.25</v>
      </c>
      <c r="I1976" s="6">
        <v>1685.78</v>
      </c>
      <c r="J1976" s="18">
        <v>210.7225</v>
      </c>
      <c r="K1976" s="3" t="s">
        <v>1760</v>
      </c>
      <c r="L1976" s="6">
        <v>1264.335</v>
      </c>
    </row>
    <row r="1977" spans="1:12" x14ac:dyDescent="0.3">
      <c r="A1977" s="3" t="s">
        <v>3732</v>
      </c>
      <c r="B1977" s="5">
        <v>45390</v>
      </c>
      <c r="C1977" s="3" t="s">
        <v>939</v>
      </c>
      <c r="D1977" s="3" t="s">
        <v>1538</v>
      </c>
      <c r="E1977" s="3" t="s">
        <v>1707</v>
      </c>
      <c r="F1977" s="4">
        <v>2</v>
      </c>
      <c r="G1977" s="18">
        <v>227.95</v>
      </c>
      <c r="H1977" s="6">
        <v>0.24</v>
      </c>
      <c r="I1977" s="6">
        <v>455.9</v>
      </c>
      <c r="J1977" s="18">
        <v>54.707999999999998</v>
      </c>
      <c r="K1977" s="3" t="s">
        <v>1760</v>
      </c>
      <c r="L1977" s="6">
        <v>346.48399999999998</v>
      </c>
    </row>
    <row r="1978" spans="1:12" x14ac:dyDescent="0.3">
      <c r="A1978" s="3" t="s">
        <v>3733</v>
      </c>
      <c r="B1978" s="5">
        <v>45388</v>
      </c>
      <c r="C1978" s="3" t="s">
        <v>625</v>
      </c>
      <c r="D1978" s="3" t="s">
        <v>1631</v>
      </c>
      <c r="E1978" s="3" t="s">
        <v>1729</v>
      </c>
      <c r="F1978" s="4">
        <v>3</v>
      </c>
      <c r="G1978" s="18">
        <v>685.97</v>
      </c>
      <c r="H1978" s="6">
        <v>0.24</v>
      </c>
      <c r="I1978" s="6">
        <v>2057.91</v>
      </c>
      <c r="J1978" s="18">
        <v>164.6328</v>
      </c>
      <c r="K1978" s="3" t="s">
        <v>1757</v>
      </c>
      <c r="L1978" s="6">
        <v>1564.0116</v>
      </c>
    </row>
    <row r="1979" spans="1:12" x14ac:dyDescent="0.3">
      <c r="A1979" s="3" t="s">
        <v>3734</v>
      </c>
      <c r="B1979" s="5">
        <v>45793</v>
      </c>
      <c r="C1979" s="3" t="s">
        <v>1129</v>
      </c>
      <c r="D1979" s="3" t="s">
        <v>1576</v>
      </c>
      <c r="E1979" s="3" t="s">
        <v>1699</v>
      </c>
      <c r="F1979" s="4">
        <v>1</v>
      </c>
      <c r="G1979" s="18">
        <v>722.57</v>
      </c>
      <c r="H1979" s="6">
        <v>0.18</v>
      </c>
      <c r="I1979" s="6">
        <v>722.57</v>
      </c>
      <c r="J1979" s="18">
        <v>130.0626</v>
      </c>
      <c r="K1979" s="3" t="s">
        <v>1755</v>
      </c>
      <c r="L1979" s="6">
        <v>592.50740000000008</v>
      </c>
    </row>
    <row r="1980" spans="1:12" x14ac:dyDescent="0.3">
      <c r="A1980" s="3" t="s">
        <v>3735</v>
      </c>
      <c r="B1980" s="5">
        <v>45615</v>
      </c>
      <c r="C1980" s="3" t="s">
        <v>470</v>
      </c>
      <c r="D1980" s="3" t="s">
        <v>1586</v>
      </c>
      <c r="E1980" s="3" t="s">
        <v>1711</v>
      </c>
      <c r="F1980" s="4">
        <v>3</v>
      </c>
      <c r="G1980" s="18">
        <v>585.54999999999995</v>
      </c>
      <c r="H1980" s="6">
        <v>0.14000000000000001</v>
      </c>
      <c r="I1980" s="6">
        <v>1756.6499999999999</v>
      </c>
      <c r="J1980" s="18">
        <v>81.977000000000004</v>
      </c>
      <c r="K1980" s="3" t="s">
        <v>1760</v>
      </c>
      <c r="L1980" s="6">
        <v>1510.7190000000001</v>
      </c>
    </row>
    <row r="1981" spans="1:12" x14ac:dyDescent="0.3">
      <c r="A1981" s="3" t="s">
        <v>3736</v>
      </c>
      <c r="B1981" s="5">
        <v>45666</v>
      </c>
      <c r="C1981" s="3" t="s">
        <v>965</v>
      </c>
      <c r="D1981" s="3" t="s">
        <v>1603</v>
      </c>
      <c r="E1981" s="3" t="s">
        <v>1731</v>
      </c>
      <c r="F1981" s="4">
        <v>2</v>
      </c>
      <c r="G1981" s="18">
        <v>635.80999999999995</v>
      </c>
      <c r="H1981" s="6">
        <v>0.13</v>
      </c>
      <c r="I1981" s="6">
        <v>1271.6199999999999</v>
      </c>
      <c r="J1981" s="18">
        <v>82.655299999999997</v>
      </c>
      <c r="K1981" s="3" t="s">
        <v>1757</v>
      </c>
      <c r="L1981" s="6">
        <v>1106.3094000000001</v>
      </c>
    </row>
    <row r="1982" spans="1:12" x14ac:dyDescent="0.3">
      <c r="A1982" s="3" t="s">
        <v>3737</v>
      </c>
      <c r="B1982" s="5">
        <v>45644</v>
      </c>
      <c r="C1982" s="3" t="s">
        <v>873</v>
      </c>
      <c r="D1982" s="3" t="s">
        <v>1553</v>
      </c>
      <c r="E1982" s="3" t="s">
        <v>1707</v>
      </c>
      <c r="F1982" s="4">
        <v>2</v>
      </c>
      <c r="G1982" s="18">
        <v>353.74</v>
      </c>
      <c r="H1982" s="6">
        <v>0.01</v>
      </c>
      <c r="I1982" s="6">
        <v>707.48</v>
      </c>
      <c r="J1982" s="18">
        <v>3.5374000000000003</v>
      </c>
      <c r="K1982" s="3" t="s">
        <v>1755</v>
      </c>
      <c r="L1982" s="6">
        <v>700.40520000000004</v>
      </c>
    </row>
    <row r="1983" spans="1:12" x14ac:dyDescent="0.3">
      <c r="A1983" s="3" t="s">
        <v>3738</v>
      </c>
      <c r="B1983" s="5">
        <v>45648</v>
      </c>
      <c r="C1983" s="3" t="s">
        <v>835</v>
      </c>
      <c r="D1983" s="3" t="s">
        <v>1587</v>
      </c>
      <c r="E1983" s="3" t="s">
        <v>1717</v>
      </c>
      <c r="F1983" s="4">
        <v>1</v>
      </c>
      <c r="G1983" s="18">
        <v>377.52</v>
      </c>
      <c r="H1983" s="6">
        <v>0.15</v>
      </c>
      <c r="I1983" s="6">
        <v>377.52</v>
      </c>
      <c r="J1983" s="18">
        <v>56.627999999999993</v>
      </c>
      <c r="K1983" s="3" t="s">
        <v>1755</v>
      </c>
      <c r="L1983" s="6">
        <v>320.892</v>
      </c>
    </row>
    <row r="1984" spans="1:12" x14ac:dyDescent="0.3">
      <c r="A1984" s="3" t="s">
        <v>3739</v>
      </c>
      <c r="B1984" s="5">
        <v>45500</v>
      </c>
      <c r="C1984" s="3" t="s">
        <v>663</v>
      </c>
      <c r="D1984" s="3" t="s">
        <v>1634</v>
      </c>
      <c r="E1984" s="3" t="s">
        <v>1699</v>
      </c>
      <c r="F1984" s="4">
        <v>3</v>
      </c>
      <c r="G1984" s="18">
        <v>901.49</v>
      </c>
      <c r="H1984" s="6">
        <v>0</v>
      </c>
      <c r="I1984" s="6">
        <v>2704.4700000000003</v>
      </c>
      <c r="J1984" s="18">
        <v>0</v>
      </c>
      <c r="K1984" s="3" t="s">
        <v>1755</v>
      </c>
      <c r="L1984" s="6">
        <v>2704.47</v>
      </c>
    </row>
    <row r="1985" spans="1:12" x14ac:dyDescent="0.3">
      <c r="A1985" s="3" t="s">
        <v>3740</v>
      </c>
      <c r="B1985" s="5">
        <v>45806</v>
      </c>
      <c r="C1985" s="3" t="s">
        <v>648</v>
      </c>
      <c r="D1985" s="3" t="s">
        <v>1578</v>
      </c>
      <c r="E1985" s="3" t="s">
        <v>1711</v>
      </c>
      <c r="F1985" s="4">
        <v>1</v>
      </c>
      <c r="G1985" s="18">
        <v>563.01</v>
      </c>
      <c r="H1985" s="6">
        <v>0.1</v>
      </c>
      <c r="I1985" s="6">
        <v>563.01</v>
      </c>
      <c r="J1985" s="18">
        <v>56.301000000000002</v>
      </c>
      <c r="K1985" s="3" t="s">
        <v>1755</v>
      </c>
      <c r="L1985" s="6">
        <v>506.709</v>
      </c>
    </row>
    <row r="1986" spans="1:12" x14ac:dyDescent="0.3">
      <c r="A1986" s="3" t="s">
        <v>3741</v>
      </c>
      <c r="B1986" s="5">
        <v>45365</v>
      </c>
      <c r="C1986" s="3" t="s">
        <v>195</v>
      </c>
      <c r="D1986" s="3" t="s">
        <v>1637</v>
      </c>
      <c r="E1986" s="3" t="s">
        <v>1714</v>
      </c>
      <c r="F1986" s="4">
        <v>4</v>
      </c>
      <c r="G1986" s="18">
        <v>167.25</v>
      </c>
      <c r="H1986" s="6">
        <v>0.11</v>
      </c>
      <c r="I1986" s="6">
        <v>669</v>
      </c>
      <c r="J1986" s="18">
        <v>18.397500000000001</v>
      </c>
      <c r="K1986" s="3" t="s">
        <v>1755</v>
      </c>
      <c r="L1986" s="6">
        <v>595.41</v>
      </c>
    </row>
    <row r="1987" spans="1:12" x14ac:dyDescent="0.3">
      <c r="A1987" s="3" t="s">
        <v>3742</v>
      </c>
      <c r="B1987" s="5">
        <v>45229</v>
      </c>
      <c r="C1987" s="3" t="s">
        <v>1387</v>
      </c>
      <c r="D1987" s="3" t="s">
        <v>1623</v>
      </c>
      <c r="E1987" s="3" t="s">
        <v>1742</v>
      </c>
      <c r="F1987" s="4">
        <v>3</v>
      </c>
      <c r="G1987" s="18">
        <v>345.43</v>
      </c>
      <c r="H1987" s="6">
        <v>0.08</v>
      </c>
      <c r="I1987" s="6">
        <v>1036.29</v>
      </c>
      <c r="J1987" s="18">
        <v>27.634399999999999</v>
      </c>
      <c r="K1987" s="3" t="s">
        <v>1760</v>
      </c>
      <c r="L1987" s="6">
        <v>953.38679999999999</v>
      </c>
    </row>
    <row r="1988" spans="1:12" x14ac:dyDescent="0.3">
      <c r="A1988" s="3" t="s">
        <v>3743</v>
      </c>
      <c r="B1988" s="5">
        <v>45349</v>
      </c>
      <c r="C1988" s="3" t="s">
        <v>962</v>
      </c>
      <c r="D1988" s="3" t="s">
        <v>1658</v>
      </c>
      <c r="E1988" s="3" t="s">
        <v>1723</v>
      </c>
      <c r="F1988" s="4">
        <v>4</v>
      </c>
      <c r="G1988" s="18">
        <v>752.48</v>
      </c>
      <c r="H1988" s="6">
        <v>0.23</v>
      </c>
      <c r="I1988" s="6">
        <v>3009.92</v>
      </c>
      <c r="J1988" s="18">
        <v>173.07040000000001</v>
      </c>
      <c r="K1988" s="3" t="s">
        <v>1755</v>
      </c>
      <c r="L1988" s="6">
        <v>2317.6383999999998</v>
      </c>
    </row>
    <row r="1989" spans="1:12" x14ac:dyDescent="0.3">
      <c r="A1989" s="3" t="s">
        <v>3744</v>
      </c>
      <c r="B1989" s="5">
        <v>45886</v>
      </c>
      <c r="C1989" s="3" t="s">
        <v>1373</v>
      </c>
      <c r="D1989" s="3" t="s">
        <v>1618</v>
      </c>
      <c r="E1989" s="3" t="s">
        <v>1745</v>
      </c>
      <c r="F1989" s="4">
        <v>1</v>
      </c>
      <c r="G1989" s="18">
        <v>120.02</v>
      </c>
      <c r="H1989" s="6">
        <v>0.26</v>
      </c>
      <c r="I1989" s="6">
        <v>120.02</v>
      </c>
      <c r="J1989" s="18">
        <v>31.205200000000001</v>
      </c>
      <c r="K1989" s="3" t="s">
        <v>1755</v>
      </c>
      <c r="L1989" s="6">
        <v>88.814799999999991</v>
      </c>
    </row>
    <row r="1990" spans="1:12" x14ac:dyDescent="0.3">
      <c r="A1990" s="3" t="s">
        <v>3745</v>
      </c>
      <c r="B1990" s="5">
        <v>45359</v>
      </c>
      <c r="C1990" s="3" t="s">
        <v>1007</v>
      </c>
      <c r="D1990" s="3" t="s">
        <v>1596</v>
      </c>
      <c r="E1990" s="3" t="s">
        <v>1720</v>
      </c>
      <c r="F1990" s="4">
        <v>3</v>
      </c>
      <c r="G1990" s="18">
        <v>146.71</v>
      </c>
      <c r="H1990" s="6">
        <v>0.28000000000000003</v>
      </c>
      <c r="I1990" s="6">
        <v>440.13</v>
      </c>
      <c r="J1990" s="18">
        <v>41.078800000000008</v>
      </c>
      <c r="K1990" s="3" t="s">
        <v>1755</v>
      </c>
      <c r="L1990" s="6">
        <v>316.89359999999999</v>
      </c>
    </row>
    <row r="1991" spans="1:12" x14ac:dyDescent="0.3">
      <c r="A1991" s="3" t="s">
        <v>3746</v>
      </c>
      <c r="B1991" s="5">
        <v>45730</v>
      </c>
      <c r="C1991" s="3" t="s">
        <v>295</v>
      </c>
      <c r="D1991" s="3" t="s">
        <v>1628</v>
      </c>
      <c r="E1991" s="3" t="s">
        <v>1691</v>
      </c>
      <c r="F1991" s="4">
        <v>2</v>
      </c>
      <c r="G1991" s="18">
        <v>358.87</v>
      </c>
      <c r="H1991" s="6">
        <v>0.24</v>
      </c>
      <c r="I1991" s="6">
        <v>717.74</v>
      </c>
      <c r="J1991" s="18">
        <v>86.128799999999998</v>
      </c>
      <c r="K1991" s="3" t="s">
        <v>1755</v>
      </c>
      <c r="L1991" s="6">
        <v>545.48239999999998</v>
      </c>
    </row>
    <row r="1992" spans="1:12" x14ac:dyDescent="0.3">
      <c r="A1992" s="3" t="s">
        <v>3747</v>
      </c>
      <c r="B1992" s="5">
        <v>45456</v>
      </c>
      <c r="C1992" s="3" t="s">
        <v>767</v>
      </c>
      <c r="D1992" s="3" t="s">
        <v>1611</v>
      </c>
      <c r="E1992" s="3" t="s">
        <v>1704</v>
      </c>
      <c r="F1992" s="4">
        <v>4</v>
      </c>
      <c r="G1992" s="18">
        <v>212.75</v>
      </c>
      <c r="H1992" s="6">
        <v>0.11</v>
      </c>
      <c r="I1992" s="6">
        <v>851</v>
      </c>
      <c r="J1992" s="18">
        <v>23.4025</v>
      </c>
      <c r="K1992" s="3" t="s">
        <v>1760</v>
      </c>
      <c r="L1992" s="6">
        <v>757.39</v>
      </c>
    </row>
    <row r="1993" spans="1:12" x14ac:dyDescent="0.3">
      <c r="A1993" s="3" t="s">
        <v>3748</v>
      </c>
      <c r="B1993" s="5">
        <v>45450</v>
      </c>
      <c r="C1993" s="3" t="s">
        <v>1018</v>
      </c>
      <c r="D1993" s="3" t="s">
        <v>1602</v>
      </c>
      <c r="E1993" s="3" t="s">
        <v>1727</v>
      </c>
      <c r="F1993" s="4">
        <v>1</v>
      </c>
      <c r="G1993" s="18">
        <v>183.47</v>
      </c>
      <c r="H1993" s="6">
        <v>0.17</v>
      </c>
      <c r="I1993" s="6">
        <v>183.47</v>
      </c>
      <c r="J1993" s="18">
        <v>31.189900000000002</v>
      </c>
      <c r="K1993" s="3" t="s">
        <v>1757</v>
      </c>
      <c r="L1993" s="6">
        <v>152.2801</v>
      </c>
    </row>
    <row r="1994" spans="1:12" x14ac:dyDescent="0.3">
      <c r="A1994" s="3" t="s">
        <v>3749</v>
      </c>
      <c r="B1994" s="5">
        <v>45493</v>
      </c>
      <c r="C1994" s="3" t="s">
        <v>248</v>
      </c>
      <c r="D1994" s="3" t="s">
        <v>1670</v>
      </c>
      <c r="E1994" s="3" t="s">
        <v>1734</v>
      </c>
      <c r="F1994" s="4">
        <v>4</v>
      </c>
      <c r="G1994" s="18">
        <v>569.98</v>
      </c>
      <c r="H1994" s="6">
        <v>0.23</v>
      </c>
      <c r="I1994" s="6">
        <v>2279.92</v>
      </c>
      <c r="J1994" s="18">
        <v>131.09540000000001</v>
      </c>
      <c r="K1994" s="3" t="s">
        <v>1755</v>
      </c>
      <c r="L1994" s="6">
        <v>1755.5383999999999</v>
      </c>
    </row>
    <row r="1995" spans="1:12" x14ac:dyDescent="0.3">
      <c r="A1995" s="3" t="s">
        <v>3750</v>
      </c>
      <c r="B1995" s="5">
        <v>45274</v>
      </c>
      <c r="C1995" s="3" t="s">
        <v>1439</v>
      </c>
      <c r="D1995" s="3" t="s">
        <v>1564</v>
      </c>
      <c r="E1995" s="3" t="s">
        <v>1729</v>
      </c>
      <c r="F1995" s="4">
        <v>3</v>
      </c>
      <c r="G1995" s="18">
        <v>984.12</v>
      </c>
      <c r="H1995" s="6">
        <v>0.27</v>
      </c>
      <c r="I1995" s="6">
        <v>2952.36</v>
      </c>
      <c r="J1995" s="18">
        <v>265.7124</v>
      </c>
      <c r="K1995" s="3" t="s">
        <v>1755</v>
      </c>
      <c r="L1995" s="6">
        <v>2155.2228</v>
      </c>
    </row>
    <row r="1996" spans="1:12" x14ac:dyDescent="0.3">
      <c r="A1996" s="3" t="s">
        <v>3751</v>
      </c>
      <c r="B1996" s="5">
        <v>45844</v>
      </c>
      <c r="C1996" s="3" t="s">
        <v>1442</v>
      </c>
      <c r="D1996" s="3" t="s">
        <v>1662</v>
      </c>
      <c r="E1996" s="3" t="s">
        <v>1720</v>
      </c>
      <c r="F1996" s="4">
        <v>1</v>
      </c>
      <c r="G1996" s="18">
        <v>905.23</v>
      </c>
      <c r="H1996" s="6">
        <v>0</v>
      </c>
      <c r="I1996" s="6">
        <v>905.23</v>
      </c>
      <c r="J1996" s="18">
        <v>0</v>
      </c>
      <c r="K1996" s="3" t="s">
        <v>1755</v>
      </c>
      <c r="L1996" s="6">
        <v>905.23</v>
      </c>
    </row>
    <row r="1997" spans="1:12" x14ac:dyDescent="0.3">
      <c r="A1997" s="3" t="s">
        <v>3752</v>
      </c>
      <c r="B1997" s="5">
        <v>45264</v>
      </c>
      <c r="C1997" s="3" t="s">
        <v>607</v>
      </c>
      <c r="D1997" s="3" t="s">
        <v>1685</v>
      </c>
      <c r="E1997" s="3" t="s">
        <v>1745</v>
      </c>
      <c r="F1997" s="4">
        <v>3</v>
      </c>
      <c r="G1997" s="18">
        <v>112.77</v>
      </c>
      <c r="H1997" s="6">
        <v>0.19</v>
      </c>
      <c r="I1997" s="6">
        <v>338.31</v>
      </c>
      <c r="J1997" s="18">
        <v>21.426300000000001</v>
      </c>
      <c r="K1997" s="3" t="s">
        <v>1755</v>
      </c>
      <c r="L1997" s="6">
        <v>274.03109999999998</v>
      </c>
    </row>
    <row r="1998" spans="1:12" x14ac:dyDescent="0.3">
      <c r="A1998" s="3" t="s">
        <v>3753</v>
      </c>
      <c r="B1998" s="5">
        <v>45773</v>
      </c>
      <c r="C1998" s="3" t="s">
        <v>533</v>
      </c>
      <c r="D1998" s="3" t="s">
        <v>1586</v>
      </c>
      <c r="E1998" s="3" t="s">
        <v>1720</v>
      </c>
      <c r="F1998" s="4">
        <v>3</v>
      </c>
      <c r="G1998" s="18">
        <v>875.99</v>
      </c>
      <c r="H1998" s="6">
        <v>0.09</v>
      </c>
      <c r="I1998" s="6">
        <v>2627.9700000000003</v>
      </c>
      <c r="J1998" s="18">
        <v>78.839100000000002</v>
      </c>
      <c r="K1998" s="3" t="s">
        <v>1757</v>
      </c>
      <c r="L1998" s="6">
        <v>2391.4526999999998</v>
      </c>
    </row>
    <row r="1999" spans="1:12" x14ac:dyDescent="0.3">
      <c r="A1999" s="3" t="s">
        <v>3754</v>
      </c>
      <c r="B1999" s="5">
        <v>45460</v>
      </c>
      <c r="C1999" s="3" t="s">
        <v>436</v>
      </c>
      <c r="D1999" s="3" t="s">
        <v>1670</v>
      </c>
      <c r="E1999" s="3" t="s">
        <v>1725</v>
      </c>
      <c r="F1999" s="4">
        <v>2</v>
      </c>
      <c r="G1999" s="18">
        <v>685.31</v>
      </c>
      <c r="H1999" s="6">
        <v>0.26</v>
      </c>
      <c r="I1999" s="6">
        <v>1370.62</v>
      </c>
      <c r="J1999" s="18">
        <v>178.1806</v>
      </c>
      <c r="K1999" s="3" t="s">
        <v>1757</v>
      </c>
      <c r="L1999" s="6">
        <v>1014.2588</v>
      </c>
    </row>
    <row r="2000" spans="1:12" x14ac:dyDescent="0.3">
      <c r="A2000" s="3" t="s">
        <v>3755</v>
      </c>
      <c r="B2000" s="5">
        <v>45607</v>
      </c>
      <c r="C2000" s="3" t="s">
        <v>195</v>
      </c>
      <c r="D2000" s="3" t="s">
        <v>1624</v>
      </c>
      <c r="E2000" s="3" t="s">
        <v>1727</v>
      </c>
      <c r="F2000" s="4">
        <v>3</v>
      </c>
      <c r="G2000" s="18">
        <v>945.37</v>
      </c>
      <c r="H2000" s="6">
        <v>0.05</v>
      </c>
      <c r="I2000" s="6">
        <v>2836.11</v>
      </c>
      <c r="J2000" s="18">
        <v>47.268500000000003</v>
      </c>
      <c r="K2000" s="3" t="s">
        <v>1755</v>
      </c>
      <c r="L2000" s="6">
        <v>2694.3045000000002</v>
      </c>
    </row>
    <row r="2001" spans="1:12" x14ac:dyDescent="0.3">
      <c r="A2001" s="3" t="s">
        <v>3756</v>
      </c>
      <c r="B2001" s="5">
        <v>45267</v>
      </c>
      <c r="C2001" s="3" t="s">
        <v>100</v>
      </c>
      <c r="D2001" s="3" t="s">
        <v>1647</v>
      </c>
      <c r="E2001" s="3" t="s">
        <v>1745</v>
      </c>
      <c r="F2001" s="4">
        <v>3</v>
      </c>
      <c r="G2001" s="18">
        <v>68.45</v>
      </c>
      <c r="H2001" s="6">
        <v>0.17</v>
      </c>
      <c r="I2001" s="6">
        <v>205.35000000000002</v>
      </c>
      <c r="J2001" s="18">
        <v>11.636500000000002</v>
      </c>
      <c r="K2001" s="3" t="s">
        <v>1757</v>
      </c>
      <c r="L2001" s="6">
        <v>170.44049999999999</v>
      </c>
    </row>
    <row r="2002" spans="1:12" x14ac:dyDescent="0.3">
      <c r="A2002" s="3"/>
      <c r="L2002" s="6">
        <f>SUBTOTAL(109,Sales_Fact[Total_Amount])</f>
        <v>2174394.6983000007</v>
      </c>
    </row>
  </sheetData>
  <conditionalFormatting sqref="K2:K2001">
    <cfRule type="containsText" dxfId="3" priority="6" operator="containsText" text="Credit Card">
      <formula>NOT(ISERROR(SEARCH("Credit Card",K2)))</formula>
    </cfRule>
    <cfRule type="containsText" dxfId="2" priority="7" operator="containsText" text="PayPal">
      <formula>NOT(ISERROR(SEARCH("PayPal",K2)))</formula>
    </cfRule>
    <cfRule type="containsText" dxfId="1" priority="8" operator="containsText" text="cod">
      <formula>NOT(ISERROR(SEARCH("cod",K2)))</formula>
    </cfRule>
    <cfRule type="containsText" dxfId="0" priority="9" operator="containsText" text="Credit Card">
      <formula>NOT(ISERROR(SEARCH("Credit Card",K2)))</formula>
    </cfRule>
  </conditionalFormatting>
  <conditionalFormatting sqref="L1 K2003 K2010:K1048576">
    <cfRule type="dataBar" priority="10">
      <dataBar>
        <cfvo type="min"/>
        <cfvo type="max"/>
        <color rgb="FFFF555A"/>
      </dataBar>
      <extLst>
        <ext xmlns:x14="http://schemas.microsoft.com/office/spreadsheetml/2009/9/main" uri="{B025F937-C7B1-47D3-B67F-A62EFF666E3E}">
          <x14:id>{AB7906AC-8C3F-4B8A-84C5-625CDDFBC271}</x14:id>
        </ext>
      </extLst>
    </cfRule>
  </conditionalFormatting>
  <conditionalFormatting sqref="L2010:L1048576 L1:L2001 L2003">
    <cfRule type="dataBar" priority="2">
      <dataBar>
        <cfvo type="min"/>
        <cfvo type="max"/>
        <color rgb="FFFF555A"/>
      </dataBar>
      <extLst>
        <ext xmlns:x14="http://schemas.microsoft.com/office/spreadsheetml/2009/9/main" uri="{B025F937-C7B1-47D3-B67F-A62EFF666E3E}">
          <x14:id>{16A80927-6160-49EA-9ABA-F6C89AF9E36C}</x14:id>
        </ext>
      </extLst>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B7906AC-8C3F-4B8A-84C5-625CDDFBC271}">
            <x14:dataBar minLength="0" maxLength="100" border="1" negativeBarBorderColorSameAsPositive="0">
              <x14:cfvo type="autoMin"/>
              <x14:cfvo type="autoMax"/>
              <x14:borderColor rgb="FFFF555A"/>
              <x14:negativeFillColor rgb="FFFF0000"/>
              <x14:negativeBorderColor rgb="FFFF0000"/>
              <x14:axisColor rgb="FF000000"/>
            </x14:dataBar>
          </x14:cfRule>
          <xm:sqref>L1 K2003 K2010:K1048576</xm:sqref>
        </x14:conditionalFormatting>
        <x14:conditionalFormatting xmlns:xm="http://schemas.microsoft.com/office/excel/2006/main">
          <x14:cfRule type="dataBar" id="{16A80927-6160-49EA-9ABA-F6C89AF9E36C}">
            <x14:dataBar minLength="0" maxLength="100" border="1" negativeBarBorderColorSameAsPositive="0">
              <x14:cfvo type="autoMin"/>
              <x14:cfvo type="autoMax"/>
              <x14:borderColor rgb="FFFF555A"/>
              <x14:negativeFillColor rgb="FFFF0000"/>
              <x14:negativeBorderColor rgb="FFFF0000"/>
              <x14:axisColor rgb="FF000000"/>
            </x14:dataBar>
          </x14:cfRule>
          <xm:sqref>L2010:L1048576 L1:L2001 L2003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7A114-3108-451D-A720-B5CBDC38AFAA}">
  <dimension ref="A1:W1"/>
  <sheetViews>
    <sheetView showGridLines="0" zoomScale="90" zoomScaleNormal="90" workbookViewId="0">
      <selection activeCell="Y15" sqref="Y15"/>
    </sheetView>
  </sheetViews>
  <sheetFormatPr defaultRowHeight="14.4" x14ac:dyDescent="0.3"/>
  <cols>
    <col min="1" max="15" width="8.88671875" style="7"/>
    <col min="16" max="16" width="7.77734375" style="7" customWidth="1"/>
    <col min="17" max="21" width="8.88671875" style="7"/>
    <col min="22" max="22" width="10" style="7" customWidth="1"/>
    <col min="23" max="16384" width="8.88671875" style="7"/>
  </cols>
  <sheetData>
    <row r="1" spans="1:23" ht="45.6" customHeight="1" x14ac:dyDescent="0.3">
      <c r="A1" s="57" t="s">
        <v>4028</v>
      </c>
      <c r="B1" s="57"/>
      <c r="C1" s="57"/>
      <c r="D1" s="57"/>
      <c r="E1" s="57"/>
      <c r="F1" s="57"/>
      <c r="G1" s="57"/>
      <c r="H1" s="57"/>
      <c r="I1" s="57"/>
      <c r="J1" s="57"/>
      <c r="K1" s="57"/>
      <c r="L1" s="57"/>
      <c r="M1" s="57"/>
      <c r="N1" s="57"/>
      <c r="O1" s="57"/>
      <c r="P1" s="57"/>
      <c r="Q1" s="57"/>
      <c r="R1" s="57"/>
      <c r="S1" s="57"/>
      <c r="T1" s="57"/>
      <c r="U1" s="57"/>
      <c r="V1" s="57"/>
      <c r="W1" s="56"/>
    </row>
  </sheetData>
  <mergeCells count="1">
    <mergeCell ref="A1:V1"/>
  </mergeCells>
  <pageMargins left="0.7" right="0.7" top="0.75" bottom="0.75" header="0.3" footer="0.3"/>
  <pageSetup paperSize="3"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232C2-2399-465A-AA50-1CB7D98CCF86}">
  <dimension ref="A1:J2003"/>
  <sheetViews>
    <sheetView topLeftCell="A2" workbookViewId="0">
      <selection activeCell="F11" sqref="F11"/>
    </sheetView>
  </sheetViews>
  <sheetFormatPr defaultRowHeight="14.4" x14ac:dyDescent="0.3"/>
  <cols>
    <col min="1" max="1" width="16.109375" customWidth="1"/>
    <col min="2" max="2" width="12.21875" customWidth="1"/>
    <col min="3" max="3" width="16.5546875" customWidth="1"/>
    <col min="4" max="4" width="12.88671875" customWidth="1"/>
    <col min="6" max="6" width="19.88671875" style="68" bestFit="1" customWidth="1"/>
    <col min="7" max="7" width="15.5546875" style="68" bestFit="1" customWidth="1"/>
    <col min="8" max="9" width="5" style="68" bestFit="1" customWidth="1"/>
    <col min="10" max="10" width="10.77734375" bestFit="1" customWidth="1"/>
    <col min="11" max="11" width="15.5546875" bestFit="1" customWidth="1"/>
    <col min="12" max="13" width="5" bestFit="1" customWidth="1"/>
    <col min="14" max="14" width="10.77734375" bestFit="1" customWidth="1"/>
    <col min="15" max="15" width="6" bestFit="1" customWidth="1"/>
    <col min="16" max="16" width="6.44140625" bestFit="1" customWidth="1"/>
    <col min="17" max="17" width="6.6640625" bestFit="1" customWidth="1"/>
    <col min="18" max="18" width="6.77734375" bestFit="1" customWidth="1"/>
    <col min="19" max="19" width="5.88671875" bestFit="1" customWidth="1"/>
    <col min="20" max="20" width="6.6640625" bestFit="1" customWidth="1"/>
    <col min="21" max="21" width="6.33203125" bestFit="1" customWidth="1"/>
    <col min="22" max="22" width="6.109375" bestFit="1" customWidth="1"/>
    <col min="23" max="23" width="6.6640625" bestFit="1" customWidth="1"/>
    <col min="24" max="24" width="6.44140625" bestFit="1" customWidth="1"/>
    <col min="25" max="25" width="6.109375" bestFit="1" customWidth="1"/>
    <col min="26" max="26" width="7" bestFit="1" customWidth="1"/>
    <col min="27" max="27" width="6" bestFit="1" customWidth="1"/>
    <col min="28" max="28" width="6.44140625" bestFit="1" customWidth="1"/>
    <col min="29" max="29" width="6.6640625" bestFit="1" customWidth="1"/>
    <col min="30" max="30" width="6.77734375" bestFit="1" customWidth="1"/>
    <col min="31" max="31" width="5.88671875" bestFit="1" customWidth="1"/>
    <col min="32" max="32" width="6.6640625" bestFit="1" customWidth="1"/>
    <col min="33" max="33" width="6.33203125" bestFit="1" customWidth="1"/>
    <col min="34" max="34" width="6.109375" bestFit="1" customWidth="1"/>
    <col min="35" max="35" width="6.6640625" bestFit="1" customWidth="1"/>
    <col min="36" max="55" width="10.77734375" bestFit="1" customWidth="1"/>
    <col min="56" max="63" width="9.77734375" bestFit="1" customWidth="1"/>
    <col min="64" max="85" width="10.77734375" bestFit="1" customWidth="1"/>
    <col min="86" max="93" width="8.77734375" bestFit="1" customWidth="1"/>
    <col min="94" max="115" width="9.77734375" bestFit="1" customWidth="1"/>
    <col min="116" max="123" width="8.77734375" bestFit="1" customWidth="1"/>
    <col min="124" max="142" width="9.77734375" bestFit="1" customWidth="1"/>
    <col min="143" max="150" width="8.77734375" bestFit="1" customWidth="1"/>
    <col min="151" max="170" width="9.77734375" bestFit="1" customWidth="1"/>
    <col min="171" max="178" width="8.77734375" bestFit="1" customWidth="1"/>
    <col min="179" max="196" width="9.77734375" bestFit="1" customWidth="1"/>
    <col min="197" max="203" width="8.77734375" bestFit="1" customWidth="1"/>
    <col min="204" max="222" width="9.77734375" bestFit="1" customWidth="1"/>
    <col min="223" max="231" width="8.77734375" bestFit="1" customWidth="1"/>
    <col min="232" max="250" width="9.77734375" bestFit="1" customWidth="1"/>
    <col min="251" max="258" width="8.77734375" bestFit="1" customWidth="1"/>
    <col min="259" max="280" width="9.77734375" bestFit="1" customWidth="1"/>
    <col min="281" max="289" width="8.77734375" bestFit="1" customWidth="1"/>
    <col min="290" max="311" width="9.77734375" bestFit="1" customWidth="1"/>
    <col min="312" max="319" width="8.77734375" bestFit="1" customWidth="1"/>
    <col min="320" max="348" width="9.77734375" bestFit="1" customWidth="1"/>
    <col min="349" max="369" width="10.77734375" bestFit="1" customWidth="1"/>
    <col min="370" max="376" width="9.77734375" bestFit="1" customWidth="1"/>
    <col min="377" max="397" width="10.77734375" bestFit="1" customWidth="1"/>
    <col min="398" max="405" width="9.77734375" bestFit="1" customWidth="1"/>
    <col min="406" max="426" width="10.77734375" bestFit="1" customWidth="1"/>
    <col min="427" max="435" width="8.77734375" bestFit="1" customWidth="1"/>
    <col min="436" max="456" width="9.77734375" bestFit="1" customWidth="1"/>
    <col min="457" max="465" width="8.77734375" bestFit="1" customWidth="1"/>
    <col min="466" max="482" width="9.77734375" bestFit="1" customWidth="1"/>
    <col min="483" max="491" width="8.77734375" bestFit="1" customWidth="1"/>
    <col min="492" max="511" width="9.77734375" bestFit="1" customWidth="1"/>
    <col min="512" max="520" width="8.77734375" bestFit="1" customWidth="1"/>
    <col min="521" max="541" width="9.77734375" bestFit="1" customWidth="1"/>
    <col min="542" max="549" width="8.77734375" bestFit="1" customWidth="1"/>
    <col min="550" max="569" width="9.77734375" bestFit="1" customWidth="1"/>
    <col min="570" max="578" width="8.77734375" bestFit="1" customWidth="1"/>
    <col min="579" max="595" width="9.77734375" bestFit="1" customWidth="1"/>
    <col min="596" max="604" width="8.77734375" bestFit="1" customWidth="1"/>
    <col min="605" max="624" width="9.77734375" bestFit="1" customWidth="1"/>
    <col min="625" max="633" width="8.77734375" bestFit="1" customWidth="1"/>
    <col min="634" max="654" width="9.77734375" bestFit="1" customWidth="1"/>
    <col min="655" max="662" width="8.77734375" bestFit="1" customWidth="1"/>
    <col min="663" max="689" width="9.77734375" bestFit="1" customWidth="1"/>
    <col min="690" max="694" width="10.77734375" bestFit="1" customWidth="1"/>
  </cols>
  <sheetData>
    <row r="1" spans="1:10" ht="25.8" x14ac:dyDescent="0.5">
      <c r="C1" s="58" t="s">
        <v>4032</v>
      </c>
      <c r="D1" s="58"/>
      <c r="E1" s="58"/>
      <c r="F1" s="58"/>
      <c r="G1" s="58"/>
      <c r="H1" s="58"/>
      <c r="I1" s="58"/>
      <c r="J1" s="58"/>
    </row>
    <row r="2" spans="1:10" x14ac:dyDescent="0.3">
      <c r="F2"/>
      <c r="G2"/>
      <c r="H2"/>
      <c r="I2"/>
    </row>
    <row r="3" spans="1:10" x14ac:dyDescent="0.3">
      <c r="A3" s="43" t="s">
        <v>0</v>
      </c>
      <c r="B3" s="43" t="s">
        <v>3</v>
      </c>
      <c r="C3" s="65" t="s">
        <v>1749</v>
      </c>
      <c r="G3"/>
      <c r="H3"/>
    </row>
    <row r="4" spans="1:10" x14ac:dyDescent="0.3">
      <c r="A4" s="63" t="s">
        <v>1258</v>
      </c>
      <c r="B4" s="63" t="str">
        <f>VLOOKUP(A4,Customer_Dim[#All],4,FALSE)</f>
        <v>Male</v>
      </c>
      <c r="C4" s="66">
        <v>45480</v>
      </c>
      <c r="G4"/>
      <c r="H4"/>
    </row>
    <row r="5" spans="1:10" x14ac:dyDescent="0.3">
      <c r="A5" s="64" t="s">
        <v>1424</v>
      </c>
      <c r="B5" s="64" t="str">
        <f>VLOOKUP(A5,Customer_Dim[#All],4,FALSE)</f>
        <v>Female</v>
      </c>
      <c r="C5" s="67">
        <v>45285</v>
      </c>
      <c r="G5"/>
      <c r="H5"/>
    </row>
    <row r="6" spans="1:10" x14ac:dyDescent="0.3">
      <c r="A6" s="63" t="s">
        <v>208</v>
      </c>
      <c r="B6" s="63" t="str">
        <f>VLOOKUP(A6,Customer_Dim[#All],4,FALSE)</f>
        <v>Female</v>
      </c>
      <c r="C6" s="66">
        <v>45446</v>
      </c>
      <c r="G6"/>
      <c r="H6"/>
    </row>
    <row r="7" spans="1:10" x14ac:dyDescent="0.3">
      <c r="A7" s="64" t="s">
        <v>1075</v>
      </c>
      <c r="B7" s="64" t="str">
        <f>VLOOKUP(A7,Customer_Dim[#All],4,FALSE)</f>
        <v>Female</v>
      </c>
      <c r="C7" s="67">
        <v>45259</v>
      </c>
      <c r="G7"/>
      <c r="H7"/>
    </row>
    <row r="8" spans="1:10" x14ac:dyDescent="0.3">
      <c r="A8" s="63" t="s">
        <v>1499</v>
      </c>
      <c r="B8" s="63" t="str">
        <f>VLOOKUP(A8,Customer_Dim[#All],4,FALSE)</f>
        <v>Male</v>
      </c>
      <c r="C8" s="66">
        <v>45297</v>
      </c>
      <c r="G8"/>
      <c r="H8"/>
    </row>
    <row r="9" spans="1:10" x14ac:dyDescent="0.3">
      <c r="A9" s="64" t="s">
        <v>400</v>
      </c>
      <c r="B9" s="64" t="str">
        <f>VLOOKUP(A9,Customer_Dim[#All],4,FALSE)</f>
        <v>Female</v>
      </c>
      <c r="C9" s="67">
        <v>45499</v>
      </c>
      <c r="F9" s="61" t="s">
        <v>4033</v>
      </c>
      <c r="G9" s="61" t="s">
        <v>3968</v>
      </c>
      <c r="H9"/>
      <c r="I9"/>
    </row>
    <row r="10" spans="1:10" x14ac:dyDescent="0.3">
      <c r="A10" s="63" t="s">
        <v>75</v>
      </c>
      <c r="B10" s="63" t="str">
        <f>VLOOKUP(A10,Customer_Dim[#All],4,FALSE)</f>
        <v>Female</v>
      </c>
      <c r="C10" s="66">
        <v>45850</v>
      </c>
      <c r="F10" s="61" t="s">
        <v>3</v>
      </c>
      <c r="G10" t="s">
        <v>3977</v>
      </c>
      <c r="H10" t="s">
        <v>3978</v>
      </c>
      <c r="I10" t="s">
        <v>3979</v>
      </c>
      <c r="J10" t="s">
        <v>3967</v>
      </c>
    </row>
    <row r="11" spans="1:10" x14ac:dyDescent="0.3">
      <c r="A11" s="64" t="s">
        <v>506</v>
      </c>
      <c r="B11" s="64" t="str">
        <f>VLOOKUP(A11,Customer_Dim[#All],4,FALSE)</f>
        <v>Female</v>
      </c>
      <c r="C11" s="67">
        <v>45248</v>
      </c>
      <c r="F11" s="62" t="s">
        <v>16</v>
      </c>
      <c r="G11" s="60">
        <v>115</v>
      </c>
      <c r="H11" s="60">
        <v>549</v>
      </c>
      <c r="I11" s="60">
        <v>432</v>
      </c>
      <c r="J11" s="60">
        <v>1096</v>
      </c>
    </row>
    <row r="12" spans="1:10" x14ac:dyDescent="0.3">
      <c r="A12" s="63" t="s">
        <v>610</v>
      </c>
      <c r="B12" s="63" t="str">
        <f>VLOOKUP(A12,Customer_Dim[#All],4,FALSE)</f>
        <v>Female</v>
      </c>
      <c r="C12" s="66">
        <v>45781</v>
      </c>
      <c r="F12" s="62" t="s">
        <v>9</v>
      </c>
      <c r="G12" s="60">
        <v>102</v>
      </c>
      <c r="H12" s="60">
        <v>450</v>
      </c>
      <c r="I12" s="60">
        <v>352</v>
      </c>
      <c r="J12" s="60">
        <v>904</v>
      </c>
    </row>
    <row r="13" spans="1:10" x14ac:dyDescent="0.3">
      <c r="A13" s="64" t="s">
        <v>1415</v>
      </c>
      <c r="B13" s="64" t="str">
        <f>VLOOKUP(A13,Customer_Dim[#All],4,FALSE)</f>
        <v>Female</v>
      </c>
      <c r="C13" s="67">
        <v>45869</v>
      </c>
      <c r="F13" s="62" t="s">
        <v>3967</v>
      </c>
      <c r="G13" s="60">
        <v>217</v>
      </c>
      <c r="H13" s="60">
        <v>999</v>
      </c>
      <c r="I13" s="60">
        <v>784</v>
      </c>
      <c r="J13" s="60">
        <v>2000</v>
      </c>
    </row>
    <row r="14" spans="1:10" x14ac:dyDescent="0.3">
      <c r="A14" s="63" t="s">
        <v>238</v>
      </c>
      <c r="B14" s="63" t="str">
        <f>VLOOKUP(A14,Customer_Dim[#All],4,FALSE)</f>
        <v>Female</v>
      </c>
      <c r="C14" s="66">
        <v>45335</v>
      </c>
      <c r="F14"/>
      <c r="G14"/>
      <c r="H14"/>
    </row>
    <row r="15" spans="1:10" x14ac:dyDescent="0.3">
      <c r="A15" s="64" t="s">
        <v>998</v>
      </c>
      <c r="B15" s="64" t="str">
        <f>VLOOKUP(A15,Customer_Dim[#All],4,FALSE)</f>
        <v>Female</v>
      </c>
      <c r="C15" s="67">
        <v>45801</v>
      </c>
      <c r="F15"/>
      <c r="G15"/>
      <c r="H15"/>
    </row>
    <row r="16" spans="1:10" x14ac:dyDescent="0.3">
      <c r="A16" s="63" t="s">
        <v>755</v>
      </c>
      <c r="B16" s="63" t="str">
        <f>VLOOKUP(A16,Customer_Dim[#All],4,FALSE)</f>
        <v>Female</v>
      </c>
      <c r="C16" s="66">
        <v>45528</v>
      </c>
      <c r="F16"/>
      <c r="G16"/>
      <c r="H16"/>
    </row>
    <row r="17" spans="1:8" x14ac:dyDescent="0.3">
      <c r="A17" s="64" t="s">
        <v>1355</v>
      </c>
      <c r="B17" s="64" t="str">
        <f>VLOOKUP(A17,Customer_Dim[#All],4,FALSE)</f>
        <v>Male</v>
      </c>
      <c r="C17" s="67">
        <v>45875</v>
      </c>
      <c r="F17"/>
      <c r="G17"/>
      <c r="H17"/>
    </row>
    <row r="18" spans="1:8" x14ac:dyDescent="0.3">
      <c r="A18" s="63" t="s">
        <v>1080</v>
      </c>
      <c r="B18" s="63" t="str">
        <f>VLOOKUP(A18,Customer_Dim[#All],4,FALSE)</f>
        <v>Male</v>
      </c>
      <c r="C18" s="66">
        <v>45829</v>
      </c>
      <c r="F18"/>
      <c r="G18"/>
      <c r="H18"/>
    </row>
    <row r="19" spans="1:8" x14ac:dyDescent="0.3">
      <c r="A19" s="64" t="s">
        <v>1333</v>
      </c>
      <c r="B19" s="64" t="str">
        <f>VLOOKUP(A19,Customer_Dim[#All],4,FALSE)</f>
        <v>Female</v>
      </c>
      <c r="C19" s="67">
        <v>45636</v>
      </c>
      <c r="F19"/>
      <c r="G19"/>
      <c r="H19"/>
    </row>
    <row r="20" spans="1:8" x14ac:dyDescent="0.3">
      <c r="A20" s="63" t="s">
        <v>870</v>
      </c>
      <c r="B20" s="63" t="str">
        <f>VLOOKUP(A20,Customer_Dim[#All],4,FALSE)</f>
        <v>Male</v>
      </c>
      <c r="C20" s="66">
        <v>45913</v>
      </c>
      <c r="F20"/>
      <c r="G20"/>
      <c r="H20"/>
    </row>
    <row r="21" spans="1:8" x14ac:dyDescent="0.3">
      <c r="A21" s="64" t="s">
        <v>285</v>
      </c>
      <c r="B21" s="64" t="str">
        <f>VLOOKUP(A21,Customer_Dim[#All],4,FALSE)</f>
        <v>Female</v>
      </c>
      <c r="C21" s="67">
        <v>45637</v>
      </c>
      <c r="F21"/>
      <c r="G21"/>
      <c r="H21"/>
    </row>
    <row r="22" spans="1:8" x14ac:dyDescent="0.3">
      <c r="A22" s="63" t="s">
        <v>333</v>
      </c>
      <c r="B22" s="63" t="str">
        <f>VLOOKUP(A22,Customer_Dim[#All],4,FALSE)</f>
        <v>Female</v>
      </c>
      <c r="C22" s="66">
        <v>45517</v>
      </c>
      <c r="F22"/>
      <c r="G22"/>
      <c r="H22"/>
    </row>
    <row r="23" spans="1:8" x14ac:dyDescent="0.3">
      <c r="A23" s="64" t="s">
        <v>761</v>
      </c>
      <c r="B23" s="64" t="str">
        <f>VLOOKUP(A23,Customer_Dim[#All],4,FALSE)</f>
        <v>Female</v>
      </c>
      <c r="C23" s="67">
        <v>45369</v>
      </c>
      <c r="F23"/>
      <c r="G23"/>
      <c r="H23"/>
    </row>
    <row r="24" spans="1:8" x14ac:dyDescent="0.3">
      <c r="A24" s="63" t="s">
        <v>482</v>
      </c>
      <c r="B24" s="63" t="str">
        <f>VLOOKUP(A24,Customer_Dim[#All],4,FALSE)</f>
        <v>Female</v>
      </c>
      <c r="C24" s="66">
        <v>45843</v>
      </c>
      <c r="F24"/>
      <c r="G24"/>
      <c r="H24"/>
    </row>
    <row r="25" spans="1:8" x14ac:dyDescent="0.3">
      <c r="A25" s="64" t="s">
        <v>1222</v>
      </c>
      <c r="B25" s="64" t="str">
        <f>VLOOKUP(A25,Customer_Dim[#All],4,FALSE)</f>
        <v>Female</v>
      </c>
      <c r="C25" s="67">
        <v>45447</v>
      </c>
      <c r="F25"/>
      <c r="G25"/>
      <c r="H25"/>
    </row>
    <row r="26" spans="1:8" x14ac:dyDescent="0.3">
      <c r="A26" s="63" t="s">
        <v>1450</v>
      </c>
      <c r="B26" s="63" t="str">
        <f>VLOOKUP(A26,Customer_Dim[#All],4,FALSE)</f>
        <v>Female</v>
      </c>
      <c r="C26" s="66">
        <v>45394</v>
      </c>
      <c r="F26"/>
      <c r="G26"/>
      <c r="H26"/>
    </row>
    <row r="27" spans="1:8" x14ac:dyDescent="0.3">
      <c r="A27" s="64" t="s">
        <v>1138</v>
      </c>
      <c r="B27" s="64" t="str">
        <f>VLOOKUP(A27,Customer_Dim[#All],4,FALSE)</f>
        <v>Female</v>
      </c>
      <c r="C27" s="67">
        <v>45466</v>
      </c>
      <c r="F27"/>
      <c r="G27"/>
      <c r="H27"/>
    </row>
    <row r="28" spans="1:8" x14ac:dyDescent="0.3">
      <c r="A28" s="63" t="s">
        <v>607</v>
      </c>
      <c r="B28" s="63" t="str">
        <f>VLOOKUP(A28,Customer_Dim[#All],4,FALSE)</f>
        <v>Male</v>
      </c>
      <c r="C28" s="66">
        <v>45908</v>
      </c>
      <c r="F28"/>
      <c r="G28"/>
      <c r="H28"/>
    </row>
    <row r="29" spans="1:8" x14ac:dyDescent="0.3">
      <c r="A29" s="64" t="s">
        <v>1177</v>
      </c>
      <c r="B29" s="64" t="str">
        <f>VLOOKUP(A29,Customer_Dim[#All],4,FALSE)</f>
        <v>Male</v>
      </c>
      <c r="C29" s="67">
        <v>45552</v>
      </c>
      <c r="F29"/>
      <c r="G29"/>
      <c r="H29"/>
    </row>
    <row r="30" spans="1:8" x14ac:dyDescent="0.3">
      <c r="A30" s="63" t="s">
        <v>687</v>
      </c>
      <c r="B30" s="63" t="str">
        <f>VLOOKUP(A30,Customer_Dim[#All],4,FALSE)</f>
        <v>Female</v>
      </c>
      <c r="C30" s="66">
        <v>45294</v>
      </c>
      <c r="F30"/>
      <c r="G30"/>
      <c r="H30"/>
    </row>
    <row r="31" spans="1:8" x14ac:dyDescent="0.3">
      <c r="A31" s="64" t="s">
        <v>648</v>
      </c>
      <c r="B31" s="64" t="str">
        <f>VLOOKUP(A31,Customer_Dim[#All],4,FALSE)</f>
        <v>Male</v>
      </c>
      <c r="C31" s="67">
        <v>45710</v>
      </c>
      <c r="F31"/>
      <c r="G31"/>
      <c r="H31"/>
    </row>
    <row r="32" spans="1:8" x14ac:dyDescent="0.3">
      <c r="A32" s="63" t="s">
        <v>494</v>
      </c>
      <c r="B32" s="63" t="str">
        <f>VLOOKUP(A32,Customer_Dim[#All],4,FALSE)</f>
        <v>Female</v>
      </c>
      <c r="C32" s="66">
        <v>45923</v>
      </c>
      <c r="F32"/>
      <c r="G32"/>
      <c r="H32"/>
    </row>
    <row r="33" spans="1:8" x14ac:dyDescent="0.3">
      <c r="A33" s="64" t="s">
        <v>1080</v>
      </c>
      <c r="B33" s="64" t="str">
        <f>VLOOKUP(A33,Customer_Dim[#All],4,FALSE)</f>
        <v>Male</v>
      </c>
      <c r="C33" s="67">
        <v>45302</v>
      </c>
      <c r="F33"/>
      <c r="G33"/>
      <c r="H33"/>
    </row>
    <row r="34" spans="1:8" x14ac:dyDescent="0.3">
      <c r="A34" s="63" t="s">
        <v>118</v>
      </c>
      <c r="B34" s="63" t="str">
        <f>VLOOKUP(A34,Customer_Dim[#All],4,FALSE)</f>
        <v>Female</v>
      </c>
      <c r="C34" s="66">
        <v>45217</v>
      </c>
      <c r="F34"/>
      <c r="G34"/>
      <c r="H34"/>
    </row>
    <row r="35" spans="1:8" x14ac:dyDescent="0.3">
      <c r="A35" s="64" t="s">
        <v>1267</v>
      </c>
      <c r="B35" s="64" t="str">
        <f>VLOOKUP(A35,Customer_Dim[#All],4,FALSE)</f>
        <v>Female</v>
      </c>
      <c r="C35" s="67">
        <v>45593</v>
      </c>
      <c r="F35"/>
      <c r="G35"/>
      <c r="H35"/>
    </row>
    <row r="36" spans="1:8" x14ac:dyDescent="0.3">
      <c r="A36" s="63" t="s">
        <v>1226</v>
      </c>
      <c r="B36" s="63" t="str">
        <f>VLOOKUP(A36,Customer_Dim[#All],4,FALSE)</f>
        <v>Male</v>
      </c>
      <c r="C36" s="66">
        <v>45597</v>
      </c>
      <c r="F36"/>
      <c r="G36"/>
      <c r="H36"/>
    </row>
    <row r="37" spans="1:8" x14ac:dyDescent="0.3">
      <c r="A37" s="64" t="s">
        <v>1384</v>
      </c>
      <c r="B37" s="64" t="str">
        <f>VLOOKUP(A37,Customer_Dim[#All],4,FALSE)</f>
        <v>Female</v>
      </c>
      <c r="C37" s="67">
        <v>45620</v>
      </c>
      <c r="F37"/>
      <c r="G37"/>
      <c r="H37"/>
    </row>
    <row r="38" spans="1:8" x14ac:dyDescent="0.3">
      <c r="A38" s="63" t="s">
        <v>1069</v>
      </c>
      <c r="B38" s="63" t="str">
        <f>VLOOKUP(A38,Customer_Dim[#All],4,FALSE)</f>
        <v>Male</v>
      </c>
      <c r="C38" s="66">
        <v>45215</v>
      </c>
      <c r="F38"/>
      <c r="G38"/>
      <c r="H38"/>
    </row>
    <row r="39" spans="1:8" x14ac:dyDescent="0.3">
      <c r="A39" s="64" t="s">
        <v>702</v>
      </c>
      <c r="B39" s="64" t="str">
        <f>VLOOKUP(A39,Customer_Dim[#All],4,FALSE)</f>
        <v>Male</v>
      </c>
      <c r="C39" s="67">
        <v>45878</v>
      </c>
      <c r="F39"/>
      <c r="G39"/>
      <c r="H39"/>
    </row>
    <row r="40" spans="1:8" x14ac:dyDescent="0.3">
      <c r="A40" s="63" t="s">
        <v>307</v>
      </c>
      <c r="B40" s="63" t="str">
        <f>VLOOKUP(A40,Customer_Dim[#All],4,FALSE)</f>
        <v>Female</v>
      </c>
      <c r="C40" s="66">
        <v>45635</v>
      </c>
      <c r="F40"/>
      <c r="G40"/>
      <c r="H40"/>
    </row>
    <row r="41" spans="1:8" x14ac:dyDescent="0.3">
      <c r="A41" s="64" t="s">
        <v>1496</v>
      </c>
      <c r="B41" s="64" t="str">
        <f>VLOOKUP(A41,Customer_Dim[#All],4,FALSE)</f>
        <v>Female</v>
      </c>
      <c r="C41" s="67">
        <v>45329</v>
      </c>
      <c r="F41"/>
      <c r="G41"/>
      <c r="H41"/>
    </row>
    <row r="42" spans="1:8" x14ac:dyDescent="0.3">
      <c r="A42" s="63" t="s">
        <v>616</v>
      </c>
      <c r="B42" s="63" t="str">
        <f>VLOOKUP(A42,Customer_Dim[#All],4,FALSE)</f>
        <v>Male</v>
      </c>
      <c r="C42" s="66">
        <v>45378</v>
      </c>
      <c r="F42"/>
      <c r="G42"/>
      <c r="H42"/>
    </row>
    <row r="43" spans="1:8" x14ac:dyDescent="0.3">
      <c r="A43" s="64" t="s">
        <v>1321</v>
      </c>
      <c r="B43" s="64" t="str">
        <f>VLOOKUP(A43,Customer_Dim[#All],4,FALSE)</f>
        <v>Male</v>
      </c>
      <c r="C43" s="67">
        <v>45264</v>
      </c>
      <c r="F43"/>
      <c r="G43"/>
      <c r="H43"/>
    </row>
    <row r="44" spans="1:8" x14ac:dyDescent="0.3">
      <c r="A44" s="63" t="s">
        <v>261</v>
      </c>
      <c r="B44" s="63" t="str">
        <f>VLOOKUP(A44,Customer_Dim[#All],4,FALSE)</f>
        <v>Female</v>
      </c>
      <c r="C44" s="66">
        <v>45486</v>
      </c>
      <c r="F44"/>
      <c r="G44"/>
      <c r="H44"/>
    </row>
    <row r="45" spans="1:8" x14ac:dyDescent="0.3">
      <c r="A45" s="64" t="s">
        <v>945</v>
      </c>
      <c r="B45" s="64" t="str">
        <f>VLOOKUP(A45,Customer_Dim[#All],4,FALSE)</f>
        <v>Male</v>
      </c>
      <c r="C45" s="67">
        <v>45241</v>
      </c>
      <c r="F45"/>
      <c r="G45"/>
      <c r="H45"/>
    </row>
    <row r="46" spans="1:8" x14ac:dyDescent="0.3">
      <c r="A46" s="63" t="s">
        <v>1042</v>
      </c>
      <c r="B46" s="63" t="str">
        <f>VLOOKUP(A46,Customer_Dim[#All],4,FALSE)</f>
        <v>Male</v>
      </c>
      <c r="C46" s="66">
        <v>45649</v>
      </c>
      <c r="F46"/>
      <c r="G46"/>
      <c r="H46"/>
    </row>
    <row r="47" spans="1:8" x14ac:dyDescent="0.3">
      <c r="A47" s="64" t="s">
        <v>301</v>
      </c>
      <c r="B47" s="64" t="str">
        <f>VLOOKUP(A47,Customer_Dim[#All],4,FALSE)</f>
        <v>Female</v>
      </c>
      <c r="C47" s="67">
        <v>45677</v>
      </c>
      <c r="F47"/>
      <c r="G47"/>
      <c r="H47"/>
    </row>
    <row r="48" spans="1:8" x14ac:dyDescent="0.3">
      <c r="A48" s="63" t="s">
        <v>657</v>
      </c>
      <c r="B48" s="63" t="str">
        <f>VLOOKUP(A48,Customer_Dim[#All],4,FALSE)</f>
        <v>Male</v>
      </c>
      <c r="C48" s="66">
        <v>45538</v>
      </c>
      <c r="F48"/>
      <c r="G48"/>
      <c r="H48"/>
    </row>
    <row r="49" spans="1:8" x14ac:dyDescent="0.3">
      <c r="A49" s="64" t="s">
        <v>1433</v>
      </c>
      <c r="B49" s="64" t="str">
        <f>VLOOKUP(A49,Customer_Dim[#All],4,FALSE)</f>
        <v>Female</v>
      </c>
      <c r="C49" s="67">
        <v>45606</v>
      </c>
      <c r="F49"/>
      <c r="G49"/>
      <c r="H49"/>
    </row>
    <row r="50" spans="1:8" x14ac:dyDescent="0.3">
      <c r="A50" s="63" t="s">
        <v>255</v>
      </c>
      <c r="B50" s="63" t="str">
        <f>VLOOKUP(A50,Customer_Dim[#All],4,FALSE)</f>
        <v>Female</v>
      </c>
      <c r="C50" s="66">
        <v>45570</v>
      </c>
      <c r="F50"/>
      <c r="G50"/>
      <c r="H50"/>
    </row>
    <row r="51" spans="1:8" x14ac:dyDescent="0.3">
      <c r="A51" s="64" t="s">
        <v>44</v>
      </c>
      <c r="B51" s="64" t="str">
        <f>VLOOKUP(A51,Customer_Dim[#All],4,FALSE)</f>
        <v>Female</v>
      </c>
      <c r="C51" s="67">
        <v>45466</v>
      </c>
      <c r="F51"/>
      <c r="G51"/>
      <c r="H51"/>
    </row>
    <row r="52" spans="1:8" x14ac:dyDescent="0.3">
      <c r="A52" s="63" t="s">
        <v>657</v>
      </c>
      <c r="B52" s="63" t="str">
        <f>VLOOKUP(A52,Customer_Dim[#All],4,FALSE)</f>
        <v>Male</v>
      </c>
      <c r="C52" s="66">
        <v>45218</v>
      </c>
      <c r="F52"/>
      <c r="G52"/>
      <c r="H52"/>
    </row>
    <row r="53" spans="1:8" x14ac:dyDescent="0.3">
      <c r="A53" s="64" t="s">
        <v>1290</v>
      </c>
      <c r="B53" s="64" t="str">
        <f>VLOOKUP(A53,Customer_Dim[#All],4,FALSE)</f>
        <v>Male</v>
      </c>
      <c r="C53" s="67">
        <v>45607</v>
      </c>
      <c r="F53"/>
      <c r="G53"/>
      <c r="H53"/>
    </row>
    <row r="54" spans="1:8" x14ac:dyDescent="0.3">
      <c r="A54" s="63" t="s">
        <v>255</v>
      </c>
      <c r="B54" s="63" t="str">
        <f>VLOOKUP(A54,Customer_Dim[#All],4,FALSE)</f>
        <v>Female</v>
      </c>
      <c r="C54" s="66">
        <v>45291</v>
      </c>
      <c r="F54"/>
      <c r="G54"/>
      <c r="H54"/>
    </row>
    <row r="55" spans="1:8" x14ac:dyDescent="0.3">
      <c r="A55" s="64" t="s">
        <v>476</v>
      </c>
      <c r="B55" s="64" t="str">
        <f>VLOOKUP(A55,Customer_Dim[#All],4,FALSE)</f>
        <v>Male</v>
      </c>
      <c r="C55" s="67">
        <v>45689</v>
      </c>
      <c r="F55"/>
      <c r="G55"/>
      <c r="H55"/>
    </row>
    <row r="56" spans="1:8" x14ac:dyDescent="0.3">
      <c r="A56" s="63" t="s">
        <v>494</v>
      </c>
      <c r="B56" s="63" t="str">
        <f>VLOOKUP(A56,Customer_Dim[#All],4,FALSE)</f>
        <v>Female</v>
      </c>
      <c r="C56" s="66">
        <v>45894</v>
      </c>
      <c r="F56"/>
      <c r="G56"/>
      <c r="H56"/>
    </row>
    <row r="57" spans="1:8" x14ac:dyDescent="0.3">
      <c r="A57" s="64" t="s">
        <v>1010</v>
      </c>
      <c r="B57" s="64" t="str">
        <f>VLOOKUP(A57,Customer_Dim[#All],4,FALSE)</f>
        <v>Male</v>
      </c>
      <c r="C57" s="67">
        <v>45677</v>
      </c>
      <c r="F57"/>
      <c r="G57"/>
      <c r="H57"/>
    </row>
    <row r="58" spans="1:8" x14ac:dyDescent="0.3">
      <c r="A58" s="63" t="s">
        <v>336</v>
      </c>
      <c r="B58" s="63" t="str">
        <f>VLOOKUP(A58,Customer_Dim[#All],4,FALSE)</f>
        <v>Female</v>
      </c>
      <c r="C58" s="66">
        <v>45706</v>
      </c>
      <c r="F58"/>
      <c r="G58"/>
      <c r="H58"/>
    </row>
    <row r="59" spans="1:8" x14ac:dyDescent="0.3">
      <c r="A59" s="64" t="s">
        <v>1278</v>
      </c>
      <c r="B59" s="64" t="str">
        <f>VLOOKUP(A59,Customer_Dim[#All],4,FALSE)</f>
        <v>Male</v>
      </c>
      <c r="C59" s="67">
        <v>45589</v>
      </c>
      <c r="F59"/>
      <c r="G59"/>
      <c r="H59"/>
    </row>
    <row r="60" spans="1:8" x14ac:dyDescent="0.3">
      <c r="A60" s="63" t="s">
        <v>289</v>
      </c>
      <c r="B60" s="63" t="str">
        <f>VLOOKUP(A60,Customer_Dim[#All],4,FALSE)</f>
        <v>Female</v>
      </c>
      <c r="C60" s="66">
        <v>45282</v>
      </c>
      <c r="F60"/>
      <c r="G60"/>
      <c r="H60"/>
    </row>
    <row r="61" spans="1:8" x14ac:dyDescent="0.3">
      <c r="A61" s="64" t="s">
        <v>1424</v>
      </c>
      <c r="B61" s="64" t="str">
        <f>VLOOKUP(A61,Customer_Dim[#All],4,FALSE)</f>
        <v>Female</v>
      </c>
      <c r="C61" s="67">
        <v>45462</v>
      </c>
      <c r="F61"/>
      <c r="G61"/>
      <c r="H61"/>
    </row>
    <row r="62" spans="1:8" x14ac:dyDescent="0.3">
      <c r="A62" s="63" t="s">
        <v>1243</v>
      </c>
      <c r="B62" s="63" t="str">
        <f>VLOOKUP(A62,Customer_Dim[#All],4,FALSE)</f>
        <v>Female</v>
      </c>
      <c r="C62" s="66">
        <v>45633</v>
      </c>
      <c r="F62"/>
      <c r="G62"/>
      <c r="H62"/>
    </row>
    <row r="63" spans="1:8" x14ac:dyDescent="0.3">
      <c r="A63" s="64" t="s">
        <v>1135</v>
      </c>
      <c r="B63" s="64" t="str">
        <f>VLOOKUP(A63,Customer_Dim[#All],4,FALSE)</f>
        <v>Male</v>
      </c>
      <c r="C63" s="67">
        <v>45257</v>
      </c>
      <c r="F63"/>
      <c r="G63"/>
      <c r="H63"/>
    </row>
    <row r="64" spans="1:8" x14ac:dyDescent="0.3">
      <c r="A64" s="63" t="s">
        <v>1255</v>
      </c>
      <c r="B64" s="63" t="str">
        <f>VLOOKUP(A64,Customer_Dim[#All],4,FALSE)</f>
        <v>Male</v>
      </c>
      <c r="C64" s="66">
        <v>45854</v>
      </c>
      <c r="F64"/>
      <c r="G64"/>
      <c r="H64"/>
    </row>
    <row r="65" spans="1:8" x14ac:dyDescent="0.3">
      <c r="A65" s="64" t="s">
        <v>761</v>
      </c>
      <c r="B65" s="64" t="str">
        <f>VLOOKUP(A65,Customer_Dim[#All],4,FALSE)</f>
        <v>Female</v>
      </c>
      <c r="C65" s="67">
        <v>45716</v>
      </c>
      <c r="F65"/>
      <c r="G65"/>
      <c r="H65"/>
    </row>
    <row r="66" spans="1:8" x14ac:dyDescent="0.3">
      <c r="A66" s="63" t="s">
        <v>1415</v>
      </c>
      <c r="B66" s="63" t="str">
        <f>VLOOKUP(A66,Customer_Dim[#All],4,FALSE)</f>
        <v>Female</v>
      </c>
      <c r="C66" s="66">
        <v>45515</v>
      </c>
      <c r="F66"/>
      <c r="G66"/>
      <c r="H66"/>
    </row>
    <row r="67" spans="1:8" x14ac:dyDescent="0.3">
      <c r="A67" s="64" t="s">
        <v>430</v>
      </c>
      <c r="B67" s="64" t="str">
        <f>VLOOKUP(A67,Customer_Dim[#All],4,FALSE)</f>
        <v>Female</v>
      </c>
      <c r="C67" s="67">
        <v>45927</v>
      </c>
      <c r="F67"/>
      <c r="G67"/>
      <c r="H67"/>
    </row>
    <row r="68" spans="1:8" x14ac:dyDescent="0.3">
      <c r="A68" s="63" t="s">
        <v>808</v>
      </c>
      <c r="B68" s="63" t="str">
        <f>VLOOKUP(A68,Customer_Dim[#All],4,FALSE)</f>
        <v>Male</v>
      </c>
      <c r="C68" s="66">
        <v>45914</v>
      </c>
      <c r="F68"/>
      <c r="G68"/>
      <c r="H68"/>
    </row>
    <row r="69" spans="1:8" x14ac:dyDescent="0.3">
      <c r="A69" s="64" t="s">
        <v>536</v>
      </c>
      <c r="B69" s="64" t="str">
        <f>VLOOKUP(A69,Customer_Dim[#All],4,FALSE)</f>
        <v>Male</v>
      </c>
      <c r="C69" s="67">
        <v>45290</v>
      </c>
      <c r="F69"/>
      <c r="G69"/>
      <c r="H69"/>
    </row>
    <row r="70" spans="1:8" x14ac:dyDescent="0.3">
      <c r="A70" s="63" t="s">
        <v>850</v>
      </c>
      <c r="B70" s="63" t="str">
        <f>VLOOKUP(A70,Customer_Dim[#All],4,FALSE)</f>
        <v>Female</v>
      </c>
      <c r="C70" s="66">
        <v>45213</v>
      </c>
      <c r="F70"/>
      <c r="G70"/>
      <c r="H70"/>
    </row>
    <row r="71" spans="1:8" x14ac:dyDescent="0.3">
      <c r="A71" s="64" t="s">
        <v>1470</v>
      </c>
      <c r="B71" s="64" t="str">
        <f>VLOOKUP(A71,Customer_Dim[#All],4,FALSE)</f>
        <v>Male</v>
      </c>
      <c r="C71" s="67">
        <v>45255</v>
      </c>
      <c r="F71"/>
      <c r="G71"/>
      <c r="H71"/>
    </row>
    <row r="72" spans="1:8" x14ac:dyDescent="0.3">
      <c r="A72" s="63" t="s">
        <v>1150</v>
      </c>
      <c r="B72" s="63" t="str">
        <f>VLOOKUP(A72,Customer_Dim[#All],4,FALSE)</f>
        <v>Male</v>
      </c>
      <c r="C72" s="66">
        <v>45270</v>
      </c>
      <c r="F72"/>
      <c r="G72"/>
      <c r="H72"/>
    </row>
    <row r="73" spans="1:8" x14ac:dyDescent="0.3">
      <c r="A73" s="64" t="s">
        <v>1297</v>
      </c>
      <c r="B73" s="64" t="str">
        <f>VLOOKUP(A73,Customer_Dim[#All],4,FALSE)</f>
        <v>Male</v>
      </c>
      <c r="C73" s="67">
        <v>45897</v>
      </c>
      <c r="F73"/>
      <c r="G73"/>
      <c r="H73"/>
    </row>
    <row r="74" spans="1:8" x14ac:dyDescent="0.3">
      <c r="A74" s="63" t="s">
        <v>215</v>
      </c>
      <c r="B74" s="63" t="str">
        <f>VLOOKUP(A74,Customer_Dim[#All],4,FALSE)</f>
        <v>Male</v>
      </c>
      <c r="C74" s="66">
        <v>45849</v>
      </c>
      <c r="F74"/>
      <c r="G74"/>
      <c r="H74"/>
    </row>
    <row r="75" spans="1:8" x14ac:dyDescent="0.3">
      <c r="A75" s="64" t="s">
        <v>554</v>
      </c>
      <c r="B75" s="64" t="str">
        <f>VLOOKUP(A75,Customer_Dim[#All],4,FALSE)</f>
        <v>Female</v>
      </c>
      <c r="C75" s="67">
        <v>45889</v>
      </c>
      <c r="F75"/>
      <c r="G75"/>
      <c r="H75"/>
    </row>
    <row r="76" spans="1:8" x14ac:dyDescent="0.3">
      <c r="A76" s="63" t="s">
        <v>1258</v>
      </c>
      <c r="B76" s="63" t="str">
        <f>VLOOKUP(A76,Customer_Dim[#All],4,FALSE)</f>
        <v>Male</v>
      </c>
      <c r="C76" s="66">
        <v>45533</v>
      </c>
      <c r="F76"/>
      <c r="G76"/>
      <c r="H76"/>
    </row>
    <row r="77" spans="1:8" x14ac:dyDescent="0.3">
      <c r="A77" s="64" t="s">
        <v>146</v>
      </c>
      <c r="B77" s="64" t="str">
        <f>VLOOKUP(A77,Customer_Dim[#All],4,FALSE)</f>
        <v>Female</v>
      </c>
      <c r="C77" s="67">
        <v>45626</v>
      </c>
      <c r="F77"/>
      <c r="G77"/>
      <c r="H77"/>
    </row>
    <row r="78" spans="1:8" x14ac:dyDescent="0.3">
      <c r="A78" s="63" t="s">
        <v>861</v>
      </c>
      <c r="B78" s="63" t="str">
        <f>VLOOKUP(A78,Customer_Dim[#All],4,FALSE)</f>
        <v>Male</v>
      </c>
      <c r="C78" s="66">
        <v>45942</v>
      </c>
      <c r="F78"/>
      <c r="G78"/>
      <c r="H78"/>
    </row>
    <row r="79" spans="1:8" x14ac:dyDescent="0.3">
      <c r="A79" s="64" t="s">
        <v>140</v>
      </c>
      <c r="B79" s="64" t="str">
        <f>VLOOKUP(A79,Customer_Dim[#All],4,FALSE)</f>
        <v>Male</v>
      </c>
      <c r="C79" s="67">
        <v>45500</v>
      </c>
      <c r="F79"/>
      <c r="G79"/>
      <c r="H79"/>
    </row>
    <row r="80" spans="1:8" x14ac:dyDescent="0.3">
      <c r="A80" s="63" t="s">
        <v>85</v>
      </c>
      <c r="B80" s="63" t="str">
        <f>VLOOKUP(A80,Customer_Dim[#All],4,FALSE)</f>
        <v>Female</v>
      </c>
      <c r="C80" s="66">
        <v>45285</v>
      </c>
      <c r="F80"/>
      <c r="G80"/>
      <c r="H80"/>
    </row>
    <row r="81" spans="1:8" x14ac:dyDescent="0.3">
      <c r="A81" s="64" t="s">
        <v>40</v>
      </c>
      <c r="B81" s="64" t="str">
        <f>VLOOKUP(A81,Customer_Dim[#All],4,FALSE)</f>
        <v>Female</v>
      </c>
      <c r="C81" s="67">
        <v>45800</v>
      </c>
      <c r="F81"/>
      <c r="G81"/>
      <c r="H81"/>
    </row>
    <row r="82" spans="1:8" x14ac:dyDescent="0.3">
      <c r="A82" s="63" t="s">
        <v>710</v>
      </c>
      <c r="B82" s="63" t="str">
        <f>VLOOKUP(A82,Customer_Dim[#All],4,FALSE)</f>
        <v>Male</v>
      </c>
      <c r="C82" s="66">
        <v>45609</v>
      </c>
      <c r="F82"/>
      <c r="G82"/>
      <c r="H82"/>
    </row>
    <row r="83" spans="1:8" x14ac:dyDescent="0.3">
      <c r="A83" s="64" t="s">
        <v>397</v>
      </c>
      <c r="B83" s="64" t="str">
        <f>VLOOKUP(A83,Customer_Dim[#All],4,FALSE)</f>
        <v>Female</v>
      </c>
      <c r="C83" s="67">
        <v>45268</v>
      </c>
      <c r="F83"/>
      <c r="G83"/>
      <c r="H83"/>
    </row>
    <row r="84" spans="1:8" x14ac:dyDescent="0.3">
      <c r="A84" s="63" t="s">
        <v>576</v>
      </c>
      <c r="B84" s="63" t="str">
        <f>VLOOKUP(A84,Customer_Dim[#All],4,FALSE)</f>
        <v>Male</v>
      </c>
      <c r="C84" s="66">
        <v>45885</v>
      </c>
      <c r="F84"/>
      <c r="G84"/>
      <c r="H84"/>
    </row>
    <row r="85" spans="1:8" x14ac:dyDescent="0.3">
      <c r="A85" s="64" t="s">
        <v>803</v>
      </c>
      <c r="B85" s="64" t="str">
        <f>VLOOKUP(A85,Customer_Dim[#All],4,FALSE)</f>
        <v>Male</v>
      </c>
      <c r="C85" s="67">
        <v>45616</v>
      </c>
      <c r="F85"/>
      <c r="G85"/>
      <c r="H85"/>
    </row>
    <row r="86" spans="1:8" x14ac:dyDescent="0.3">
      <c r="A86" s="63" t="s">
        <v>1168</v>
      </c>
      <c r="B86" s="63" t="str">
        <f>VLOOKUP(A86,Customer_Dim[#All],4,FALSE)</f>
        <v>Female</v>
      </c>
      <c r="C86" s="66">
        <v>45518</v>
      </c>
      <c r="F86"/>
      <c r="G86"/>
      <c r="H86"/>
    </row>
    <row r="87" spans="1:8" x14ac:dyDescent="0.3">
      <c r="A87" s="64" t="s">
        <v>1240</v>
      </c>
      <c r="B87" s="64" t="str">
        <f>VLOOKUP(A87,Customer_Dim[#All],4,FALSE)</f>
        <v>Male</v>
      </c>
      <c r="C87" s="67">
        <v>45427</v>
      </c>
      <c r="F87"/>
      <c r="G87"/>
      <c r="H87"/>
    </row>
    <row r="88" spans="1:8" x14ac:dyDescent="0.3">
      <c r="A88" s="63" t="s">
        <v>1297</v>
      </c>
      <c r="B88" s="63" t="str">
        <f>VLOOKUP(A88,Customer_Dim[#All],4,FALSE)</f>
        <v>Male</v>
      </c>
      <c r="C88" s="66">
        <v>45268</v>
      </c>
      <c r="F88"/>
      <c r="G88"/>
      <c r="H88"/>
    </row>
    <row r="89" spans="1:8" x14ac:dyDescent="0.3">
      <c r="A89" s="64" t="s">
        <v>202</v>
      </c>
      <c r="B89" s="64" t="str">
        <f>VLOOKUP(A89,Customer_Dim[#All],4,FALSE)</f>
        <v>Male</v>
      </c>
      <c r="C89" s="67">
        <v>45282</v>
      </c>
      <c r="F89"/>
      <c r="G89"/>
      <c r="H89"/>
    </row>
    <row r="90" spans="1:8" x14ac:dyDescent="0.3">
      <c r="A90" s="63" t="s">
        <v>948</v>
      </c>
      <c r="B90" s="63" t="str">
        <f>VLOOKUP(A90,Customer_Dim[#All],4,FALSE)</f>
        <v>Female</v>
      </c>
      <c r="C90" s="66">
        <v>45545</v>
      </c>
      <c r="F90"/>
      <c r="G90"/>
      <c r="H90"/>
    </row>
    <row r="91" spans="1:8" x14ac:dyDescent="0.3">
      <c r="A91" s="64" t="s">
        <v>1018</v>
      </c>
      <c r="B91" s="64" t="str">
        <f>VLOOKUP(A91,Customer_Dim[#All],4,FALSE)</f>
        <v>Female</v>
      </c>
      <c r="C91" s="67">
        <v>45755</v>
      </c>
      <c r="F91"/>
      <c r="G91"/>
      <c r="H91"/>
    </row>
    <row r="92" spans="1:8" x14ac:dyDescent="0.3">
      <c r="A92" s="63" t="s">
        <v>598</v>
      </c>
      <c r="B92" s="63" t="str">
        <f>VLOOKUP(A92,Customer_Dim[#All],4,FALSE)</f>
        <v>Male</v>
      </c>
      <c r="C92" s="66">
        <v>45588</v>
      </c>
      <c r="F92"/>
      <c r="G92"/>
      <c r="H92"/>
    </row>
    <row r="93" spans="1:8" x14ac:dyDescent="0.3">
      <c r="A93" s="64" t="s">
        <v>479</v>
      </c>
      <c r="B93" s="64" t="str">
        <f>VLOOKUP(A93,Customer_Dim[#All],4,FALSE)</f>
        <v>Male</v>
      </c>
      <c r="C93" s="67">
        <v>45848</v>
      </c>
      <c r="F93"/>
      <c r="G93"/>
      <c r="H93"/>
    </row>
    <row r="94" spans="1:8" x14ac:dyDescent="0.3">
      <c r="A94" s="63" t="s">
        <v>52</v>
      </c>
      <c r="B94" s="63" t="str">
        <f>VLOOKUP(A94,Customer_Dim[#All],4,FALSE)</f>
        <v>Male</v>
      </c>
      <c r="C94" s="66">
        <v>45577</v>
      </c>
      <c r="F94"/>
      <c r="G94"/>
      <c r="H94"/>
    </row>
    <row r="95" spans="1:8" x14ac:dyDescent="0.3">
      <c r="A95" s="64" t="s">
        <v>1249</v>
      </c>
      <c r="B95" s="64" t="str">
        <f>VLOOKUP(A95,Customer_Dim[#All],4,FALSE)</f>
        <v>Female</v>
      </c>
      <c r="C95" s="67">
        <v>45312</v>
      </c>
      <c r="F95"/>
      <c r="G95"/>
      <c r="H95"/>
    </row>
    <row r="96" spans="1:8" x14ac:dyDescent="0.3">
      <c r="A96" s="63" t="s">
        <v>40</v>
      </c>
      <c r="B96" s="63" t="str">
        <f>VLOOKUP(A96,Customer_Dim[#All],4,FALSE)</f>
        <v>Female</v>
      </c>
      <c r="C96" s="66">
        <v>45350</v>
      </c>
      <c r="F96"/>
      <c r="G96"/>
      <c r="H96"/>
    </row>
    <row r="97" spans="1:8" x14ac:dyDescent="0.3">
      <c r="A97" s="64" t="s">
        <v>238</v>
      </c>
      <c r="B97" s="64" t="str">
        <f>VLOOKUP(A97,Customer_Dim[#All],4,FALSE)</f>
        <v>Female</v>
      </c>
      <c r="C97" s="67">
        <v>45657</v>
      </c>
      <c r="F97"/>
      <c r="G97"/>
      <c r="H97"/>
    </row>
    <row r="98" spans="1:8" x14ac:dyDescent="0.3">
      <c r="A98" s="63" t="s">
        <v>933</v>
      </c>
      <c r="B98" s="63" t="str">
        <f>VLOOKUP(A98,Customer_Dim[#All],4,FALSE)</f>
        <v>Male</v>
      </c>
      <c r="C98" s="66">
        <v>45530</v>
      </c>
      <c r="F98"/>
      <c r="G98"/>
      <c r="H98"/>
    </row>
    <row r="99" spans="1:8" x14ac:dyDescent="0.3">
      <c r="A99" s="64" t="s">
        <v>1001</v>
      </c>
      <c r="B99" s="64" t="str">
        <f>VLOOKUP(A99,Customer_Dim[#All],4,FALSE)</f>
        <v>Female</v>
      </c>
      <c r="C99" s="67">
        <v>45556</v>
      </c>
      <c r="F99"/>
      <c r="G99"/>
      <c r="H99"/>
    </row>
    <row r="100" spans="1:8" x14ac:dyDescent="0.3">
      <c r="A100" s="63" t="s">
        <v>776</v>
      </c>
      <c r="B100" s="63" t="str">
        <f>VLOOKUP(A100,Customer_Dim[#All],4,FALSE)</f>
        <v>Male</v>
      </c>
      <c r="C100" s="66">
        <v>45523</v>
      </c>
      <c r="F100"/>
      <c r="G100"/>
      <c r="H100"/>
    </row>
    <row r="101" spans="1:8" x14ac:dyDescent="0.3">
      <c r="A101" s="64" t="s">
        <v>903</v>
      </c>
      <c r="B101" s="64" t="str">
        <f>VLOOKUP(A101,Customer_Dim[#All],4,FALSE)</f>
        <v>Female</v>
      </c>
      <c r="C101" s="67">
        <v>45587</v>
      </c>
      <c r="F101"/>
      <c r="G101"/>
      <c r="H101"/>
    </row>
    <row r="102" spans="1:8" x14ac:dyDescent="0.3">
      <c r="A102" s="63" t="s">
        <v>444</v>
      </c>
      <c r="B102" s="63" t="str">
        <f>VLOOKUP(A102,Customer_Dim[#All],4,FALSE)</f>
        <v>Female</v>
      </c>
      <c r="C102" s="66">
        <v>45580</v>
      </c>
      <c r="F102"/>
      <c r="G102"/>
      <c r="H102"/>
    </row>
    <row r="103" spans="1:8" x14ac:dyDescent="0.3">
      <c r="A103" s="64" t="s">
        <v>1012</v>
      </c>
      <c r="B103" s="64" t="str">
        <f>VLOOKUP(A103,Customer_Dim[#All],4,FALSE)</f>
        <v>Male</v>
      </c>
      <c r="C103" s="67">
        <v>45479</v>
      </c>
      <c r="F103"/>
      <c r="G103"/>
      <c r="H103"/>
    </row>
    <row r="104" spans="1:8" x14ac:dyDescent="0.3">
      <c r="A104" s="63" t="s">
        <v>1141</v>
      </c>
      <c r="B104" s="63" t="str">
        <f>VLOOKUP(A104,Customer_Dim[#All],4,FALSE)</f>
        <v>Female</v>
      </c>
      <c r="C104" s="66">
        <v>45677</v>
      </c>
      <c r="F104"/>
      <c r="G104"/>
      <c r="H104"/>
    </row>
    <row r="105" spans="1:8" x14ac:dyDescent="0.3">
      <c r="A105" s="64" t="s">
        <v>301</v>
      </c>
      <c r="B105" s="64" t="str">
        <f>VLOOKUP(A105,Customer_Dim[#All],4,FALSE)</f>
        <v>Female</v>
      </c>
      <c r="C105" s="67">
        <v>45453</v>
      </c>
      <c r="F105"/>
      <c r="G105"/>
      <c r="H105"/>
    </row>
    <row r="106" spans="1:8" x14ac:dyDescent="0.3">
      <c r="A106" s="63" t="s">
        <v>342</v>
      </c>
      <c r="B106" s="63" t="str">
        <f>VLOOKUP(A106,Customer_Dim[#All],4,FALSE)</f>
        <v>Male</v>
      </c>
      <c r="C106" s="66">
        <v>45552</v>
      </c>
      <c r="F106"/>
      <c r="G106"/>
      <c r="H106"/>
    </row>
    <row r="107" spans="1:8" x14ac:dyDescent="0.3">
      <c r="A107" s="64" t="s">
        <v>595</v>
      </c>
      <c r="B107" s="64" t="str">
        <f>VLOOKUP(A107,Customer_Dim[#All],4,FALSE)</f>
        <v>Female</v>
      </c>
      <c r="C107" s="67">
        <v>45907</v>
      </c>
      <c r="F107"/>
      <c r="G107"/>
      <c r="H107"/>
    </row>
    <row r="108" spans="1:8" x14ac:dyDescent="0.3">
      <c r="A108" s="63" t="s">
        <v>121</v>
      </c>
      <c r="B108" s="63" t="str">
        <f>VLOOKUP(A108,Customer_Dim[#All],4,FALSE)</f>
        <v>Female</v>
      </c>
      <c r="C108" s="66">
        <v>45330</v>
      </c>
      <c r="F108"/>
      <c r="G108"/>
      <c r="H108"/>
    </row>
    <row r="109" spans="1:8" x14ac:dyDescent="0.3">
      <c r="A109" s="64" t="s">
        <v>20</v>
      </c>
      <c r="B109" s="64" t="str">
        <f>VLOOKUP(A109,Customer_Dim[#All],4,FALSE)</f>
        <v>Female</v>
      </c>
      <c r="C109" s="67">
        <v>45214</v>
      </c>
      <c r="F109"/>
      <c r="G109"/>
      <c r="H109"/>
    </row>
    <row r="110" spans="1:8" x14ac:dyDescent="0.3">
      <c r="A110" s="63" t="s">
        <v>850</v>
      </c>
      <c r="B110" s="63" t="str">
        <f>VLOOKUP(A110,Customer_Dim[#All],4,FALSE)</f>
        <v>Female</v>
      </c>
      <c r="C110" s="66">
        <v>45891</v>
      </c>
      <c r="F110"/>
      <c r="G110"/>
      <c r="H110"/>
    </row>
    <row r="111" spans="1:8" x14ac:dyDescent="0.3">
      <c r="A111" s="64" t="s">
        <v>1051</v>
      </c>
      <c r="B111" s="64" t="str">
        <f>VLOOKUP(A111,Customer_Dim[#All],4,FALSE)</f>
        <v>Female</v>
      </c>
      <c r="C111" s="67">
        <v>45323</v>
      </c>
      <c r="F111"/>
      <c r="G111"/>
      <c r="H111"/>
    </row>
    <row r="112" spans="1:8" x14ac:dyDescent="0.3">
      <c r="A112" s="63" t="s">
        <v>159</v>
      </c>
      <c r="B112" s="63" t="str">
        <f>VLOOKUP(A112,Customer_Dim[#All],4,FALSE)</f>
        <v>Male</v>
      </c>
      <c r="C112" s="66">
        <v>45785</v>
      </c>
      <c r="F112"/>
      <c r="G112"/>
      <c r="H112"/>
    </row>
    <row r="113" spans="1:8" x14ac:dyDescent="0.3">
      <c r="A113" s="64" t="s">
        <v>690</v>
      </c>
      <c r="B113" s="64" t="str">
        <f>VLOOKUP(A113,Customer_Dim[#All],4,FALSE)</f>
        <v>Male</v>
      </c>
      <c r="C113" s="67">
        <v>45738</v>
      </c>
      <c r="F113"/>
      <c r="G113"/>
      <c r="H113"/>
    </row>
    <row r="114" spans="1:8" x14ac:dyDescent="0.3">
      <c r="A114" s="63" t="s">
        <v>40</v>
      </c>
      <c r="B114" s="63" t="str">
        <f>VLOOKUP(A114,Customer_Dim[#All],4,FALSE)</f>
        <v>Female</v>
      </c>
      <c r="C114" s="66">
        <v>45851</v>
      </c>
      <c r="F114"/>
      <c r="G114"/>
      <c r="H114"/>
    </row>
    <row r="115" spans="1:8" x14ac:dyDescent="0.3">
      <c r="A115" s="64" t="s">
        <v>409</v>
      </c>
      <c r="B115" s="64" t="str">
        <f>VLOOKUP(A115,Customer_Dim[#All],4,FALSE)</f>
        <v>Male</v>
      </c>
      <c r="C115" s="67">
        <v>45798</v>
      </c>
      <c r="F115"/>
      <c r="G115"/>
      <c r="H115"/>
    </row>
    <row r="116" spans="1:8" x14ac:dyDescent="0.3">
      <c r="A116" s="63" t="s">
        <v>310</v>
      </c>
      <c r="B116" s="63" t="str">
        <f>VLOOKUP(A116,Customer_Dim[#All],4,FALSE)</f>
        <v>Female</v>
      </c>
      <c r="C116" s="66">
        <v>45705</v>
      </c>
      <c r="F116"/>
      <c r="G116"/>
      <c r="H116"/>
    </row>
    <row r="117" spans="1:8" x14ac:dyDescent="0.3">
      <c r="A117" s="64" t="s">
        <v>1424</v>
      </c>
      <c r="B117" s="64" t="str">
        <f>VLOOKUP(A117,Customer_Dim[#All],4,FALSE)</f>
        <v>Female</v>
      </c>
      <c r="C117" s="67">
        <v>45413</v>
      </c>
      <c r="F117"/>
      <c r="G117"/>
      <c r="H117"/>
    </row>
    <row r="118" spans="1:8" x14ac:dyDescent="0.3">
      <c r="A118" s="63" t="s">
        <v>506</v>
      </c>
      <c r="B118" s="63" t="str">
        <f>VLOOKUP(A118,Customer_Dim[#All],4,FALSE)</f>
        <v>Female</v>
      </c>
      <c r="C118" s="66">
        <v>45482</v>
      </c>
      <c r="F118"/>
      <c r="G118"/>
      <c r="H118"/>
    </row>
    <row r="119" spans="1:8" x14ac:dyDescent="0.3">
      <c r="A119" s="64" t="s">
        <v>814</v>
      </c>
      <c r="B119" s="64" t="str">
        <f>VLOOKUP(A119,Customer_Dim[#All],4,FALSE)</f>
        <v>Male</v>
      </c>
      <c r="C119" s="67">
        <v>45925</v>
      </c>
      <c r="F119"/>
      <c r="G119"/>
      <c r="H119"/>
    </row>
    <row r="120" spans="1:8" x14ac:dyDescent="0.3">
      <c r="A120" s="63" t="s">
        <v>1287</v>
      </c>
      <c r="B120" s="63" t="str">
        <f>VLOOKUP(A120,Customer_Dim[#All],4,FALSE)</f>
        <v>Male</v>
      </c>
      <c r="C120" s="66">
        <v>45420</v>
      </c>
      <c r="F120"/>
      <c r="G120"/>
      <c r="H120"/>
    </row>
    <row r="121" spans="1:8" x14ac:dyDescent="0.3">
      <c r="A121" s="64" t="s">
        <v>244</v>
      </c>
      <c r="B121" s="64" t="str">
        <f>VLOOKUP(A121,Customer_Dim[#All],4,FALSE)</f>
        <v>Male</v>
      </c>
      <c r="C121" s="67">
        <v>45554</v>
      </c>
      <c r="F121"/>
      <c r="G121"/>
      <c r="H121"/>
    </row>
    <row r="122" spans="1:8" x14ac:dyDescent="0.3">
      <c r="A122" s="63" t="s">
        <v>367</v>
      </c>
      <c r="B122" s="63" t="str">
        <f>VLOOKUP(A122,Customer_Dim[#All],4,FALSE)</f>
        <v>Female</v>
      </c>
      <c r="C122" s="66">
        <v>45405</v>
      </c>
      <c r="F122"/>
      <c r="G122"/>
      <c r="H122"/>
    </row>
    <row r="123" spans="1:8" x14ac:dyDescent="0.3">
      <c r="A123" s="64" t="s">
        <v>524</v>
      </c>
      <c r="B123" s="64" t="str">
        <f>VLOOKUP(A123,Customer_Dim[#All],4,FALSE)</f>
        <v>Male</v>
      </c>
      <c r="C123" s="67">
        <v>45503</v>
      </c>
      <c r="F123"/>
      <c r="G123"/>
      <c r="H123"/>
    </row>
    <row r="124" spans="1:8" x14ac:dyDescent="0.3">
      <c r="A124" s="63" t="s">
        <v>737</v>
      </c>
      <c r="B124" s="63" t="str">
        <f>VLOOKUP(A124,Customer_Dim[#All],4,FALSE)</f>
        <v>Female</v>
      </c>
      <c r="C124" s="66">
        <v>45274</v>
      </c>
      <c r="F124"/>
      <c r="G124"/>
      <c r="H124"/>
    </row>
    <row r="125" spans="1:8" x14ac:dyDescent="0.3">
      <c r="A125" s="64" t="s">
        <v>835</v>
      </c>
      <c r="B125" s="64" t="str">
        <f>VLOOKUP(A125,Customer_Dim[#All],4,FALSE)</f>
        <v>Male</v>
      </c>
      <c r="C125" s="67">
        <v>45558</v>
      </c>
      <c r="F125"/>
      <c r="G125"/>
      <c r="H125"/>
    </row>
    <row r="126" spans="1:8" x14ac:dyDescent="0.3">
      <c r="A126" s="63" t="s">
        <v>1051</v>
      </c>
      <c r="B126" s="63" t="str">
        <f>VLOOKUP(A126,Customer_Dim[#All],4,FALSE)</f>
        <v>Female</v>
      </c>
      <c r="C126" s="66">
        <v>45886</v>
      </c>
      <c r="F126"/>
      <c r="G126"/>
      <c r="H126"/>
    </row>
    <row r="127" spans="1:8" x14ac:dyDescent="0.3">
      <c r="A127" s="64" t="s">
        <v>1450</v>
      </c>
      <c r="B127" s="64" t="str">
        <f>VLOOKUP(A127,Customer_Dim[#All],4,FALSE)</f>
        <v>Female</v>
      </c>
      <c r="C127" s="67">
        <v>45674</v>
      </c>
      <c r="F127"/>
      <c r="G127"/>
      <c r="H127"/>
    </row>
    <row r="128" spans="1:8" x14ac:dyDescent="0.3">
      <c r="A128" s="63" t="s">
        <v>310</v>
      </c>
      <c r="B128" s="63" t="str">
        <f>VLOOKUP(A128,Customer_Dim[#All],4,FALSE)</f>
        <v>Female</v>
      </c>
      <c r="C128" s="66">
        <v>45777</v>
      </c>
      <c r="F128"/>
      <c r="G128"/>
      <c r="H128"/>
    </row>
    <row r="129" spans="1:8" x14ac:dyDescent="0.3">
      <c r="A129" s="64" t="s">
        <v>1513</v>
      </c>
      <c r="B129" s="64" t="str">
        <f>VLOOKUP(A129,Customer_Dim[#All],4,FALSE)</f>
        <v>Male</v>
      </c>
      <c r="C129" s="67">
        <v>45598</v>
      </c>
      <c r="F129"/>
      <c r="G129"/>
      <c r="H129"/>
    </row>
    <row r="130" spans="1:8" x14ac:dyDescent="0.3">
      <c r="A130" s="63" t="s">
        <v>444</v>
      </c>
      <c r="B130" s="63" t="str">
        <f>VLOOKUP(A130,Customer_Dim[#All],4,FALSE)</f>
        <v>Female</v>
      </c>
      <c r="C130" s="66">
        <v>45884</v>
      </c>
      <c r="F130"/>
      <c r="G130"/>
      <c r="H130"/>
    </row>
    <row r="131" spans="1:8" x14ac:dyDescent="0.3">
      <c r="A131" s="64" t="s">
        <v>873</v>
      </c>
      <c r="B131" s="64" t="str">
        <f>VLOOKUP(A131,Customer_Dim[#All],4,FALSE)</f>
        <v>Female</v>
      </c>
      <c r="C131" s="67">
        <v>45916</v>
      </c>
      <c r="F131"/>
      <c r="G131"/>
      <c r="H131"/>
    </row>
    <row r="132" spans="1:8" x14ac:dyDescent="0.3">
      <c r="A132" s="63" t="s">
        <v>1225</v>
      </c>
      <c r="B132" s="63" t="str">
        <f>VLOOKUP(A132,Customer_Dim[#All],4,FALSE)</f>
        <v>Female</v>
      </c>
      <c r="C132" s="66">
        <v>45347</v>
      </c>
      <c r="F132"/>
      <c r="G132"/>
      <c r="H132"/>
    </row>
    <row r="133" spans="1:8" x14ac:dyDescent="0.3">
      <c r="A133" s="64" t="s">
        <v>983</v>
      </c>
      <c r="B133" s="64" t="str">
        <f>VLOOKUP(A133,Customer_Dim[#All],4,FALSE)</f>
        <v>Male</v>
      </c>
      <c r="C133" s="67">
        <v>45723</v>
      </c>
      <c r="F133"/>
      <c r="G133"/>
      <c r="H133"/>
    </row>
    <row r="134" spans="1:8" x14ac:dyDescent="0.3">
      <c r="A134" s="63" t="s">
        <v>1066</v>
      </c>
      <c r="B134" s="63" t="str">
        <f>VLOOKUP(A134,Customer_Dim[#All],4,FALSE)</f>
        <v>Male</v>
      </c>
      <c r="C134" s="66">
        <v>45495</v>
      </c>
      <c r="F134"/>
      <c r="G134"/>
      <c r="H134"/>
    </row>
    <row r="135" spans="1:8" x14ac:dyDescent="0.3">
      <c r="A135" s="64" t="s">
        <v>1507</v>
      </c>
      <c r="B135" s="64" t="str">
        <f>VLOOKUP(A135,Customer_Dim[#All],4,FALSE)</f>
        <v>Male</v>
      </c>
      <c r="C135" s="67">
        <v>45444</v>
      </c>
      <c r="F135"/>
      <c r="G135"/>
      <c r="H135"/>
    </row>
    <row r="136" spans="1:8" x14ac:dyDescent="0.3">
      <c r="A136" s="63" t="s">
        <v>542</v>
      </c>
      <c r="B136" s="63" t="str">
        <f>VLOOKUP(A136,Customer_Dim[#All],4,FALSE)</f>
        <v>Female</v>
      </c>
      <c r="C136" s="66">
        <v>45662</v>
      </c>
      <c r="F136"/>
      <c r="G136"/>
      <c r="H136"/>
    </row>
    <row r="137" spans="1:8" x14ac:dyDescent="0.3">
      <c r="A137" s="64" t="s">
        <v>1024</v>
      </c>
      <c r="B137" s="64" t="str">
        <f>VLOOKUP(A137,Customer_Dim[#All],4,FALSE)</f>
        <v>Female</v>
      </c>
      <c r="C137" s="67">
        <v>45910</v>
      </c>
      <c r="F137"/>
      <c r="G137"/>
      <c r="H137"/>
    </row>
    <row r="138" spans="1:8" x14ac:dyDescent="0.3">
      <c r="A138" s="63" t="s">
        <v>651</v>
      </c>
      <c r="B138" s="63" t="str">
        <f>VLOOKUP(A138,Customer_Dim[#All],4,FALSE)</f>
        <v>Female</v>
      </c>
      <c r="C138" s="66">
        <v>45827</v>
      </c>
      <c r="F138"/>
      <c r="G138"/>
      <c r="H138"/>
    </row>
    <row r="139" spans="1:8" x14ac:dyDescent="0.3">
      <c r="A139" s="64" t="s">
        <v>1309</v>
      </c>
      <c r="B139" s="64" t="str">
        <f>VLOOKUP(A139,Customer_Dim[#All],4,FALSE)</f>
        <v>Female</v>
      </c>
      <c r="C139" s="67">
        <v>45544</v>
      </c>
      <c r="F139"/>
      <c r="G139"/>
      <c r="H139"/>
    </row>
    <row r="140" spans="1:8" x14ac:dyDescent="0.3">
      <c r="A140" s="63" t="s">
        <v>1083</v>
      </c>
      <c r="B140" s="63" t="str">
        <f>VLOOKUP(A140,Customer_Dim[#All],4,FALSE)</f>
        <v>Male</v>
      </c>
      <c r="C140" s="66">
        <v>45751</v>
      </c>
      <c r="F140"/>
      <c r="G140"/>
      <c r="H140"/>
    </row>
    <row r="141" spans="1:8" x14ac:dyDescent="0.3">
      <c r="A141" s="64" t="s">
        <v>1442</v>
      </c>
      <c r="B141" s="64" t="str">
        <f>VLOOKUP(A141,Customer_Dim[#All],4,FALSE)</f>
        <v>Male</v>
      </c>
      <c r="C141" s="67">
        <v>45392</v>
      </c>
      <c r="F141"/>
      <c r="G141"/>
      <c r="H141"/>
    </row>
    <row r="142" spans="1:8" x14ac:dyDescent="0.3">
      <c r="A142" s="63" t="s">
        <v>583</v>
      </c>
      <c r="B142" s="63" t="str">
        <f>VLOOKUP(A142,Customer_Dim[#All],4,FALSE)</f>
        <v>Female</v>
      </c>
      <c r="C142" s="66">
        <v>45589</v>
      </c>
      <c r="F142"/>
      <c r="G142"/>
      <c r="H142"/>
    </row>
    <row r="143" spans="1:8" x14ac:dyDescent="0.3">
      <c r="A143" s="64" t="s">
        <v>1048</v>
      </c>
      <c r="B143" s="64" t="str">
        <f>VLOOKUP(A143,Customer_Dim[#All],4,FALSE)</f>
        <v>Female</v>
      </c>
      <c r="C143" s="67">
        <v>45756</v>
      </c>
      <c r="F143"/>
      <c r="G143"/>
      <c r="H143"/>
    </row>
    <row r="144" spans="1:8" x14ac:dyDescent="0.3">
      <c r="A144" s="63" t="s">
        <v>562</v>
      </c>
      <c r="B144" s="63" t="str">
        <f>VLOOKUP(A144,Customer_Dim[#All],4,FALSE)</f>
        <v>Female</v>
      </c>
      <c r="C144" s="66">
        <v>45255</v>
      </c>
      <c r="F144"/>
      <c r="G144"/>
      <c r="H144"/>
    </row>
    <row r="145" spans="1:8" x14ac:dyDescent="0.3">
      <c r="A145" s="64" t="s">
        <v>391</v>
      </c>
      <c r="B145" s="64" t="str">
        <f>VLOOKUP(A145,Customer_Dim[#All],4,FALSE)</f>
        <v>Male</v>
      </c>
      <c r="C145" s="67">
        <v>45718</v>
      </c>
      <c r="F145"/>
      <c r="G145"/>
      <c r="H145"/>
    </row>
    <row r="146" spans="1:8" x14ac:dyDescent="0.3">
      <c r="A146" s="63" t="s">
        <v>1229</v>
      </c>
      <c r="B146" s="63" t="str">
        <f>VLOOKUP(A146,Customer_Dim[#All],4,FALSE)</f>
        <v>Male</v>
      </c>
      <c r="C146" s="66">
        <v>45573</v>
      </c>
      <c r="F146"/>
      <c r="G146"/>
      <c r="H146"/>
    </row>
    <row r="147" spans="1:8" x14ac:dyDescent="0.3">
      <c r="A147" s="64" t="s">
        <v>1235</v>
      </c>
      <c r="B147" s="64" t="str">
        <f>VLOOKUP(A147,Customer_Dim[#All],4,FALSE)</f>
        <v>Female</v>
      </c>
      <c r="C147" s="67">
        <v>45884</v>
      </c>
      <c r="F147"/>
      <c r="G147"/>
      <c r="H147"/>
    </row>
    <row r="148" spans="1:8" x14ac:dyDescent="0.3">
      <c r="A148" s="63" t="s">
        <v>1333</v>
      </c>
      <c r="B148" s="63" t="str">
        <f>VLOOKUP(A148,Customer_Dim[#All],4,FALSE)</f>
        <v>Female</v>
      </c>
      <c r="C148" s="66">
        <v>45448</v>
      </c>
      <c r="F148"/>
      <c r="G148"/>
      <c r="H148"/>
    </row>
    <row r="149" spans="1:8" x14ac:dyDescent="0.3">
      <c r="A149" s="64" t="s">
        <v>1401</v>
      </c>
      <c r="B149" s="64" t="str">
        <f>VLOOKUP(A149,Customer_Dim[#All],4,FALSE)</f>
        <v>Female</v>
      </c>
      <c r="C149" s="67">
        <v>45522</v>
      </c>
      <c r="F149"/>
      <c r="G149"/>
      <c r="H149"/>
    </row>
    <row r="150" spans="1:8" x14ac:dyDescent="0.3">
      <c r="A150" s="63" t="s">
        <v>1355</v>
      </c>
      <c r="B150" s="63" t="str">
        <f>VLOOKUP(A150,Customer_Dim[#All],4,FALSE)</f>
        <v>Male</v>
      </c>
      <c r="C150" s="66">
        <v>45626</v>
      </c>
      <c r="F150"/>
      <c r="G150"/>
      <c r="H150"/>
    </row>
    <row r="151" spans="1:8" x14ac:dyDescent="0.3">
      <c r="A151" s="64" t="s">
        <v>923</v>
      </c>
      <c r="B151" s="64" t="str">
        <f>VLOOKUP(A151,Customer_Dim[#All],4,FALSE)</f>
        <v>Male</v>
      </c>
      <c r="C151" s="67">
        <v>45617</v>
      </c>
      <c r="F151"/>
      <c r="G151"/>
      <c r="H151"/>
    </row>
    <row r="152" spans="1:8" x14ac:dyDescent="0.3">
      <c r="A152" s="63" t="s">
        <v>1499</v>
      </c>
      <c r="B152" s="63" t="str">
        <f>VLOOKUP(A152,Customer_Dim[#All],4,FALSE)</f>
        <v>Male</v>
      </c>
      <c r="C152" s="66">
        <v>45878</v>
      </c>
      <c r="F152"/>
      <c r="G152"/>
      <c r="H152"/>
    </row>
    <row r="153" spans="1:8" x14ac:dyDescent="0.3">
      <c r="A153" s="64" t="s">
        <v>330</v>
      </c>
      <c r="B153" s="64" t="str">
        <f>VLOOKUP(A153,Customer_Dim[#All],4,FALSE)</f>
        <v>Female</v>
      </c>
      <c r="C153" s="67">
        <v>45502</v>
      </c>
      <c r="F153"/>
      <c r="G153"/>
      <c r="H153"/>
    </row>
    <row r="154" spans="1:8" x14ac:dyDescent="0.3">
      <c r="A154" s="63" t="s">
        <v>248</v>
      </c>
      <c r="B154" s="63" t="str">
        <f>VLOOKUP(A154,Customer_Dim[#All],4,FALSE)</f>
        <v>Female</v>
      </c>
      <c r="C154" s="66">
        <v>45433</v>
      </c>
      <c r="F154"/>
      <c r="G154"/>
      <c r="H154"/>
    </row>
    <row r="155" spans="1:8" x14ac:dyDescent="0.3">
      <c r="A155" s="64" t="s">
        <v>97</v>
      </c>
      <c r="B155" s="64" t="str">
        <f>VLOOKUP(A155,Customer_Dim[#All],4,FALSE)</f>
        <v>Female</v>
      </c>
      <c r="C155" s="67">
        <v>45594</v>
      </c>
      <c r="F155"/>
      <c r="G155"/>
      <c r="H155"/>
    </row>
    <row r="156" spans="1:8" x14ac:dyDescent="0.3">
      <c r="A156" s="63" t="s">
        <v>773</v>
      </c>
      <c r="B156" s="63" t="str">
        <f>VLOOKUP(A156,Customer_Dim[#All],4,FALSE)</f>
        <v>Female</v>
      </c>
      <c r="C156" s="66">
        <v>45798</v>
      </c>
      <c r="F156"/>
      <c r="G156"/>
      <c r="H156"/>
    </row>
    <row r="157" spans="1:8" x14ac:dyDescent="0.3">
      <c r="A157" s="64" t="s">
        <v>980</v>
      </c>
      <c r="B157" s="64" t="str">
        <f>VLOOKUP(A157,Customer_Dim[#All],4,FALSE)</f>
        <v>Female</v>
      </c>
      <c r="C157" s="67">
        <v>45579</v>
      </c>
      <c r="F157"/>
      <c r="G157"/>
      <c r="H157"/>
    </row>
    <row r="158" spans="1:8" x14ac:dyDescent="0.3">
      <c r="A158" s="63" t="s">
        <v>1246</v>
      </c>
      <c r="B158" s="63" t="str">
        <f>VLOOKUP(A158,Customer_Dim[#All],4,FALSE)</f>
        <v>Female</v>
      </c>
      <c r="C158" s="66">
        <v>45613</v>
      </c>
      <c r="F158"/>
      <c r="G158"/>
      <c r="H158"/>
    </row>
    <row r="159" spans="1:8" x14ac:dyDescent="0.3">
      <c r="A159" s="64" t="s">
        <v>959</v>
      </c>
      <c r="B159" s="64" t="str">
        <f>VLOOKUP(A159,Customer_Dim[#All],4,FALSE)</f>
        <v>Female</v>
      </c>
      <c r="C159" s="67">
        <v>45745</v>
      </c>
      <c r="F159"/>
      <c r="G159"/>
      <c r="H159"/>
    </row>
    <row r="160" spans="1:8" x14ac:dyDescent="0.3">
      <c r="A160" s="63" t="s">
        <v>995</v>
      </c>
      <c r="B160" s="63" t="str">
        <f>VLOOKUP(A160,Customer_Dim[#All],4,FALSE)</f>
        <v>Male</v>
      </c>
      <c r="C160" s="66">
        <v>45494</v>
      </c>
      <c r="F160"/>
      <c r="G160"/>
      <c r="H160"/>
    </row>
    <row r="161" spans="1:8" x14ac:dyDescent="0.3">
      <c r="A161" s="64" t="s">
        <v>342</v>
      </c>
      <c r="B161" s="64" t="str">
        <f>VLOOKUP(A161,Customer_Dim[#All],4,FALSE)</f>
        <v>Male</v>
      </c>
      <c r="C161" s="67">
        <v>45883</v>
      </c>
      <c r="F161"/>
      <c r="G161"/>
      <c r="H161"/>
    </row>
    <row r="162" spans="1:8" x14ac:dyDescent="0.3">
      <c r="A162" s="63" t="s">
        <v>1141</v>
      </c>
      <c r="B162" s="63" t="str">
        <f>VLOOKUP(A162,Customer_Dim[#All],4,FALSE)</f>
        <v>Female</v>
      </c>
      <c r="C162" s="66">
        <v>45601</v>
      </c>
      <c r="F162"/>
      <c r="G162"/>
      <c r="H162"/>
    </row>
    <row r="163" spans="1:8" x14ac:dyDescent="0.3">
      <c r="A163" s="64" t="s">
        <v>1216</v>
      </c>
      <c r="B163" s="64" t="str">
        <f>VLOOKUP(A163,Customer_Dim[#All],4,FALSE)</f>
        <v>Female</v>
      </c>
      <c r="C163" s="67">
        <v>45454</v>
      </c>
      <c r="F163"/>
      <c r="G163"/>
      <c r="H163"/>
    </row>
    <row r="164" spans="1:8" x14ac:dyDescent="0.3">
      <c r="A164" s="63" t="s">
        <v>89</v>
      </c>
      <c r="B164" s="63" t="str">
        <f>VLOOKUP(A164,Customer_Dim[#All],4,FALSE)</f>
        <v>Male</v>
      </c>
      <c r="C164" s="66">
        <v>45918</v>
      </c>
      <c r="F164"/>
      <c r="G164"/>
      <c r="H164"/>
    </row>
    <row r="165" spans="1:8" x14ac:dyDescent="0.3">
      <c r="A165" s="64" t="s">
        <v>215</v>
      </c>
      <c r="B165" s="64" t="str">
        <f>VLOOKUP(A165,Customer_Dim[#All],4,FALSE)</f>
        <v>Male</v>
      </c>
      <c r="C165" s="67">
        <v>45729</v>
      </c>
      <c r="F165"/>
      <c r="G165"/>
      <c r="H165"/>
    </row>
    <row r="166" spans="1:8" x14ac:dyDescent="0.3">
      <c r="A166" s="63" t="s">
        <v>933</v>
      </c>
      <c r="B166" s="63" t="str">
        <f>VLOOKUP(A166,Customer_Dim[#All],4,FALSE)</f>
        <v>Male</v>
      </c>
      <c r="C166" s="66">
        <v>45276</v>
      </c>
      <c r="F166"/>
      <c r="G166"/>
      <c r="H166"/>
    </row>
    <row r="167" spans="1:8" x14ac:dyDescent="0.3">
      <c r="A167" s="64" t="s">
        <v>275</v>
      </c>
      <c r="B167" s="64" t="str">
        <f>VLOOKUP(A167,Customer_Dim[#All],4,FALSE)</f>
        <v>Male</v>
      </c>
      <c r="C167" s="67">
        <v>45851</v>
      </c>
      <c r="F167"/>
      <c r="G167"/>
      <c r="H167"/>
    </row>
    <row r="168" spans="1:8" x14ac:dyDescent="0.3">
      <c r="A168" s="63" t="s">
        <v>870</v>
      </c>
      <c r="B168" s="63" t="str">
        <f>VLOOKUP(A168,Customer_Dim[#All],4,FALSE)</f>
        <v>Male</v>
      </c>
      <c r="C168" s="66">
        <v>45418</v>
      </c>
      <c r="F168"/>
      <c r="G168"/>
      <c r="H168"/>
    </row>
    <row r="169" spans="1:8" x14ac:dyDescent="0.3">
      <c r="A169" s="64" t="s">
        <v>265</v>
      </c>
      <c r="B169" s="64" t="str">
        <f>VLOOKUP(A169,Customer_Dim[#All],4,FALSE)</f>
        <v>Female</v>
      </c>
      <c r="C169" s="67">
        <v>45508</v>
      </c>
      <c r="F169"/>
      <c r="G169"/>
      <c r="H169"/>
    </row>
    <row r="170" spans="1:8" x14ac:dyDescent="0.3">
      <c r="A170" s="63" t="s">
        <v>925</v>
      </c>
      <c r="B170" s="63" t="str">
        <f>VLOOKUP(A170,Customer_Dim[#All],4,FALSE)</f>
        <v>Female</v>
      </c>
      <c r="C170" s="66">
        <v>45269</v>
      </c>
      <c r="F170"/>
      <c r="G170"/>
      <c r="H170"/>
    </row>
    <row r="171" spans="1:8" x14ac:dyDescent="0.3">
      <c r="A171" s="64" t="s">
        <v>1275</v>
      </c>
      <c r="B171" s="64" t="str">
        <f>VLOOKUP(A171,Customer_Dim[#All],4,FALSE)</f>
        <v>Female</v>
      </c>
      <c r="C171" s="67">
        <v>45866</v>
      </c>
      <c r="F171"/>
      <c r="G171"/>
      <c r="H171"/>
    </row>
    <row r="172" spans="1:8" x14ac:dyDescent="0.3">
      <c r="A172" s="63" t="s">
        <v>376</v>
      </c>
      <c r="B172" s="63" t="str">
        <f>VLOOKUP(A172,Customer_Dim[#All],4,FALSE)</f>
        <v>Male</v>
      </c>
      <c r="C172" s="66">
        <v>45462</v>
      </c>
      <c r="F172"/>
      <c r="G172"/>
      <c r="H172"/>
    </row>
    <row r="173" spans="1:8" x14ac:dyDescent="0.3">
      <c r="A173" s="64" t="s">
        <v>1153</v>
      </c>
      <c r="B173" s="64" t="str">
        <f>VLOOKUP(A173,Customer_Dim[#All],4,FALSE)</f>
        <v>Female</v>
      </c>
      <c r="C173" s="67">
        <v>45313</v>
      </c>
      <c r="F173"/>
      <c r="G173"/>
      <c r="H173"/>
    </row>
    <row r="174" spans="1:8" x14ac:dyDescent="0.3">
      <c r="A174" s="63" t="s">
        <v>811</v>
      </c>
      <c r="B174" s="63" t="str">
        <f>VLOOKUP(A174,Customer_Dim[#All],4,FALSE)</f>
        <v>Male</v>
      </c>
      <c r="C174" s="66">
        <v>45390</v>
      </c>
      <c r="F174"/>
      <c r="G174"/>
      <c r="H174"/>
    </row>
    <row r="175" spans="1:8" x14ac:dyDescent="0.3">
      <c r="A175" s="64" t="s">
        <v>573</v>
      </c>
      <c r="B175" s="64" t="str">
        <f>VLOOKUP(A175,Customer_Dim[#All],4,FALSE)</f>
        <v>Male</v>
      </c>
      <c r="C175" s="67">
        <v>45795</v>
      </c>
      <c r="F175"/>
      <c r="G175"/>
      <c r="H175"/>
    </row>
    <row r="176" spans="1:8" x14ac:dyDescent="0.3">
      <c r="A176" s="63" t="s">
        <v>1069</v>
      </c>
      <c r="B176" s="63" t="str">
        <f>VLOOKUP(A176,Customer_Dim[#All],4,FALSE)</f>
        <v>Male</v>
      </c>
      <c r="C176" s="66">
        <v>45267</v>
      </c>
      <c r="F176"/>
      <c r="G176"/>
      <c r="H176"/>
    </row>
    <row r="177" spans="1:8" x14ac:dyDescent="0.3">
      <c r="A177" s="64" t="s">
        <v>1475</v>
      </c>
      <c r="B177" s="64" t="str">
        <f>VLOOKUP(A177,Customer_Dim[#All],4,FALSE)</f>
        <v>Female</v>
      </c>
      <c r="C177" s="67">
        <v>45314</v>
      </c>
      <c r="F177"/>
      <c r="G177"/>
      <c r="H177"/>
    </row>
    <row r="178" spans="1:8" x14ac:dyDescent="0.3">
      <c r="A178" s="63" t="s">
        <v>920</v>
      </c>
      <c r="B178" s="63" t="str">
        <f>VLOOKUP(A178,Customer_Dim[#All],4,FALSE)</f>
        <v>Female</v>
      </c>
      <c r="C178" s="66">
        <v>45267</v>
      </c>
      <c r="F178"/>
      <c r="G178"/>
      <c r="H178"/>
    </row>
    <row r="179" spans="1:8" x14ac:dyDescent="0.3">
      <c r="A179" s="64" t="s">
        <v>1165</v>
      </c>
      <c r="B179" s="64" t="str">
        <f>VLOOKUP(A179,Customer_Dim[#All],4,FALSE)</f>
        <v>Female</v>
      </c>
      <c r="C179" s="67">
        <v>45641</v>
      </c>
      <c r="F179"/>
      <c r="G179"/>
      <c r="H179"/>
    </row>
    <row r="180" spans="1:8" x14ac:dyDescent="0.3">
      <c r="A180" s="63" t="s">
        <v>436</v>
      </c>
      <c r="B180" s="63" t="str">
        <f>VLOOKUP(A180,Customer_Dim[#All],4,FALSE)</f>
        <v>Male</v>
      </c>
      <c r="C180" s="66">
        <v>45371</v>
      </c>
      <c r="F180"/>
      <c r="G180"/>
      <c r="H180"/>
    </row>
    <row r="181" spans="1:8" x14ac:dyDescent="0.3">
      <c r="A181" s="64" t="s">
        <v>1516</v>
      </c>
      <c r="B181" s="64" t="str">
        <f>VLOOKUP(A181,Customer_Dim[#All],4,FALSE)</f>
        <v>Female</v>
      </c>
      <c r="C181" s="67">
        <v>45670</v>
      </c>
      <c r="F181"/>
      <c r="G181"/>
      <c r="H181"/>
    </row>
    <row r="182" spans="1:8" x14ac:dyDescent="0.3">
      <c r="A182" s="63" t="s">
        <v>241</v>
      </c>
      <c r="B182" s="63" t="str">
        <f>VLOOKUP(A182,Customer_Dim[#All],4,FALSE)</f>
        <v>Female</v>
      </c>
      <c r="C182" s="66">
        <v>45885</v>
      </c>
      <c r="F182"/>
      <c r="G182"/>
      <c r="H182"/>
    </row>
    <row r="183" spans="1:8" x14ac:dyDescent="0.3">
      <c r="A183" s="64" t="s">
        <v>292</v>
      </c>
      <c r="B183" s="64" t="str">
        <f>VLOOKUP(A183,Customer_Dim[#All],4,FALSE)</f>
        <v>Female</v>
      </c>
      <c r="C183" s="67">
        <v>45812</v>
      </c>
      <c r="F183"/>
      <c r="G183"/>
      <c r="H183"/>
    </row>
    <row r="184" spans="1:8" x14ac:dyDescent="0.3">
      <c r="A184" s="63" t="s">
        <v>1456</v>
      </c>
      <c r="B184" s="63" t="str">
        <f>VLOOKUP(A184,Customer_Dim[#All],4,FALSE)</f>
        <v>Male</v>
      </c>
      <c r="C184" s="66">
        <v>45235</v>
      </c>
      <c r="F184"/>
      <c r="G184"/>
      <c r="H184"/>
    </row>
    <row r="185" spans="1:8" x14ac:dyDescent="0.3">
      <c r="A185" s="64" t="s">
        <v>1409</v>
      </c>
      <c r="B185" s="64" t="str">
        <f>VLOOKUP(A185,Customer_Dim[#All],4,FALSE)</f>
        <v>Female</v>
      </c>
      <c r="C185" s="67">
        <v>45710</v>
      </c>
      <c r="F185"/>
      <c r="G185"/>
      <c r="H185"/>
    </row>
    <row r="186" spans="1:8" x14ac:dyDescent="0.3">
      <c r="A186" s="63" t="s">
        <v>1222</v>
      </c>
      <c r="B186" s="63" t="str">
        <f>VLOOKUP(A186,Customer_Dim[#All],4,FALSE)</f>
        <v>Female</v>
      </c>
      <c r="C186" s="66">
        <v>45753</v>
      </c>
      <c r="F186"/>
      <c r="G186"/>
      <c r="H186"/>
    </row>
    <row r="187" spans="1:8" x14ac:dyDescent="0.3">
      <c r="A187" s="64" t="s">
        <v>134</v>
      </c>
      <c r="B187" s="64" t="str">
        <f>VLOOKUP(A187,Customer_Dim[#All],4,FALSE)</f>
        <v>Male</v>
      </c>
      <c r="C187" s="67">
        <v>45594</v>
      </c>
      <c r="F187"/>
      <c r="G187"/>
      <c r="H187"/>
    </row>
    <row r="188" spans="1:8" x14ac:dyDescent="0.3">
      <c r="A188" s="63" t="s">
        <v>1487</v>
      </c>
      <c r="B188" s="63" t="str">
        <f>VLOOKUP(A188,Customer_Dim[#All],4,FALSE)</f>
        <v>Female</v>
      </c>
      <c r="C188" s="66">
        <v>45686</v>
      </c>
      <c r="F188"/>
      <c r="G188"/>
      <c r="H188"/>
    </row>
    <row r="189" spans="1:8" x14ac:dyDescent="0.3">
      <c r="A189" s="64" t="s">
        <v>1312</v>
      </c>
      <c r="B189" s="64" t="str">
        <f>VLOOKUP(A189,Customer_Dim[#All],4,FALSE)</f>
        <v>Female</v>
      </c>
      <c r="C189" s="67">
        <v>45354</v>
      </c>
      <c r="F189"/>
      <c r="G189"/>
      <c r="H189"/>
    </row>
    <row r="190" spans="1:8" x14ac:dyDescent="0.3">
      <c r="A190" s="63" t="s">
        <v>1384</v>
      </c>
      <c r="B190" s="63" t="str">
        <f>VLOOKUP(A190,Customer_Dim[#All],4,FALSE)</f>
        <v>Female</v>
      </c>
      <c r="C190" s="66">
        <v>45600</v>
      </c>
      <c r="F190"/>
      <c r="G190"/>
      <c r="H190"/>
    </row>
    <row r="191" spans="1:8" x14ac:dyDescent="0.3">
      <c r="A191" s="64" t="s">
        <v>858</v>
      </c>
      <c r="B191" s="64" t="str">
        <f>VLOOKUP(A191,Customer_Dim[#All],4,FALSE)</f>
        <v>Female</v>
      </c>
      <c r="C191" s="67">
        <v>45538</v>
      </c>
      <c r="F191"/>
      <c r="G191"/>
      <c r="H191"/>
    </row>
    <row r="192" spans="1:8" x14ac:dyDescent="0.3">
      <c r="A192" s="63" t="s">
        <v>1180</v>
      </c>
      <c r="B192" s="63" t="str">
        <f>VLOOKUP(A192,Customer_Dim[#All],4,FALSE)</f>
        <v>Female</v>
      </c>
      <c r="C192" s="66">
        <v>45411</v>
      </c>
      <c r="F192"/>
      <c r="G192"/>
      <c r="H192"/>
    </row>
    <row r="193" spans="1:8" x14ac:dyDescent="0.3">
      <c r="A193" s="64" t="s">
        <v>324</v>
      </c>
      <c r="B193" s="64" t="str">
        <f>VLOOKUP(A193,Customer_Dim[#All],4,FALSE)</f>
        <v>Female</v>
      </c>
      <c r="C193" s="67">
        <v>45411</v>
      </c>
      <c r="F193"/>
      <c r="G193"/>
      <c r="H193"/>
    </row>
    <row r="194" spans="1:8" x14ac:dyDescent="0.3">
      <c r="A194" s="63" t="s">
        <v>1039</v>
      </c>
      <c r="B194" s="63" t="str">
        <f>VLOOKUP(A194,Customer_Dim[#All],4,FALSE)</f>
        <v>Female</v>
      </c>
      <c r="C194" s="66">
        <v>45775</v>
      </c>
      <c r="F194"/>
      <c r="G194"/>
      <c r="H194"/>
    </row>
    <row r="195" spans="1:8" x14ac:dyDescent="0.3">
      <c r="A195" s="64" t="s">
        <v>465</v>
      </c>
      <c r="B195" s="64" t="str">
        <f>VLOOKUP(A195,Customer_Dim[#All],4,FALSE)</f>
        <v>Male</v>
      </c>
      <c r="C195" s="67">
        <v>45459</v>
      </c>
      <c r="F195"/>
      <c r="G195"/>
      <c r="H195"/>
    </row>
    <row r="196" spans="1:8" x14ac:dyDescent="0.3">
      <c r="A196" s="63" t="s">
        <v>1300</v>
      </c>
      <c r="B196" s="63" t="str">
        <f>VLOOKUP(A196,Customer_Dim[#All],4,FALSE)</f>
        <v>Male</v>
      </c>
      <c r="C196" s="66">
        <v>45617</v>
      </c>
      <c r="F196"/>
      <c r="G196"/>
      <c r="H196"/>
    </row>
    <row r="197" spans="1:8" x14ac:dyDescent="0.3">
      <c r="A197" s="64" t="s">
        <v>536</v>
      </c>
      <c r="B197" s="64" t="str">
        <f>VLOOKUP(A197,Customer_Dim[#All],4,FALSE)</f>
        <v>Male</v>
      </c>
      <c r="C197" s="67">
        <v>45763</v>
      </c>
      <c r="F197"/>
      <c r="G197"/>
      <c r="H197"/>
    </row>
    <row r="198" spans="1:8" x14ac:dyDescent="0.3">
      <c r="A198" s="63" t="s">
        <v>1007</v>
      </c>
      <c r="B198" s="63" t="str">
        <f>VLOOKUP(A198,Customer_Dim[#All],4,FALSE)</f>
        <v>Female</v>
      </c>
      <c r="C198" s="66">
        <v>45618</v>
      </c>
      <c r="F198"/>
      <c r="G198"/>
      <c r="H198"/>
    </row>
    <row r="199" spans="1:8" x14ac:dyDescent="0.3">
      <c r="A199" s="64" t="s">
        <v>1309</v>
      </c>
      <c r="B199" s="64" t="str">
        <f>VLOOKUP(A199,Customer_Dim[#All],4,FALSE)</f>
        <v>Female</v>
      </c>
      <c r="C199" s="67">
        <v>45290</v>
      </c>
      <c r="F199"/>
      <c r="G199"/>
      <c r="H199"/>
    </row>
    <row r="200" spans="1:8" x14ac:dyDescent="0.3">
      <c r="A200" s="63" t="s">
        <v>1415</v>
      </c>
      <c r="B200" s="63" t="str">
        <f>VLOOKUP(A200,Customer_Dim[#All],4,FALSE)</f>
        <v>Female</v>
      </c>
      <c r="C200" s="66">
        <v>45904</v>
      </c>
      <c r="F200"/>
      <c r="G200"/>
      <c r="H200"/>
    </row>
    <row r="201" spans="1:8" x14ac:dyDescent="0.3">
      <c r="A201" s="64" t="s">
        <v>456</v>
      </c>
      <c r="B201" s="64" t="str">
        <f>VLOOKUP(A201,Customer_Dim[#All],4,FALSE)</f>
        <v>Female</v>
      </c>
      <c r="C201" s="67">
        <v>45227</v>
      </c>
      <c r="F201"/>
      <c r="G201"/>
      <c r="H201"/>
    </row>
    <row r="202" spans="1:8" x14ac:dyDescent="0.3">
      <c r="A202" s="63" t="s">
        <v>1370</v>
      </c>
      <c r="B202" s="63" t="str">
        <f>VLOOKUP(A202,Customer_Dim[#All],4,FALSE)</f>
        <v>Female</v>
      </c>
      <c r="C202" s="66">
        <v>45600</v>
      </c>
      <c r="F202"/>
      <c r="G202"/>
      <c r="H202"/>
    </row>
    <row r="203" spans="1:8" x14ac:dyDescent="0.3">
      <c r="A203" s="64" t="s">
        <v>149</v>
      </c>
      <c r="B203" s="64" t="str">
        <f>VLOOKUP(A203,Customer_Dim[#All],4,FALSE)</f>
        <v>Female</v>
      </c>
      <c r="C203" s="67">
        <v>45646</v>
      </c>
      <c r="F203"/>
      <c r="G203"/>
      <c r="H203"/>
    </row>
    <row r="204" spans="1:8" x14ac:dyDescent="0.3">
      <c r="A204" s="63" t="s">
        <v>560</v>
      </c>
      <c r="B204" s="63" t="str">
        <f>VLOOKUP(A204,Customer_Dim[#All],4,FALSE)</f>
        <v>Male</v>
      </c>
      <c r="C204" s="66">
        <v>45725</v>
      </c>
      <c r="F204"/>
      <c r="G204"/>
      <c r="H204"/>
    </row>
    <row r="205" spans="1:8" x14ac:dyDescent="0.3">
      <c r="A205" s="64" t="s">
        <v>482</v>
      </c>
      <c r="B205" s="64" t="str">
        <f>VLOOKUP(A205,Customer_Dim[#All],4,FALSE)</f>
        <v>Female</v>
      </c>
      <c r="C205" s="67">
        <v>45742</v>
      </c>
      <c r="F205"/>
      <c r="G205"/>
      <c r="H205"/>
    </row>
    <row r="206" spans="1:8" x14ac:dyDescent="0.3">
      <c r="A206" s="63" t="s">
        <v>376</v>
      </c>
      <c r="B206" s="63" t="str">
        <f>VLOOKUP(A206,Customer_Dim[#All],4,FALSE)</f>
        <v>Male</v>
      </c>
      <c r="C206" s="66">
        <v>45750</v>
      </c>
      <c r="F206"/>
      <c r="G206"/>
      <c r="H206"/>
    </row>
    <row r="207" spans="1:8" x14ac:dyDescent="0.3">
      <c r="A207" s="64" t="s">
        <v>1439</v>
      </c>
      <c r="B207" s="64" t="str">
        <f>VLOOKUP(A207,Customer_Dim[#All],4,FALSE)</f>
        <v>Male</v>
      </c>
      <c r="C207" s="67">
        <v>45327</v>
      </c>
      <c r="F207"/>
      <c r="G207"/>
      <c r="H207"/>
    </row>
    <row r="208" spans="1:8" x14ac:dyDescent="0.3">
      <c r="A208" s="63" t="s">
        <v>97</v>
      </c>
      <c r="B208" s="63" t="str">
        <f>VLOOKUP(A208,Customer_Dim[#All],4,FALSE)</f>
        <v>Female</v>
      </c>
      <c r="C208" s="66">
        <v>45465</v>
      </c>
      <c r="F208"/>
      <c r="G208"/>
      <c r="H208"/>
    </row>
    <row r="209" spans="1:8" x14ac:dyDescent="0.3">
      <c r="A209" s="64" t="s">
        <v>1339</v>
      </c>
      <c r="B209" s="64" t="str">
        <f>VLOOKUP(A209,Customer_Dim[#All],4,FALSE)</f>
        <v>Female</v>
      </c>
      <c r="C209" s="67">
        <v>45883</v>
      </c>
      <c r="F209"/>
      <c r="G209"/>
      <c r="H209"/>
    </row>
    <row r="210" spans="1:8" x14ac:dyDescent="0.3">
      <c r="A210" s="63" t="s">
        <v>773</v>
      </c>
      <c r="B210" s="63" t="str">
        <f>VLOOKUP(A210,Customer_Dim[#All],4,FALSE)</f>
        <v>Female</v>
      </c>
      <c r="C210" s="66">
        <v>45445</v>
      </c>
      <c r="F210"/>
      <c r="G210"/>
      <c r="H210"/>
    </row>
    <row r="211" spans="1:8" x14ac:dyDescent="0.3">
      <c r="A211" s="64" t="s">
        <v>604</v>
      </c>
      <c r="B211" s="64" t="str">
        <f>VLOOKUP(A211,Customer_Dim[#All],4,FALSE)</f>
        <v>Female</v>
      </c>
      <c r="C211" s="67">
        <v>45640</v>
      </c>
      <c r="F211"/>
      <c r="G211"/>
      <c r="H211"/>
    </row>
    <row r="212" spans="1:8" x14ac:dyDescent="0.3">
      <c r="A212" s="63" t="s">
        <v>601</v>
      </c>
      <c r="B212" s="63" t="str">
        <f>VLOOKUP(A212,Customer_Dim[#All],4,FALSE)</f>
        <v>Female</v>
      </c>
      <c r="C212" s="66">
        <v>45411</v>
      </c>
      <c r="F212"/>
      <c r="G212"/>
      <c r="H212"/>
    </row>
    <row r="213" spans="1:8" x14ac:dyDescent="0.3">
      <c r="A213" s="64" t="s">
        <v>1147</v>
      </c>
      <c r="B213" s="64" t="str">
        <f>VLOOKUP(A213,Customer_Dim[#All],4,FALSE)</f>
        <v>Female</v>
      </c>
      <c r="C213" s="67">
        <v>45224</v>
      </c>
      <c r="F213"/>
      <c r="G213"/>
      <c r="H213"/>
    </row>
    <row r="214" spans="1:8" x14ac:dyDescent="0.3">
      <c r="A214" s="63" t="s">
        <v>333</v>
      </c>
      <c r="B214" s="63" t="str">
        <f>VLOOKUP(A214,Customer_Dim[#All],4,FALSE)</f>
        <v>Female</v>
      </c>
      <c r="C214" s="66">
        <v>45497</v>
      </c>
      <c r="F214"/>
      <c r="G214"/>
      <c r="H214"/>
    </row>
    <row r="215" spans="1:8" x14ac:dyDescent="0.3">
      <c r="A215" s="64" t="s">
        <v>59</v>
      </c>
      <c r="B215" s="64" t="str">
        <f>VLOOKUP(A215,Customer_Dim[#All],4,FALSE)</f>
        <v>Female</v>
      </c>
      <c r="C215" s="67">
        <v>45807</v>
      </c>
      <c r="F215"/>
      <c r="G215"/>
      <c r="H215"/>
    </row>
    <row r="216" spans="1:8" x14ac:dyDescent="0.3">
      <c r="A216" s="63" t="s">
        <v>1352</v>
      </c>
      <c r="B216" s="63" t="str">
        <f>VLOOKUP(A216,Customer_Dim[#All],4,FALSE)</f>
        <v>Female</v>
      </c>
      <c r="C216" s="66">
        <v>45942</v>
      </c>
      <c r="F216"/>
      <c r="G216"/>
      <c r="H216"/>
    </row>
    <row r="217" spans="1:8" x14ac:dyDescent="0.3">
      <c r="A217" s="64" t="s">
        <v>959</v>
      </c>
      <c r="B217" s="64" t="str">
        <f>VLOOKUP(A217,Customer_Dim[#All],4,FALSE)</f>
        <v>Female</v>
      </c>
      <c r="C217" s="67">
        <v>45314</v>
      </c>
      <c r="F217"/>
      <c r="G217"/>
      <c r="H217"/>
    </row>
    <row r="218" spans="1:8" x14ac:dyDescent="0.3">
      <c r="A218" s="63" t="s">
        <v>645</v>
      </c>
      <c r="B218" s="63" t="str">
        <f>VLOOKUP(A218,Customer_Dim[#All],4,FALSE)</f>
        <v>Male</v>
      </c>
      <c r="C218" s="66">
        <v>45943</v>
      </c>
      <c r="F218"/>
      <c r="G218"/>
      <c r="H218"/>
    </row>
    <row r="219" spans="1:8" x14ac:dyDescent="0.3">
      <c r="A219" s="64" t="s">
        <v>1355</v>
      </c>
      <c r="B219" s="64" t="str">
        <f>VLOOKUP(A219,Customer_Dim[#All],4,FALSE)</f>
        <v>Male</v>
      </c>
      <c r="C219" s="67">
        <v>45356</v>
      </c>
      <c r="F219"/>
      <c r="G219"/>
      <c r="H219"/>
    </row>
    <row r="220" spans="1:8" x14ac:dyDescent="0.3">
      <c r="A220" s="63" t="s">
        <v>509</v>
      </c>
      <c r="B220" s="63" t="str">
        <f>VLOOKUP(A220,Customer_Dim[#All],4,FALSE)</f>
        <v>Male</v>
      </c>
      <c r="C220" s="66">
        <v>45854</v>
      </c>
      <c r="F220"/>
      <c r="G220"/>
      <c r="H220"/>
    </row>
    <row r="221" spans="1:8" x14ac:dyDescent="0.3">
      <c r="A221" s="64" t="s">
        <v>842</v>
      </c>
      <c r="B221" s="64" t="str">
        <f>VLOOKUP(A221,Customer_Dim[#All],4,FALSE)</f>
        <v>Female</v>
      </c>
      <c r="C221" s="67">
        <v>45219</v>
      </c>
      <c r="F221"/>
      <c r="G221"/>
      <c r="H221"/>
    </row>
    <row r="222" spans="1:8" x14ac:dyDescent="0.3">
      <c r="A222" s="63" t="s">
        <v>782</v>
      </c>
      <c r="B222" s="63" t="str">
        <f>VLOOKUP(A222,Customer_Dim[#All],4,FALSE)</f>
        <v>Male</v>
      </c>
      <c r="C222" s="66">
        <v>45447</v>
      </c>
      <c r="F222"/>
      <c r="G222"/>
      <c r="H222"/>
    </row>
    <row r="223" spans="1:8" x14ac:dyDescent="0.3">
      <c r="A223" s="64" t="s">
        <v>657</v>
      </c>
      <c r="B223" s="64" t="str">
        <f>VLOOKUP(A223,Customer_Dim[#All],4,FALSE)</f>
        <v>Male</v>
      </c>
      <c r="C223" s="67">
        <v>45225</v>
      </c>
      <c r="F223"/>
      <c r="G223"/>
      <c r="H223"/>
    </row>
    <row r="224" spans="1:8" x14ac:dyDescent="0.3">
      <c r="A224" s="63" t="s">
        <v>272</v>
      </c>
      <c r="B224" s="63" t="str">
        <f>VLOOKUP(A224,Customer_Dim[#All],4,FALSE)</f>
        <v>Female</v>
      </c>
      <c r="C224" s="66">
        <v>45754</v>
      </c>
      <c r="F224"/>
      <c r="G224"/>
      <c r="H224"/>
    </row>
    <row r="225" spans="1:8" x14ac:dyDescent="0.3">
      <c r="A225" s="64" t="s">
        <v>348</v>
      </c>
      <c r="B225" s="64" t="str">
        <f>VLOOKUP(A225,Customer_Dim[#All],4,FALSE)</f>
        <v>Male</v>
      </c>
      <c r="C225" s="67">
        <v>45729</v>
      </c>
      <c r="F225"/>
      <c r="G225"/>
      <c r="H225"/>
    </row>
    <row r="226" spans="1:8" x14ac:dyDescent="0.3">
      <c r="A226" s="63" t="s">
        <v>850</v>
      </c>
      <c r="B226" s="63" t="str">
        <f>VLOOKUP(A226,Customer_Dim[#All],4,FALSE)</f>
        <v>Female</v>
      </c>
      <c r="C226" s="66">
        <v>45480</v>
      </c>
      <c r="F226"/>
      <c r="G226"/>
      <c r="H226"/>
    </row>
    <row r="227" spans="1:8" x14ac:dyDescent="0.3">
      <c r="A227" s="64" t="s">
        <v>1504</v>
      </c>
      <c r="B227" s="64" t="str">
        <f>VLOOKUP(A227,Customer_Dim[#All],4,FALSE)</f>
        <v>Female</v>
      </c>
      <c r="C227" s="67">
        <v>45361</v>
      </c>
      <c r="F227"/>
      <c r="G227"/>
      <c r="H227"/>
    </row>
    <row r="228" spans="1:8" x14ac:dyDescent="0.3">
      <c r="A228" s="63" t="s">
        <v>339</v>
      </c>
      <c r="B228" s="63" t="str">
        <f>VLOOKUP(A228,Customer_Dim[#All],4,FALSE)</f>
        <v>Female</v>
      </c>
      <c r="C228" s="66">
        <v>45915</v>
      </c>
      <c r="F228"/>
      <c r="G228"/>
      <c r="H228"/>
    </row>
    <row r="229" spans="1:8" x14ac:dyDescent="0.3">
      <c r="A229" s="64" t="s">
        <v>252</v>
      </c>
      <c r="B229" s="64" t="str">
        <f>VLOOKUP(A229,Customer_Dim[#All],4,FALSE)</f>
        <v>Female</v>
      </c>
      <c r="C229" s="67">
        <v>45607</v>
      </c>
      <c r="F229"/>
      <c r="G229"/>
      <c r="H229"/>
    </row>
    <row r="230" spans="1:8" x14ac:dyDescent="0.3">
      <c r="A230" s="63" t="s">
        <v>842</v>
      </c>
      <c r="B230" s="63" t="str">
        <f>VLOOKUP(A230,Customer_Dim[#All],4,FALSE)</f>
        <v>Female</v>
      </c>
      <c r="C230" s="66">
        <v>45666</v>
      </c>
      <c r="F230"/>
      <c r="G230"/>
      <c r="H230"/>
    </row>
    <row r="231" spans="1:8" x14ac:dyDescent="0.3">
      <c r="A231" s="64" t="s">
        <v>1516</v>
      </c>
      <c r="B231" s="64" t="str">
        <f>VLOOKUP(A231,Customer_Dim[#All],4,FALSE)</f>
        <v>Female</v>
      </c>
      <c r="C231" s="67">
        <v>45406</v>
      </c>
      <c r="F231"/>
      <c r="G231"/>
      <c r="H231"/>
    </row>
    <row r="232" spans="1:8" x14ac:dyDescent="0.3">
      <c r="A232" s="63" t="s">
        <v>373</v>
      </c>
      <c r="B232" s="63" t="str">
        <f>VLOOKUP(A232,Customer_Dim[#All],4,FALSE)</f>
        <v>Female</v>
      </c>
      <c r="C232" s="66">
        <v>45284</v>
      </c>
      <c r="F232"/>
      <c r="G232"/>
      <c r="H232"/>
    </row>
    <row r="233" spans="1:8" x14ac:dyDescent="0.3">
      <c r="A233" s="64" t="s">
        <v>476</v>
      </c>
      <c r="B233" s="64" t="str">
        <f>VLOOKUP(A233,Customer_Dim[#All],4,FALSE)</f>
        <v>Male</v>
      </c>
      <c r="C233" s="67">
        <v>45348</v>
      </c>
      <c r="F233"/>
      <c r="G233"/>
      <c r="H233"/>
    </row>
    <row r="234" spans="1:8" x14ac:dyDescent="0.3">
      <c r="A234" s="63" t="s">
        <v>185</v>
      </c>
      <c r="B234" s="63" t="str">
        <f>VLOOKUP(A234,Customer_Dim[#All],4,FALSE)</f>
        <v>Female</v>
      </c>
      <c r="C234" s="66">
        <v>45676</v>
      </c>
      <c r="F234"/>
      <c r="G234"/>
      <c r="H234"/>
    </row>
    <row r="235" spans="1:8" x14ac:dyDescent="0.3">
      <c r="A235" s="64" t="s">
        <v>867</v>
      </c>
      <c r="B235" s="64" t="str">
        <f>VLOOKUP(A235,Customer_Dim[#All],4,FALSE)</f>
        <v>Male</v>
      </c>
      <c r="C235" s="67">
        <v>45863</v>
      </c>
      <c r="F235"/>
      <c r="G235"/>
      <c r="H235"/>
    </row>
    <row r="236" spans="1:8" x14ac:dyDescent="0.3">
      <c r="A236" s="63" t="s">
        <v>494</v>
      </c>
      <c r="B236" s="63" t="str">
        <f>VLOOKUP(A236,Customer_Dim[#All],4,FALSE)</f>
        <v>Female</v>
      </c>
      <c r="C236" s="66">
        <v>45409</v>
      </c>
      <c r="F236"/>
      <c r="G236"/>
      <c r="H236"/>
    </row>
    <row r="237" spans="1:8" x14ac:dyDescent="0.3">
      <c r="A237" s="64" t="s">
        <v>52</v>
      </c>
      <c r="B237" s="64" t="str">
        <f>VLOOKUP(A237,Customer_Dim[#All],4,FALSE)</f>
        <v>Male</v>
      </c>
      <c r="C237" s="67">
        <v>45880</v>
      </c>
      <c r="F237"/>
      <c r="G237"/>
      <c r="H237"/>
    </row>
    <row r="238" spans="1:8" x14ac:dyDescent="0.3">
      <c r="A238" s="63" t="s">
        <v>1042</v>
      </c>
      <c r="B238" s="63" t="str">
        <f>VLOOKUP(A238,Customer_Dim[#All],4,FALSE)</f>
        <v>Male</v>
      </c>
      <c r="C238" s="66">
        <v>45731</v>
      </c>
      <c r="F238"/>
      <c r="G238"/>
      <c r="H238"/>
    </row>
    <row r="239" spans="1:8" x14ac:dyDescent="0.3">
      <c r="A239" s="64" t="s">
        <v>44</v>
      </c>
      <c r="B239" s="64" t="str">
        <f>VLOOKUP(A239,Customer_Dim[#All],4,FALSE)</f>
        <v>Female</v>
      </c>
      <c r="C239" s="67">
        <v>45671</v>
      </c>
      <c r="F239"/>
      <c r="G239"/>
      <c r="H239"/>
    </row>
    <row r="240" spans="1:8" x14ac:dyDescent="0.3">
      <c r="A240" s="63" t="s">
        <v>557</v>
      </c>
      <c r="B240" s="63" t="str">
        <f>VLOOKUP(A240,Customer_Dim[#All],4,FALSE)</f>
        <v>Male</v>
      </c>
      <c r="C240" s="66">
        <v>45809</v>
      </c>
      <c r="F240"/>
      <c r="G240"/>
      <c r="H240"/>
    </row>
    <row r="241" spans="1:8" x14ac:dyDescent="0.3">
      <c r="A241" s="64" t="s">
        <v>1501</v>
      </c>
      <c r="B241" s="64" t="str">
        <f>VLOOKUP(A241,Customer_Dim[#All],4,FALSE)</f>
        <v>Male</v>
      </c>
      <c r="C241" s="67">
        <v>45559</v>
      </c>
      <c r="F241"/>
      <c r="G241"/>
      <c r="H241"/>
    </row>
    <row r="242" spans="1:8" x14ac:dyDescent="0.3">
      <c r="A242" s="63" t="s">
        <v>456</v>
      </c>
      <c r="B242" s="63" t="str">
        <f>VLOOKUP(A242,Customer_Dim[#All],4,FALSE)</f>
        <v>Female</v>
      </c>
      <c r="C242" s="66">
        <v>45253</v>
      </c>
      <c r="F242"/>
      <c r="G242"/>
      <c r="H242"/>
    </row>
    <row r="243" spans="1:8" x14ac:dyDescent="0.3">
      <c r="A243" s="64" t="s">
        <v>696</v>
      </c>
      <c r="B243" s="64" t="str">
        <f>VLOOKUP(A243,Customer_Dim[#All],4,FALSE)</f>
        <v>Male</v>
      </c>
      <c r="C243" s="67">
        <v>45861</v>
      </c>
      <c r="F243"/>
      <c r="G243"/>
      <c r="H243"/>
    </row>
    <row r="244" spans="1:8" x14ac:dyDescent="0.3">
      <c r="A244" s="63" t="s">
        <v>127</v>
      </c>
      <c r="B244" s="63" t="str">
        <f>VLOOKUP(A244,Customer_Dim[#All],4,FALSE)</f>
        <v>Male</v>
      </c>
      <c r="C244" s="66">
        <v>45917</v>
      </c>
      <c r="F244"/>
      <c r="G244"/>
      <c r="H244"/>
    </row>
    <row r="245" spans="1:8" x14ac:dyDescent="0.3">
      <c r="A245" s="64" t="s">
        <v>1450</v>
      </c>
      <c r="B245" s="64" t="str">
        <f>VLOOKUP(A245,Customer_Dim[#All],4,FALSE)</f>
        <v>Female</v>
      </c>
      <c r="C245" s="67">
        <v>45754</v>
      </c>
      <c r="F245"/>
      <c r="G245"/>
      <c r="H245"/>
    </row>
    <row r="246" spans="1:8" x14ac:dyDescent="0.3">
      <c r="A246" s="63" t="s">
        <v>1012</v>
      </c>
      <c r="B246" s="63" t="str">
        <f>VLOOKUP(A246,Customer_Dim[#All],4,FALSE)</f>
        <v>Male</v>
      </c>
      <c r="C246" s="66">
        <v>45312</v>
      </c>
      <c r="F246"/>
      <c r="G246"/>
      <c r="H246"/>
    </row>
    <row r="247" spans="1:8" x14ac:dyDescent="0.3">
      <c r="A247" s="64" t="s">
        <v>1126</v>
      </c>
      <c r="B247" s="64" t="str">
        <f>VLOOKUP(A247,Customer_Dim[#All],4,FALSE)</f>
        <v>Male</v>
      </c>
      <c r="C247" s="67">
        <v>45480</v>
      </c>
      <c r="F247"/>
      <c r="G247"/>
      <c r="H247"/>
    </row>
    <row r="248" spans="1:8" x14ac:dyDescent="0.3">
      <c r="A248" s="63" t="s">
        <v>648</v>
      </c>
      <c r="B248" s="63" t="str">
        <f>VLOOKUP(A248,Customer_Dim[#All],4,FALSE)</f>
        <v>Male</v>
      </c>
      <c r="C248" s="66">
        <v>45780</v>
      </c>
      <c r="F248"/>
      <c r="G248"/>
      <c r="H248"/>
    </row>
    <row r="249" spans="1:8" x14ac:dyDescent="0.3">
      <c r="A249" s="64" t="s">
        <v>1412</v>
      </c>
      <c r="B249" s="64" t="str">
        <f>VLOOKUP(A249,Customer_Dim[#All],4,FALSE)</f>
        <v>Female</v>
      </c>
      <c r="C249" s="67">
        <v>45349</v>
      </c>
      <c r="F249"/>
      <c r="G249"/>
      <c r="H249"/>
    </row>
    <row r="250" spans="1:8" x14ac:dyDescent="0.3">
      <c r="A250" s="63" t="s">
        <v>1069</v>
      </c>
      <c r="B250" s="63" t="str">
        <f>VLOOKUP(A250,Customer_Dim[#All],4,FALSE)</f>
        <v>Male</v>
      </c>
      <c r="C250" s="66">
        <v>45846</v>
      </c>
      <c r="F250"/>
      <c r="G250"/>
      <c r="H250"/>
    </row>
    <row r="251" spans="1:8" x14ac:dyDescent="0.3">
      <c r="A251" s="64" t="s">
        <v>1333</v>
      </c>
      <c r="B251" s="64" t="str">
        <f>VLOOKUP(A251,Customer_Dim[#All],4,FALSE)</f>
        <v>Female</v>
      </c>
      <c r="C251" s="67">
        <v>45729</v>
      </c>
      <c r="F251"/>
      <c r="G251"/>
      <c r="H251"/>
    </row>
    <row r="252" spans="1:8" x14ac:dyDescent="0.3">
      <c r="A252" s="63" t="s">
        <v>298</v>
      </c>
      <c r="B252" s="63" t="str">
        <f>VLOOKUP(A252,Customer_Dim[#All],4,FALSE)</f>
        <v>Female</v>
      </c>
      <c r="C252" s="66">
        <v>45768</v>
      </c>
      <c r="F252"/>
      <c r="G252"/>
      <c r="H252"/>
    </row>
    <row r="253" spans="1:8" x14ac:dyDescent="0.3">
      <c r="A253" s="64" t="s">
        <v>100</v>
      </c>
      <c r="B253" s="64" t="str">
        <f>VLOOKUP(A253,Customer_Dim[#All],4,FALSE)</f>
        <v>Female</v>
      </c>
      <c r="C253" s="67">
        <v>45606</v>
      </c>
      <c r="F253"/>
      <c r="G253"/>
      <c r="H253"/>
    </row>
    <row r="254" spans="1:8" x14ac:dyDescent="0.3">
      <c r="A254" s="63" t="s">
        <v>444</v>
      </c>
      <c r="B254" s="63" t="str">
        <f>VLOOKUP(A254,Customer_Dim[#All],4,FALSE)</f>
        <v>Female</v>
      </c>
      <c r="C254" s="66">
        <v>45513</v>
      </c>
      <c r="F254"/>
      <c r="G254"/>
      <c r="H254"/>
    </row>
    <row r="255" spans="1:8" x14ac:dyDescent="0.3">
      <c r="A255" s="64" t="s">
        <v>1475</v>
      </c>
      <c r="B255" s="64" t="str">
        <f>VLOOKUP(A255,Customer_Dim[#All],4,FALSE)</f>
        <v>Female</v>
      </c>
      <c r="C255" s="67">
        <v>45356</v>
      </c>
      <c r="F255"/>
      <c r="G255"/>
      <c r="H255"/>
    </row>
    <row r="256" spans="1:8" x14ac:dyDescent="0.3">
      <c r="A256" s="63" t="s">
        <v>1373</v>
      </c>
      <c r="B256" s="63" t="str">
        <f>VLOOKUP(A256,Customer_Dim[#All],4,FALSE)</f>
        <v>Male</v>
      </c>
      <c r="C256" s="66">
        <v>45925</v>
      </c>
      <c r="F256"/>
      <c r="G256"/>
      <c r="H256"/>
    </row>
    <row r="257" spans="1:8" x14ac:dyDescent="0.3">
      <c r="A257" s="64" t="s">
        <v>764</v>
      </c>
      <c r="B257" s="64" t="str">
        <f>VLOOKUP(A257,Customer_Dim[#All],4,FALSE)</f>
        <v>Female</v>
      </c>
      <c r="C257" s="67">
        <v>45876</v>
      </c>
      <c r="F257"/>
      <c r="G257"/>
      <c r="H257"/>
    </row>
    <row r="258" spans="1:8" x14ac:dyDescent="0.3">
      <c r="A258" s="63" t="s">
        <v>295</v>
      </c>
      <c r="B258" s="63" t="str">
        <f>VLOOKUP(A258,Customer_Dim[#All],4,FALSE)</f>
        <v>Male</v>
      </c>
      <c r="C258" s="66">
        <v>45338</v>
      </c>
      <c r="F258"/>
      <c r="G258"/>
      <c r="H258"/>
    </row>
    <row r="259" spans="1:8" x14ac:dyDescent="0.3">
      <c r="A259" s="64" t="s">
        <v>171</v>
      </c>
      <c r="B259" s="64" t="str">
        <f>VLOOKUP(A259,Customer_Dim[#All],4,FALSE)</f>
        <v>Male</v>
      </c>
      <c r="C259" s="67">
        <v>45746</v>
      </c>
      <c r="F259"/>
      <c r="G259"/>
      <c r="H259"/>
    </row>
    <row r="260" spans="1:8" x14ac:dyDescent="0.3">
      <c r="A260" s="63" t="s">
        <v>1436</v>
      </c>
      <c r="B260" s="63" t="str">
        <f>VLOOKUP(A260,Customer_Dim[#All],4,FALSE)</f>
        <v>Male</v>
      </c>
      <c r="C260" s="66">
        <v>45706</v>
      </c>
      <c r="F260"/>
      <c r="G260"/>
      <c r="H260"/>
    </row>
    <row r="261" spans="1:8" x14ac:dyDescent="0.3">
      <c r="A261" s="64" t="s">
        <v>63</v>
      </c>
      <c r="B261" s="64" t="str">
        <f>VLOOKUP(A261,Customer_Dim[#All],4,FALSE)</f>
        <v>Female</v>
      </c>
      <c r="C261" s="67">
        <v>45717</v>
      </c>
      <c r="F261"/>
      <c r="G261"/>
      <c r="H261"/>
    </row>
    <row r="262" spans="1:8" x14ac:dyDescent="0.3">
      <c r="A262" s="63" t="s">
        <v>459</v>
      </c>
      <c r="B262" s="63" t="str">
        <f>VLOOKUP(A262,Customer_Dim[#All],4,FALSE)</f>
        <v>Male</v>
      </c>
      <c r="C262" s="66">
        <v>45300</v>
      </c>
      <c r="F262"/>
      <c r="G262"/>
      <c r="H262"/>
    </row>
    <row r="263" spans="1:8" x14ac:dyDescent="0.3">
      <c r="A263" s="64" t="s">
        <v>788</v>
      </c>
      <c r="B263" s="64" t="str">
        <f>VLOOKUP(A263,Customer_Dim[#All],4,FALSE)</f>
        <v>Male</v>
      </c>
      <c r="C263" s="67">
        <v>45773</v>
      </c>
      <c r="F263"/>
      <c r="G263"/>
      <c r="H263"/>
    </row>
    <row r="264" spans="1:8" x14ac:dyDescent="0.3">
      <c r="A264" s="63" t="s">
        <v>361</v>
      </c>
      <c r="B264" s="63" t="str">
        <f>VLOOKUP(A264,Customer_Dim[#All],4,FALSE)</f>
        <v>Male</v>
      </c>
      <c r="C264" s="66">
        <v>45497</v>
      </c>
      <c r="F264"/>
      <c r="G264"/>
      <c r="H264"/>
    </row>
    <row r="265" spans="1:8" x14ac:dyDescent="0.3">
      <c r="A265" s="64" t="s">
        <v>1036</v>
      </c>
      <c r="B265" s="64" t="str">
        <f>VLOOKUP(A265,Customer_Dim[#All],4,FALSE)</f>
        <v>Female</v>
      </c>
      <c r="C265" s="67">
        <v>45742</v>
      </c>
      <c r="F265"/>
      <c r="G265"/>
      <c r="H265"/>
    </row>
    <row r="266" spans="1:8" x14ac:dyDescent="0.3">
      <c r="A266" s="63" t="s">
        <v>675</v>
      </c>
      <c r="B266" s="63" t="str">
        <f>VLOOKUP(A266,Customer_Dim[#All],4,FALSE)</f>
        <v>Female</v>
      </c>
      <c r="C266" s="66">
        <v>45713</v>
      </c>
      <c r="F266"/>
      <c r="G266"/>
      <c r="H266"/>
    </row>
    <row r="267" spans="1:8" x14ac:dyDescent="0.3">
      <c r="A267" s="64" t="s">
        <v>888</v>
      </c>
      <c r="B267" s="64" t="str">
        <f>VLOOKUP(A267,Customer_Dim[#All],4,FALSE)</f>
        <v>Female</v>
      </c>
      <c r="C267" s="67">
        <v>45826</v>
      </c>
      <c r="F267"/>
      <c r="G267"/>
      <c r="H267"/>
    </row>
    <row r="268" spans="1:8" x14ac:dyDescent="0.3">
      <c r="A268" s="63" t="s">
        <v>1456</v>
      </c>
      <c r="B268" s="63" t="str">
        <f>VLOOKUP(A268,Customer_Dim[#All],4,FALSE)</f>
        <v>Male</v>
      </c>
      <c r="C268" s="66">
        <v>45648</v>
      </c>
      <c r="F268"/>
      <c r="G268"/>
      <c r="H268"/>
    </row>
    <row r="269" spans="1:8" x14ac:dyDescent="0.3">
      <c r="A269" s="64" t="s">
        <v>473</v>
      </c>
      <c r="B269" s="64" t="str">
        <f>VLOOKUP(A269,Customer_Dim[#All],4,FALSE)</f>
        <v>Male</v>
      </c>
      <c r="C269" s="67">
        <v>45836</v>
      </c>
      <c r="F269"/>
      <c r="G269"/>
      <c r="H269"/>
    </row>
    <row r="270" spans="1:8" x14ac:dyDescent="0.3">
      <c r="A270" s="63" t="s">
        <v>1327</v>
      </c>
      <c r="B270" s="63" t="str">
        <f>VLOOKUP(A270,Customer_Dim[#All],4,FALSE)</f>
        <v>Female</v>
      </c>
      <c r="C270" s="66">
        <v>45437</v>
      </c>
      <c r="F270"/>
      <c r="G270"/>
      <c r="H270"/>
    </row>
    <row r="271" spans="1:8" x14ac:dyDescent="0.3">
      <c r="A271" s="64" t="s">
        <v>406</v>
      </c>
      <c r="B271" s="64" t="str">
        <f>VLOOKUP(A271,Customer_Dim[#All],4,FALSE)</f>
        <v>Male</v>
      </c>
      <c r="C271" s="67">
        <v>45807</v>
      </c>
      <c r="F271"/>
      <c r="G271"/>
      <c r="H271"/>
    </row>
    <row r="272" spans="1:8" x14ac:dyDescent="0.3">
      <c r="A272" s="63" t="s">
        <v>1249</v>
      </c>
      <c r="B272" s="63" t="str">
        <f>VLOOKUP(A272,Customer_Dim[#All],4,FALSE)</f>
        <v>Female</v>
      </c>
      <c r="C272" s="66">
        <v>45555</v>
      </c>
      <c r="F272"/>
      <c r="G272"/>
      <c r="H272"/>
    </row>
    <row r="273" spans="1:8" x14ac:dyDescent="0.3">
      <c r="A273" s="64" t="s">
        <v>705</v>
      </c>
      <c r="B273" s="64" t="str">
        <f>VLOOKUP(A273,Customer_Dim[#All],4,FALSE)</f>
        <v>Female</v>
      </c>
      <c r="C273" s="67">
        <v>45803</v>
      </c>
      <c r="F273"/>
      <c r="G273"/>
      <c r="H273"/>
    </row>
    <row r="274" spans="1:8" x14ac:dyDescent="0.3">
      <c r="A274" s="63" t="s">
        <v>355</v>
      </c>
      <c r="B274" s="63" t="str">
        <f>VLOOKUP(A274,Customer_Dim[#All],4,FALSE)</f>
        <v>Male</v>
      </c>
      <c r="C274" s="66">
        <v>45735</v>
      </c>
      <c r="F274"/>
      <c r="G274"/>
      <c r="H274"/>
    </row>
    <row r="275" spans="1:8" x14ac:dyDescent="0.3">
      <c r="A275" s="64" t="s">
        <v>453</v>
      </c>
      <c r="B275" s="64" t="str">
        <f>VLOOKUP(A275,Customer_Dim[#All],4,FALSE)</f>
        <v>Male</v>
      </c>
      <c r="C275" s="67">
        <v>45750</v>
      </c>
      <c r="F275"/>
      <c r="G275"/>
      <c r="H275"/>
    </row>
    <row r="276" spans="1:8" x14ac:dyDescent="0.3">
      <c r="A276" s="63" t="s">
        <v>134</v>
      </c>
      <c r="B276" s="63" t="str">
        <f>VLOOKUP(A276,Customer_Dim[#All],4,FALSE)</f>
        <v>Male</v>
      </c>
      <c r="C276" s="66">
        <v>45693</v>
      </c>
      <c r="F276"/>
      <c r="G276"/>
      <c r="H276"/>
    </row>
    <row r="277" spans="1:8" x14ac:dyDescent="0.3">
      <c r="A277" s="64" t="s">
        <v>974</v>
      </c>
      <c r="B277" s="64" t="str">
        <f>VLOOKUP(A277,Customer_Dim[#All],4,FALSE)</f>
        <v>Female</v>
      </c>
      <c r="C277" s="67">
        <v>45667</v>
      </c>
      <c r="F277"/>
      <c r="G277"/>
      <c r="H277"/>
    </row>
    <row r="278" spans="1:8" x14ac:dyDescent="0.3">
      <c r="A278" s="63" t="s">
        <v>1327</v>
      </c>
      <c r="B278" s="63" t="str">
        <f>VLOOKUP(A278,Customer_Dim[#All],4,FALSE)</f>
        <v>Female</v>
      </c>
      <c r="C278" s="66">
        <v>45316</v>
      </c>
      <c r="F278"/>
      <c r="G278"/>
      <c r="H278"/>
    </row>
    <row r="279" spans="1:8" x14ac:dyDescent="0.3">
      <c r="A279" s="64" t="s">
        <v>1150</v>
      </c>
      <c r="B279" s="64" t="str">
        <f>VLOOKUP(A279,Customer_Dim[#All],4,FALSE)</f>
        <v>Male</v>
      </c>
      <c r="C279" s="67">
        <v>45932</v>
      </c>
      <c r="F279"/>
      <c r="G279"/>
      <c r="H279"/>
    </row>
    <row r="280" spans="1:8" x14ac:dyDescent="0.3">
      <c r="A280" s="63" t="s">
        <v>1083</v>
      </c>
      <c r="B280" s="63" t="str">
        <f>VLOOKUP(A280,Customer_Dim[#All],4,FALSE)</f>
        <v>Male</v>
      </c>
      <c r="C280" s="66">
        <v>45483</v>
      </c>
      <c r="F280"/>
      <c r="G280"/>
      <c r="H280"/>
    </row>
    <row r="281" spans="1:8" x14ac:dyDescent="0.3">
      <c r="A281" s="64" t="s">
        <v>1472</v>
      </c>
      <c r="B281" s="64" t="str">
        <f>VLOOKUP(A281,Customer_Dim[#All],4,FALSE)</f>
        <v>Male</v>
      </c>
      <c r="C281" s="67">
        <v>45661</v>
      </c>
      <c r="F281"/>
      <c r="G281"/>
      <c r="H281"/>
    </row>
    <row r="282" spans="1:8" x14ac:dyDescent="0.3">
      <c r="A282" s="63" t="s">
        <v>986</v>
      </c>
      <c r="B282" s="63" t="str">
        <f>VLOOKUP(A282,Customer_Dim[#All],4,FALSE)</f>
        <v>Male</v>
      </c>
      <c r="C282" s="66">
        <v>45798</v>
      </c>
      <c r="F282"/>
      <c r="G282"/>
      <c r="H282"/>
    </row>
    <row r="283" spans="1:8" x14ac:dyDescent="0.3">
      <c r="A283" s="64" t="s">
        <v>1015</v>
      </c>
      <c r="B283" s="64" t="str">
        <f>VLOOKUP(A283,Customer_Dim[#All],4,FALSE)</f>
        <v>Female</v>
      </c>
      <c r="C283" s="67">
        <v>45868</v>
      </c>
      <c r="F283"/>
      <c r="G283"/>
      <c r="H283"/>
    </row>
    <row r="284" spans="1:8" x14ac:dyDescent="0.3">
      <c r="A284" s="63" t="s">
        <v>409</v>
      </c>
      <c r="B284" s="63" t="str">
        <f>VLOOKUP(A284,Customer_Dim[#All],4,FALSE)</f>
        <v>Male</v>
      </c>
      <c r="C284" s="66">
        <v>45757</v>
      </c>
      <c r="F284"/>
      <c r="G284"/>
      <c r="H284"/>
    </row>
    <row r="285" spans="1:8" x14ac:dyDescent="0.3">
      <c r="A285" s="64" t="s">
        <v>1490</v>
      </c>
      <c r="B285" s="64" t="str">
        <f>VLOOKUP(A285,Customer_Dim[#All],4,FALSE)</f>
        <v>Male</v>
      </c>
      <c r="C285" s="67">
        <v>45475</v>
      </c>
      <c r="F285"/>
      <c r="G285"/>
      <c r="H285"/>
    </row>
    <row r="286" spans="1:8" x14ac:dyDescent="0.3">
      <c r="A286" s="63" t="s">
        <v>829</v>
      </c>
      <c r="B286" s="63" t="str">
        <f>VLOOKUP(A286,Customer_Dim[#All],4,FALSE)</f>
        <v>Female</v>
      </c>
      <c r="C286" s="66">
        <v>45829</v>
      </c>
      <c r="F286"/>
      <c r="G286"/>
      <c r="H286"/>
    </row>
    <row r="287" spans="1:8" x14ac:dyDescent="0.3">
      <c r="A287" s="64" t="s">
        <v>97</v>
      </c>
      <c r="B287" s="64" t="str">
        <f>VLOOKUP(A287,Customer_Dim[#All],4,FALSE)</f>
        <v>Female</v>
      </c>
      <c r="C287" s="67">
        <v>45639</v>
      </c>
      <c r="F287"/>
      <c r="G287"/>
      <c r="H287"/>
    </row>
    <row r="288" spans="1:8" x14ac:dyDescent="0.3">
      <c r="A288" s="63" t="s">
        <v>823</v>
      </c>
      <c r="B288" s="63" t="str">
        <f>VLOOKUP(A288,Customer_Dim[#All],4,FALSE)</f>
        <v>Female</v>
      </c>
      <c r="C288" s="66">
        <v>45518</v>
      </c>
      <c r="F288"/>
      <c r="G288"/>
      <c r="H288"/>
    </row>
    <row r="289" spans="1:8" x14ac:dyDescent="0.3">
      <c r="A289" s="64" t="s">
        <v>721</v>
      </c>
      <c r="B289" s="64" t="str">
        <f>VLOOKUP(A289,Customer_Dim[#All],4,FALSE)</f>
        <v>Female</v>
      </c>
      <c r="C289" s="67">
        <v>45721</v>
      </c>
      <c r="F289"/>
      <c r="G289"/>
      <c r="H289"/>
    </row>
    <row r="290" spans="1:8" x14ac:dyDescent="0.3">
      <c r="A290" s="63" t="s">
        <v>1421</v>
      </c>
      <c r="B290" s="63" t="str">
        <f>VLOOKUP(A290,Customer_Dim[#All],4,FALSE)</f>
        <v>Male</v>
      </c>
      <c r="C290" s="66">
        <v>45308</v>
      </c>
      <c r="F290"/>
      <c r="G290"/>
      <c r="H290"/>
    </row>
    <row r="291" spans="1:8" x14ac:dyDescent="0.3">
      <c r="A291" s="64" t="s">
        <v>1042</v>
      </c>
      <c r="B291" s="64" t="str">
        <f>VLOOKUP(A291,Customer_Dim[#All],4,FALSE)</f>
        <v>Male</v>
      </c>
      <c r="C291" s="67">
        <v>45889</v>
      </c>
      <c r="F291"/>
      <c r="G291"/>
      <c r="H291"/>
    </row>
    <row r="292" spans="1:8" x14ac:dyDescent="0.3">
      <c r="A292" s="63" t="s">
        <v>595</v>
      </c>
      <c r="B292" s="63" t="str">
        <f>VLOOKUP(A292,Customer_Dim[#All],4,FALSE)</f>
        <v>Female</v>
      </c>
      <c r="C292" s="66">
        <v>45386</v>
      </c>
      <c r="F292"/>
      <c r="G292"/>
      <c r="H292"/>
    </row>
    <row r="293" spans="1:8" x14ac:dyDescent="0.3">
      <c r="A293" s="64" t="s">
        <v>832</v>
      </c>
      <c r="B293" s="64" t="str">
        <f>VLOOKUP(A293,Customer_Dim[#All],4,FALSE)</f>
        <v>Male</v>
      </c>
      <c r="C293" s="67">
        <v>45438</v>
      </c>
      <c r="F293"/>
      <c r="G293"/>
      <c r="H293"/>
    </row>
    <row r="294" spans="1:8" x14ac:dyDescent="0.3">
      <c r="A294" s="63" t="s">
        <v>1281</v>
      </c>
      <c r="B294" s="63" t="str">
        <f>VLOOKUP(A294,Customer_Dim[#All],4,FALSE)</f>
        <v>Female</v>
      </c>
      <c r="C294" s="66">
        <v>45856</v>
      </c>
      <c r="F294"/>
      <c r="G294"/>
      <c r="H294"/>
    </row>
    <row r="295" spans="1:8" x14ac:dyDescent="0.3">
      <c r="A295" s="64" t="s">
        <v>78</v>
      </c>
      <c r="B295" s="64" t="str">
        <f>VLOOKUP(A295,Customer_Dim[#All],4,FALSE)</f>
        <v>Female</v>
      </c>
      <c r="C295" s="67">
        <v>45485</v>
      </c>
      <c r="F295"/>
      <c r="G295"/>
      <c r="H295"/>
    </row>
    <row r="296" spans="1:8" x14ac:dyDescent="0.3">
      <c r="A296" s="63" t="s">
        <v>409</v>
      </c>
      <c r="B296" s="63" t="str">
        <f>VLOOKUP(A296,Customer_Dim[#All],4,FALSE)</f>
        <v>Male</v>
      </c>
      <c r="C296" s="66">
        <v>45545</v>
      </c>
      <c r="F296"/>
      <c r="G296"/>
      <c r="H296"/>
    </row>
    <row r="297" spans="1:8" x14ac:dyDescent="0.3">
      <c r="A297" s="64" t="s">
        <v>718</v>
      </c>
      <c r="B297" s="64" t="str">
        <f>VLOOKUP(A297,Customer_Dim[#All],4,FALSE)</f>
        <v>Male</v>
      </c>
      <c r="C297" s="67">
        <v>45826</v>
      </c>
      <c r="F297"/>
      <c r="G297"/>
      <c r="H297"/>
    </row>
    <row r="298" spans="1:8" x14ac:dyDescent="0.3">
      <c r="A298" s="63" t="s">
        <v>873</v>
      </c>
      <c r="B298" s="63" t="str">
        <f>VLOOKUP(A298,Customer_Dim[#All],4,FALSE)</f>
        <v>Female</v>
      </c>
      <c r="C298" s="66">
        <v>45654</v>
      </c>
      <c r="F298"/>
      <c r="G298"/>
      <c r="H298"/>
    </row>
    <row r="299" spans="1:8" x14ac:dyDescent="0.3">
      <c r="A299" s="64" t="s">
        <v>681</v>
      </c>
      <c r="B299" s="64" t="str">
        <f>VLOOKUP(A299,Customer_Dim[#All],4,FALSE)</f>
        <v>Female</v>
      </c>
      <c r="C299" s="67">
        <v>45556</v>
      </c>
      <c r="F299"/>
      <c r="G299"/>
      <c r="H299"/>
    </row>
    <row r="300" spans="1:8" x14ac:dyDescent="0.3">
      <c r="A300" s="63" t="s">
        <v>295</v>
      </c>
      <c r="B300" s="63" t="str">
        <f>VLOOKUP(A300,Customer_Dim[#All],4,FALSE)</f>
        <v>Male</v>
      </c>
      <c r="C300" s="66">
        <v>45434</v>
      </c>
      <c r="F300"/>
      <c r="G300"/>
      <c r="H300"/>
    </row>
    <row r="301" spans="1:8" x14ac:dyDescent="0.3">
      <c r="A301" s="64" t="s">
        <v>622</v>
      </c>
      <c r="B301" s="64" t="str">
        <f>VLOOKUP(A301,Customer_Dim[#All],4,FALSE)</f>
        <v>Female</v>
      </c>
      <c r="C301" s="67">
        <v>45871</v>
      </c>
      <c r="F301"/>
      <c r="G301"/>
      <c r="H301"/>
    </row>
    <row r="302" spans="1:8" x14ac:dyDescent="0.3">
      <c r="A302" s="63" t="s">
        <v>238</v>
      </c>
      <c r="B302" s="63" t="str">
        <f>VLOOKUP(A302,Customer_Dim[#All],4,FALSE)</f>
        <v>Female</v>
      </c>
      <c r="C302" s="66">
        <v>45583</v>
      </c>
      <c r="F302"/>
      <c r="G302"/>
      <c r="H302"/>
    </row>
    <row r="303" spans="1:8" x14ac:dyDescent="0.3">
      <c r="A303" s="64" t="s">
        <v>696</v>
      </c>
      <c r="B303" s="64" t="str">
        <f>VLOOKUP(A303,Customer_Dim[#All],4,FALSE)</f>
        <v>Male</v>
      </c>
      <c r="C303" s="67">
        <v>45348</v>
      </c>
      <c r="F303"/>
      <c r="G303"/>
      <c r="H303"/>
    </row>
    <row r="304" spans="1:8" x14ac:dyDescent="0.3">
      <c r="A304" s="63" t="s">
        <v>642</v>
      </c>
      <c r="B304" s="63" t="str">
        <f>VLOOKUP(A304,Customer_Dim[#All],4,FALSE)</f>
        <v>Male</v>
      </c>
      <c r="C304" s="66">
        <v>45268</v>
      </c>
      <c r="F304"/>
      <c r="G304"/>
      <c r="H304"/>
    </row>
    <row r="305" spans="1:8" x14ac:dyDescent="0.3">
      <c r="A305" s="64" t="s">
        <v>118</v>
      </c>
      <c r="B305" s="64" t="str">
        <f>VLOOKUP(A305,Customer_Dim[#All],4,FALSE)</f>
        <v>Female</v>
      </c>
      <c r="C305" s="67">
        <v>45596</v>
      </c>
      <c r="F305"/>
      <c r="G305"/>
      <c r="H305"/>
    </row>
    <row r="306" spans="1:8" x14ac:dyDescent="0.3">
      <c r="A306" s="63" t="s">
        <v>1427</v>
      </c>
      <c r="B306" s="63" t="str">
        <f>VLOOKUP(A306,Customer_Dim[#All],4,FALSE)</f>
        <v>Male</v>
      </c>
      <c r="C306" s="66">
        <v>45624</v>
      </c>
      <c r="F306"/>
      <c r="G306"/>
      <c r="H306"/>
    </row>
    <row r="307" spans="1:8" x14ac:dyDescent="0.3">
      <c r="A307" s="64" t="s">
        <v>342</v>
      </c>
      <c r="B307" s="64" t="str">
        <f>VLOOKUP(A307,Customer_Dim[#All],4,FALSE)</f>
        <v>Male</v>
      </c>
      <c r="C307" s="67">
        <v>45813</v>
      </c>
      <c r="F307"/>
      <c r="G307"/>
      <c r="H307"/>
    </row>
    <row r="308" spans="1:8" x14ac:dyDescent="0.3">
      <c r="A308" s="63" t="s">
        <v>163</v>
      </c>
      <c r="B308" s="63" t="str">
        <f>VLOOKUP(A308,Customer_Dim[#All],4,FALSE)</f>
        <v>Male</v>
      </c>
      <c r="C308" s="66">
        <v>45615</v>
      </c>
      <c r="F308"/>
      <c r="G308"/>
      <c r="H308"/>
    </row>
    <row r="309" spans="1:8" x14ac:dyDescent="0.3">
      <c r="A309" s="64" t="s">
        <v>681</v>
      </c>
      <c r="B309" s="64" t="str">
        <f>VLOOKUP(A309,Customer_Dim[#All],4,FALSE)</f>
        <v>Female</v>
      </c>
      <c r="C309" s="67">
        <v>45431</v>
      </c>
      <c r="F309"/>
      <c r="G309"/>
      <c r="H309"/>
    </row>
    <row r="310" spans="1:8" x14ac:dyDescent="0.3">
      <c r="A310" s="63" t="s">
        <v>1464</v>
      </c>
      <c r="B310" s="63" t="str">
        <f>VLOOKUP(A310,Customer_Dim[#All],4,FALSE)</f>
        <v>Male</v>
      </c>
      <c r="C310" s="66">
        <v>45679</v>
      </c>
      <c r="F310"/>
      <c r="G310"/>
      <c r="H310"/>
    </row>
    <row r="311" spans="1:8" x14ac:dyDescent="0.3">
      <c r="A311" s="64" t="s">
        <v>1379</v>
      </c>
      <c r="B311" s="64" t="str">
        <f>VLOOKUP(A311,Customer_Dim[#All],4,FALSE)</f>
        <v>Male</v>
      </c>
      <c r="C311" s="67">
        <v>45842</v>
      </c>
      <c r="F311"/>
      <c r="G311"/>
      <c r="H311"/>
    </row>
    <row r="312" spans="1:8" x14ac:dyDescent="0.3">
      <c r="A312" s="63" t="s">
        <v>1458</v>
      </c>
      <c r="B312" s="63" t="str">
        <f>VLOOKUP(A312,Customer_Dim[#All],4,FALSE)</f>
        <v>Male</v>
      </c>
      <c r="C312" s="66">
        <v>45796</v>
      </c>
      <c r="F312"/>
      <c r="G312"/>
      <c r="H312"/>
    </row>
    <row r="313" spans="1:8" x14ac:dyDescent="0.3">
      <c r="A313" s="64" t="s">
        <v>707</v>
      </c>
      <c r="B313" s="64" t="str">
        <f>VLOOKUP(A313,Customer_Dim[#All],4,FALSE)</f>
        <v>Female</v>
      </c>
      <c r="C313" s="67">
        <v>45264</v>
      </c>
      <c r="F313"/>
      <c r="G313"/>
      <c r="H313"/>
    </row>
    <row r="314" spans="1:8" x14ac:dyDescent="0.3">
      <c r="A314" s="63" t="s">
        <v>178</v>
      </c>
      <c r="B314" s="63" t="str">
        <f>VLOOKUP(A314,Customer_Dim[#All],4,FALSE)</f>
        <v>Female</v>
      </c>
      <c r="C314" s="66">
        <v>45504</v>
      </c>
      <c r="F314"/>
      <c r="G314"/>
      <c r="H314"/>
    </row>
    <row r="315" spans="1:8" x14ac:dyDescent="0.3">
      <c r="A315" s="64" t="s">
        <v>430</v>
      </c>
      <c r="B315" s="64" t="str">
        <f>VLOOKUP(A315,Customer_Dim[#All],4,FALSE)</f>
        <v>Female</v>
      </c>
      <c r="C315" s="67">
        <v>45679</v>
      </c>
      <c r="F315"/>
      <c r="G315"/>
      <c r="H315"/>
    </row>
    <row r="316" spans="1:8" x14ac:dyDescent="0.3">
      <c r="A316" s="63" t="s">
        <v>100</v>
      </c>
      <c r="B316" s="63" t="str">
        <f>VLOOKUP(A316,Customer_Dim[#All],4,FALSE)</f>
        <v>Female</v>
      </c>
      <c r="C316" s="66">
        <v>45611</v>
      </c>
      <c r="F316"/>
      <c r="G316"/>
      <c r="H316"/>
    </row>
    <row r="317" spans="1:8" x14ac:dyDescent="0.3">
      <c r="A317" s="64" t="s">
        <v>951</v>
      </c>
      <c r="B317" s="64" t="str">
        <f>VLOOKUP(A317,Customer_Dim[#All],4,FALSE)</f>
        <v>Male</v>
      </c>
      <c r="C317" s="67">
        <v>45389</v>
      </c>
      <c r="F317"/>
      <c r="G317"/>
      <c r="H317"/>
    </row>
    <row r="318" spans="1:8" x14ac:dyDescent="0.3">
      <c r="A318" s="63" t="s">
        <v>406</v>
      </c>
      <c r="B318" s="63" t="str">
        <f>VLOOKUP(A318,Customer_Dim[#All],4,FALSE)</f>
        <v>Male</v>
      </c>
      <c r="C318" s="66">
        <v>45339</v>
      </c>
      <c r="F318"/>
      <c r="G318"/>
      <c r="H318"/>
    </row>
    <row r="319" spans="1:8" x14ac:dyDescent="0.3">
      <c r="A319" s="64" t="s">
        <v>400</v>
      </c>
      <c r="B319" s="64" t="str">
        <f>VLOOKUP(A319,Customer_Dim[#All],4,FALSE)</f>
        <v>Female</v>
      </c>
      <c r="C319" s="67">
        <v>45433</v>
      </c>
      <c r="F319"/>
      <c r="G319"/>
      <c r="H319"/>
    </row>
    <row r="320" spans="1:8" x14ac:dyDescent="0.3">
      <c r="A320" s="63" t="s">
        <v>829</v>
      </c>
      <c r="B320" s="63" t="str">
        <f>VLOOKUP(A320,Customer_Dim[#All],4,FALSE)</f>
        <v>Female</v>
      </c>
      <c r="C320" s="66">
        <v>45435</v>
      </c>
      <c r="F320"/>
      <c r="G320"/>
      <c r="H320"/>
    </row>
    <row r="321" spans="1:8" x14ac:dyDescent="0.3">
      <c r="A321" s="64" t="s">
        <v>1075</v>
      </c>
      <c r="B321" s="64" t="str">
        <f>VLOOKUP(A321,Customer_Dim[#All],4,FALSE)</f>
        <v>Female</v>
      </c>
      <c r="C321" s="67">
        <v>45823</v>
      </c>
      <c r="F321"/>
      <c r="G321"/>
      <c r="H321"/>
    </row>
    <row r="322" spans="1:8" x14ac:dyDescent="0.3">
      <c r="A322" s="63" t="s">
        <v>313</v>
      </c>
      <c r="B322" s="63" t="str">
        <f>VLOOKUP(A322,Customer_Dim[#All],4,FALSE)</f>
        <v>Male</v>
      </c>
      <c r="C322" s="66">
        <v>45663</v>
      </c>
      <c r="F322"/>
      <c r="G322"/>
      <c r="H322"/>
    </row>
    <row r="323" spans="1:8" x14ac:dyDescent="0.3">
      <c r="A323" s="64" t="s">
        <v>1109</v>
      </c>
      <c r="B323" s="64" t="str">
        <f>VLOOKUP(A323,Customer_Dim[#All],4,FALSE)</f>
        <v>Female</v>
      </c>
      <c r="C323" s="67">
        <v>45879</v>
      </c>
      <c r="F323"/>
      <c r="G323"/>
      <c r="H323"/>
    </row>
    <row r="324" spans="1:8" x14ac:dyDescent="0.3">
      <c r="A324" s="63" t="s">
        <v>1033</v>
      </c>
      <c r="B324" s="63" t="str">
        <f>VLOOKUP(A324,Customer_Dim[#All],4,FALSE)</f>
        <v>Female</v>
      </c>
      <c r="C324" s="66">
        <v>45840</v>
      </c>
      <c r="F324"/>
      <c r="G324"/>
      <c r="H324"/>
    </row>
    <row r="325" spans="1:8" x14ac:dyDescent="0.3">
      <c r="A325" s="64" t="s">
        <v>930</v>
      </c>
      <c r="B325" s="64" t="str">
        <f>VLOOKUP(A325,Customer_Dim[#All],4,FALSE)</f>
        <v>Female</v>
      </c>
      <c r="C325" s="67">
        <v>45380</v>
      </c>
      <c r="F325"/>
      <c r="G325"/>
      <c r="H325"/>
    </row>
    <row r="326" spans="1:8" x14ac:dyDescent="0.3">
      <c r="A326" s="63" t="s">
        <v>336</v>
      </c>
      <c r="B326" s="63" t="str">
        <f>VLOOKUP(A326,Customer_Dim[#All],4,FALSE)</f>
        <v>Female</v>
      </c>
      <c r="C326" s="66">
        <v>45672</v>
      </c>
      <c r="F326"/>
      <c r="G326"/>
      <c r="H326"/>
    </row>
    <row r="327" spans="1:8" x14ac:dyDescent="0.3">
      <c r="A327" s="64" t="s">
        <v>1341</v>
      </c>
      <c r="B327" s="64" t="str">
        <f>VLOOKUP(A327,Customer_Dim[#All],4,FALSE)</f>
        <v>Female</v>
      </c>
      <c r="C327" s="67">
        <v>45497</v>
      </c>
      <c r="F327"/>
      <c r="G327"/>
      <c r="H327"/>
    </row>
    <row r="328" spans="1:8" x14ac:dyDescent="0.3">
      <c r="A328" s="63" t="s">
        <v>746</v>
      </c>
      <c r="B328" s="63" t="str">
        <f>VLOOKUP(A328,Customer_Dim[#All],4,FALSE)</f>
        <v>Female</v>
      </c>
      <c r="C328" s="66">
        <v>45407</v>
      </c>
      <c r="F328"/>
      <c r="G328"/>
      <c r="H328"/>
    </row>
    <row r="329" spans="1:8" x14ac:dyDescent="0.3">
      <c r="A329" s="64" t="s">
        <v>63</v>
      </c>
      <c r="B329" s="64" t="str">
        <f>VLOOKUP(A329,Customer_Dim[#All],4,FALSE)</f>
        <v>Female</v>
      </c>
      <c r="C329" s="67">
        <v>45764</v>
      </c>
      <c r="F329"/>
      <c r="G329"/>
      <c r="H329"/>
    </row>
    <row r="330" spans="1:8" x14ac:dyDescent="0.3">
      <c r="A330" s="63" t="s">
        <v>610</v>
      </c>
      <c r="B330" s="63" t="str">
        <f>VLOOKUP(A330,Customer_Dim[#All],4,FALSE)</f>
        <v>Female</v>
      </c>
      <c r="C330" s="66">
        <v>45924</v>
      </c>
      <c r="F330"/>
      <c r="G330"/>
      <c r="H330"/>
    </row>
    <row r="331" spans="1:8" x14ac:dyDescent="0.3">
      <c r="A331" s="64" t="s">
        <v>1039</v>
      </c>
      <c r="B331" s="64" t="str">
        <f>VLOOKUP(A331,Customer_Dim[#All],4,FALSE)</f>
        <v>Female</v>
      </c>
      <c r="C331" s="67">
        <v>45240</v>
      </c>
      <c r="F331"/>
      <c r="G331"/>
      <c r="H331"/>
    </row>
    <row r="332" spans="1:8" x14ac:dyDescent="0.3">
      <c r="A332" s="63" t="s">
        <v>1341</v>
      </c>
      <c r="B332" s="63" t="str">
        <f>VLOOKUP(A332,Customer_Dim[#All],4,FALSE)</f>
        <v>Female</v>
      </c>
      <c r="C332" s="66">
        <v>45349</v>
      </c>
      <c r="F332"/>
      <c r="G332"/>
      <c r="H332"/>
    </row>
    <row r="333" spans="1:8" x14ac:dyDescent="0.3">
      <c r="A333" s="64" t="s">
        <v>1004</v>
      </c>
      <c r="B333" s="64" t="str">
        <f>VLOOKUP(A333,Customer_Dim[#All],4,FALSE)</f>
        <v>Male</v>
      </c>
      <c r="C333" s="67">
        <v>45756</v>
      </c>
      <c r="F333"/>
      <c r="G333"/>
      <c r="H333"/>
    </row>
    <row r="334" spans="1:8" x14ac:dyDescent="0.3">
      <c r="A334" s="63" t="s">
        <v>797</v>
      </c>
      <c r="B334" s="63" t="str">
        <f>VLOOKUP(A334,Customer_Dim[#All],4,FALSE)</f>
        <v>Male</v>
      </c>
      <c r="C334" s="66">
        <v>45478</v>
      </c>
      <c r="F334"/>
      <c r="G334"/>
      <c r="H334"/>
    </row>
    <row r="335" spans="1:8" x14ac:dyDescent="0.3">
      <c r="A335" s="64" t="s">
        <v>814</v>
      </c>
      <c r="B335" s="64" t="str">
        <f>VLOOKUP(A335,Customer_Dim[#All],4,FALSE)</f>
        <v>Male</v>
      </c>
      <c r="C335" s="67">
        <v>45890</v>
      </c>
      <c r="F335"/>
      <c r="G335"/>
      <c r="H335"/>
    </row>
    <row r="336" spans="1:8" x14ac:dyDescent="0.3">
      <c r="A336" s="63" t="s">
        <v>450</v>
      </c>
      <c r="B336" s="63" t="str">
        <f>VLOOKUP(A336,Customer_Dim[#All],4,FALSE)</f>
        <v>Female</v>
      </c>
      <c r="C336" s="66">
        <v>45815</v>
      </c>
      <c r="F336"/>
      <c r="G336"/>
      <c r="H336"/>
    </row>
    <row r="337" spans="1:8" x14ac:dyDescent="0.3">
      <c r="A337" s="64" t="s">
        <v>304</v>
      </c>
      <c r="B337" s="64" t="str">
        <f>VLOOKUP(A337,Customer_Dim[#All],4,FALSE)</f>
        <v>Male</v>
      </c>
      <c r="C337" s="67">
        <v>45891</v>
      </c>
      <c r="F337"/>
      <c r="G337"/>
      <c r="H337"/>
    </row>
    <row r="338" spans="1:8" x14ac:dyDescent="0.3">
      <c r="A338" s="63" t="s">
        <v>1083</v>
      </c>
      <c r="B338" s="63" t="str">
        <f>VLOOKUP(A338,Customer_Dim[#All],4,FALSE)</f>
        <v>Male</v>
      </c>
      <c r="C338" s="66">
        <v>45609</v>
      </c>
      <c r="F338"/>
      <c r="G338"/>
      <c r="H338"/>
    </row>
    <row r="339" spans="1:8" x14ac:dyDescent="0.3">
      <c r="A339" s="64" t="s">
        <v>1398</v>
      </c>
      <c r="B339" s="64" t="str">
        <f>VLOOKUP(A339,Customer_Dim[#All],4,FALSE)</f>
        <v>Female</v>
      </c>
      <c r="C339" s="67">
        <v>45309</v>
      </c>
      <c r="F339"/>
      <c r="G339"/>
      <c r="H339"/>
    </row>
    <row r="340" spans="1:8" x14ac:dyDescent="0.3">
      <c r="A340" s="63" t="s">
        <v>136</v>
      </c>
      <c r="B340" s="63" t="str">
        <f>VLOOKUP(A340,Customer_Dim[#All],4,FALSE)</f>
        <v>Female</v>
      </c>
      <c r="C340" s="66">
        <v>45519</v>
      </c>
      <c r="F340"/>
      <c r="G340"/>
      <c r="H340"/>
    </row>
    <row r="341" spans="1:8" x14ac:dyDescent="0.3">
      <c r="A341" s="64" t="s">
        <v>310</v>
      </c>
      <c r="B341" s="64" t="str">
        <f>VLOOKUP(A341,Customer_Dim[#All],4,FALSE)</f>
        <v>Female</v>
      </c>
      <c r="C341" s="67">
        <v>45921</v>
      </c>
      <c r="F341"/>
      <c r="G341"/>
      <c r="H341"/>
    </row>
    <row r="342" spans="1:8" x14ac:dyDescent="0.3">
      <c r="A342" s="63" t="s">
        <v>436</v>
      </c>
      <c r="B342" s="63" t="str">
        <f>VLOOKUP(A342,Customer_Dim[#All],4,FALSE)</f>
        <v>Male</v>
      </c>
      <c r="C342" s="66">
        <v>45465</v>
      </c>
      <c r="F342"/>
      <c r="G342"/>
      <c r="H342"/>
    </row>
    <row r="343" spans="1:8" x14ac:dyDescent="0.3">
      <c r="A343" s="64" t="s">
        <v>713</v>
      </c>
      <c r="B343" s="64" t="str">
        <f>VLOOKUP(A343,Customer_Dim[#All],4,FALSE)</f>
        <v>Male</v>
      </c>
      <c r="C343" s="67">
        <v>45303</v>
      </c>
      <c r="F343"/>
      <c r="G343"/>
      <c r="H343"/>
    </row>
    <row r="344" spans="1:8" x14ac:dyDescent="0.3">
      <c r="A344" s="63" t="s">
        <v>178</v>
      </c>
      <c r="B344" s="63" t="str">
        <f>VLOOKUP(A344,Customer_Dim[#All],4,FALSE)</f>
        <v>Female</v>
      </c>
      <c r="C344" s="66">
        <v>45218</v>
      </c>
      <c r="F344"/>
      <c r="G344"/>
      <c r="H344"/>
    </row>
    <row r="345" spans="1:8" x14ac:dyDescent="0.3">
      <c r="A345" s="64" t="s">
        <v>500</v>
      </c>
      <c r="B345" s="64" t="str">
        <f>VLOOKUP(A345,Customer_Dim[#All],4,FALSE)</f>
        <v>Male</v>
      </c>
      <c r="C345" s="67">
        <v>45727</v>
      </c>
      <c r="F345"/>
      <c r="G345"/>
      <c r="H345"/>
    </row>
    <row r="346" spans="1:8" x14ac:dyDescent="0.3">
      <c r="A346" s="63" t="s">
        <v>710</v>
      </c>
      <c r="B346" s="63" t="str">
        <f>VLOOKUP(A346,Customer_Dim[#All],4,FALSE)</f>
        <v>Male</v>
      </c>
      <c r="C346" s="66">
        <v>45557</v>
      </c>
      <c r="F346"/>
      <c r="G346"/>
      <c r="H346"/>
    </row>
    <row r="347" spans="1:8" x14ac:dyDescent="0.3">
      <c r="A347" s="64" t="s">
        <v>114</v>
      </c>
      <c r="B347" s="64" t="str">
        <f>VLOOKUP(A347,Customer_Dim[#All],4,FALSE)</f>
        <v>Male</v>
      </c>
      <c r="C347" s="67">
        <v>45623</v>
      </c>
      <c r="F347"/>
      <c r="G347"/>
      <c r="H347"/>
    </row>
    <row r="348" spans="1:8" x14ac:dyDescent="0.3">
      <c r="A348" s="63" t="s">
        <v>67</v>
      </c>
      <c r="B348" s="63" t="str">
        <f>VLOOKUP(A348,Customer_Dim[#All],4,FALSE)</f>
        <v>Female</v>
      </c>
      <c r="C348" s="66">
        <v>45224</v>
      </c>
      <c r="F348"/>
      <c r="G348"/>
      <c r="H348"/>
    </row>
    <row r="349" spans="1:8" x14ac:dyDescent="0.3">
      <c r="A349" s="64" t="s">
        <v>903</v>
      </c>
      <c r="B349" s="64" t="str">
        <f>VLOOKUP(A349,Customer_Dim[#All],4,FALSE)</f>
        <v>Female</v>
      </c>
      <c r="C349" s="67">
        <v>45940</v>
      </c>
      <c r="F349"/>
      <c r="G349"/>
      <c r="H349"/>
    </row>
    <row r="350" spans="1:8" x14ac:dyDescent="0.3">
      <c r="A350" s="63" t="s">
        <v>224</v>
      </c>
      <c r="B350" s="63" t="str">
        <f>VLOOKUP(A350,Customer_Dim[#All],4,FALSE)</f>
        <v>Male</v>
      </c>
      <c r="C350" s="66">
        <v>45915</v>
      </c>
      <c r="F350"/>
      <c r="G350"/>
      <c r="H350"/>
    </row>
    <row r="351" spans="1:8" x14ac:dyDescent="0.3">
      <c r="A351" s="64" t="s">
        <v>202</v>
      </c>
      <c r="B351" s="64" t="str">
        <f>VLOOKUP(A351,Customer_Dim[#All],4,FALSE)</f>
        <v>Male</v>
      </c>
      <c r="C351" s="67">
        <v>45541</v>
      </c>
      <c r="F351"/>
      <c r="G351"/>
      <c r="H351"/>
    </row>
    <row r="352" spans="1:8" x14ac:dyDescent="0.3">
      <c r="A352" s="63" t="s">
        <v>1150</v>
      </c>
      <c r="B352" s="63" t="str">
        <f>VLOOKUP(A352,Customer_Dim[#All],4,FALSE)</f>
        <v>Male</v>
      </c>
      <c r="C352" s="66">
        <v>45489</v>
      </c>
      <c r="F352"/>
      <c r="G352"/>
      <c r="H352"/>
    </row>
    <row r="353" spans="1:8" x14ac:dyDescent="0.3">
      <c r="A353" s="64" t="s">
        <v>974</v>
      </c>
      <c r="B353" s="64" t="str">
        <f>VLOOKUP(A353,Customer_Dim[#All],4,FALSE)</f>
        <v>Female</v>
      </c>
      <c r="C353" s="67">
        <v>45748</v>
      </c>
      <c r="F353"/>
      <c r="G353"/>
      <c r="H353"/>
    </row>
    <row r="354" spans="1:8" x14ac:dyDescent="0.3">
      <c r="A354" s="63" t="s">
        <v>134</v>
      </c>
      <c r="B354" s="63" t="str">
        <f>VLOOKUP(A354,Customer_Dim[#All],4,FALSE)</f>
        <v>Male</v>
      </c>
      <c r="C354" s="66">
        <v>45309</v>
      </c>
      <c r="F354"/>
      <c r="G354"/>
      <c r="H354"/>
    </row>
    <row r="355" spans="1:8" x14ac:dyDescent="0.3">
      <c r="A355" s="64" t="s">
        <v>690</v>
      </c>
      <c r="B355" s="64" t="str">
        <f>VLOOKUP(A355,Customer_Dim[#All],4,FALSE)</f>
        <v>Male</v>
      </c>
      <c r="C355" s="67">
        <v>45621</v>
      </c>
      <c r="F355"/>
      <c r="G355"/>
      <c r="H355"/>
    </row>
    <row r="356" spans="1:8" x14ac:dyDescent="0.3">
      <c r="A356" s="63" t="s">
        <v>814</v>
      </c>
      <c r="B356" s="63" t="str">
        <f>VLOOKUP(A356,Customer_Dim[#All],4,FALSE)</f>
        <v>Male</v>
      </c>
      <c r="C356" s="66">
        <v>45603</v>
      </c>
      <c r="F356"/>
      <c r="G356"/>
      <c r="H356"/>
    </row>
    <row r="357" spans="1:8" x14ac:dyDescent="0.3">
      <c r="A357" s="64" t="s">
        <v>364</v>
      </c>
      <c r="B357" s="64" t="str">
        <f>VLOOKUP(A357,Customer_Dim[#All],4,FALSE)</f>
        <v>Male</v>
      </c>
      <c r="C357" s="67">
        <v>45501</v>
      </c>
      <c r="F357"/>
      <c r="G357"/>
      <c r="H357"/>
    </row>
    <row r="358" spans="1:8" x14ac:dyDescent="0.3">
      <c r="A358" s="63" t="s">
        <v>788</v>
      </c>
      <c r="B358" s="63" t="str">
        <f>VLOOKUP(A358,Customer_Dim[#All],4,FALSE)</f>
        <v>Male</v>
      </c>
      <c r="C358" s="66">
        <v>45398</v>
      </c>
      <c r="F358"/>
      <c r="G358"/>
      <c r="H358"/>
    </row>
    <row r="359" spans="1:8" x14ac:dyDescent="0.3">
      <c r="A359" s="64" t="s">
        <v>767</v>
      </c>
      <c r="B359" s="64" t="str">
        <f>VLOOKUP(A359,Customer_Dim[#All],4,FALSE)</f>
        <v>Male</v>
      </c>
      <c r="C359" s="67">
        <v>45304</v>
      </c>
      <c r="F359"/>
      <c r="G359"/>
      <c r="H359"/>
    </row>
    <row r="360" spans="1:8" x14ac:dyDescent="0.3">
      <c r="A360" s="63" t="s">
        <v>238</v>
      </c>
      <c r="B360" s="63" t="str">
        <f>VLOOKUP(A360,Customer_Dim[#All],4,FALSE)</f>
        <v>Female</v>
      </c>
      <c r="C360" s="66">
        <v>45299</v>
      </c>
      <c r="F360"/>
      <c r="G360"/>
      <c r="H360"/>
    </row>
    <row r="361" spans="1:8" x14ac:dyDescent="0.3">
      <c r="A361" s="64" t="s">
        <v>545</v>
      </c>
      <c r="B361" s="64" t="str">
        <f>VLOOKUP(A361,Customer_Dim[#All],4,FALSE)</f>
        <v>Female</v>
      </c>
      <c r="C361" s="67">
        <v>45564</v>
      </c>
      <c r="F361"/>
      <c r="G361"/>
      <c r="H361"/>
    </row>
    <row r="362" spans="1:8" x14ac:dyDescent="0.3">
      <c r="A362" s="63" t="s">
        <v>678</v>
      </c>
      <c r="B362" s="63" t="str">
        <f>VLOOKUP(A362,Customer_Dim[#All],4,FALSE)</f>
        <v>Male</v>
      </c>
      <c r="C362" s="66">
        <v>45413</v>
      </c>
      <c r="F362"/>
      <c r="G362"/>
      <c r="H362"/>
    </row>
    <row r="363" spans="1:8" x14ac:dyDescent="0.3">
      <c r="A363" s="64" t="s">
        <v>1281</v>
      </c>
      <c r="B363" s="64" t="str">
        <f>VLOOKUP(A363,Customer_Dim[#All],4,FALSE)</f>
        <v>Female</v>
      </c>
      <c r="C363" s="67">
        <v>45480</v>
      </c>
      <c r="F363"/>
      <c r="G363"/>
      <c r="H363"/>
    </row>
    <row r="364" spans="1:8" x14ac:dyDescent="0.3">
      <c r="A364" s="63" t="s">
        <v>376</v>
      </c>
      <c r="B364" s="63" t="str">
        <f>VLOOKUP(A364,Customer_Dim[#All],4,FALSE)</f>
        <v>Male</v>
      </c>
      <c r="C364" s="66">
        <v>45610</v>
      </c>
      <c r="F364"/>
      <c r="G364"/>
      <c r="H364"/>
    </row>
    <row r="365" spans="1:8" x14ac:dyDescent="0.3">
      <c r="A365" s="64" t="s">
        <v>358</v>
      </c>
      <c r="B365" s="64" t="str">
        <f>VLOOKUP(A365,Customer_Dim[#All],4,FALSE)</f>
        <v>Female</v>
      </c>
      <c r="C365" s="67">
        <v>45763</v>
      </c>
      <c r="F365"/>
      <c r="G365"/>
      <c r="H365"/>
    </row>
    <row r="366" spans="1:8" x14ac:dyDescent="0.3">
      <c r="A366" s="63" t="s">
        <v>1115</v>
      </c>
      <c r="B366" s="63" t="str">
        <f>VLOOKUP(A366,Customer_Dim[#All],4,FALSE)</f>
        <v>Male</v>
      </c>
      <c r="C366" s="66">
        <v>45856</v>
      </c>
      <c r="F366"/>
      <c r="G366"/>
      <c r="H366"/>
    </row>
    <row r="367" spans="1:8" x14ac:dyDescent="0.3">
      <c r="A367" s="64" t="s">
        <v>1039</v>
      </c>
      <c r="B367" s="64" t="str">
        <f>VLOOKUP(A367,Customer_Dim[#All],4,FALSE)</f>
        <v>Female</v>
      </c>
      <c r="C367" s="67">
        <v>45712</v>
      </c>
      <c r="F367"/>
      <c r="G367"/>
      <c r="H367"/>
    </row>
    <row r="368" spans="1:8" x14ac:dyDescent="0.3">
      <c r="A368" s="63" t="s">
        <v>696</v>
      </c>
      <c r="B368" s="63" t="str">
        <f>VLOOKUP(A368,Customer_Dim[#All],4,FALSE)</f>
        <v>Male</v>
      </c>
      <c r="C368" s="66">
        <v>45723</v>
      </c>
      <c r="F368"/>
      <c r="G368"/>
      <c r="H368"/>
    </row>
    <row r="369" spans="1:8" x14ac:dyDescent="0.3">
      <c r="A369" s="64" t="s">
        <v>278</v>
      </c>
      <c r="B369" s="64" t="str">
        <f>VLOOKUP(A369,Customer_Dim[#All],4,FALSE)</f>
        <v>Male</v>
      </c>
      <c r="C369" s="67">
        <v>45706</v>
      </c>
      <c r="F369"/>
      <c r="G369"/>
      <c r="H369"/>
    </row>
    <row r="370" spans="1:8" x14ac:dyDescent="0.3">
      <c r="A370" s="63" t="s">
        <v>1144</v>
      </c>
      <c r="B370" s="63" t="str">
        <f>VLOOKUP(A370,Customer_Dim[#All],4,FALSE)</f>
        <v>Male</v>
      </c>
      <c r="C370" s="66">
        <v>45469</v>
      </c>
      <c r="F370"/>
      <c r="G370"/>
      <c r="H370"/>
    </row>
    <row r="371" spans="1:8" x14ac:dyDescent="0.3">
      <c r="A371" s="64" t="s">
        <v>304</v>
      </c>
      <c r="B371" s="64" t="str">
        <f>VLOOKUP(A371,Customer_Dim[#All],4,FALSE)</f>
        <v>Male</v>
      </c>
      <c r="C371" s="67">
        <v>45711</v>
      </c>
      <c r="F371"/>
      <c r="G371"/>
      <c r="H371"/>
    </row>
    <row r="372" spans="1:8" x14ac:dyDescent="0.3">
      <c r="A372" s="63" t="s">
        <v>1436</v>
      </c>
      <c r="B372" s="63" t="str">
        <f>VLOOKUP(A372,Customer_Dim[#All],4,FALSE)</f>
        <v>Male</v>
      </c>
      <c r="C372" s="66">
        <v>45823</v>
      </c>
      <c r="F372"/>
      <c r="G372"/>
      <c r="H372"/>
    </row>
    <row r="373" spans="1:8" x14ac:dyDescent="0.3">
      <c r="A373" s="64" t="s">
        <v>1370</v>
      </c>
      <c r="B373" s="64" t="str">
        <f>VLOOKUP(A373,Customer_Dim[#All],4,FALSE)</f>
        <v>Female</v>
      </c>
      <c r="C373" s="67">
        <v>45217</v>
      </c>
      <c r="F373"/>
      <c r="G373"/>
      <c r="H373"/>
    </row>
    <row r="374" spans="1:8" x14ac:dyDescent="0.3">
      <c r="A374" s="63" t="s">
        <v>348</v>
      </c>
      <c r="B374" s="63" t="str">
        <f>VLOOKUP(A374,Customer_Dim[#All],4,FALSE)</f>
        <v>Male</v>
      </c>
      <c r="C374" s="66">
        <v>45733</v>
      </c>
      <c r="F374"/>
      <c r="G374"/>
      <c r="H374"/>
    </row>
    <row r="375" spans="1:8" x14ac:dyDescent="0.3">
      <c r="A375" s="64" t="s">
        <v>737</v>
      </c>
      <c r="B375" s="64" t="str">
        <f>VLOOKUP(A375,Customer_Dim[#All],4,FALSE)</f>
        <v>Female</v>
      </c>
      <c r="C375" s="67">
        <v>45520</v>
      </c>
      <c r="F375"/>
      <c r="G375"/>
      <c r="H375"/>
    </row>
    <row r="376" spans="1:8" x14ac:dyDescent="0.3">
      <c r="A376" s="63" t="s">
        <v>146</v>
      </c>
      <c r="B376" s="63" t="str">
        <f>VLOOKUP(A376,Customer_Dim[#All],4,FALSE)</f>
        <v>Female</v>
      </c>
      <c r="C376" s="66">
        <v>45373</v>
      </c>
      <c r="F376"/>
      <c r="G376"/>
      <c r="H376"/>
    </row>
    <row r="377" spans="1:8" x14ac:dyDescent="0.3">
      <c r="A377" s="64" t="s">
        <v>533</v>
      </c>
      <c r="B377" s="64" t="str">
        <f>VLOOKUP(A377,Customer_Dim[#All],4,FALSE)</f>
        <v>Female</v>
      </c>
      <c r="C377" s="67">
        <v>45688</v>
      </c>
      <c r="F377"/>
      <c r="G377"/>
      <c r="H377"/>
    </row>
    <row r="378" spans="1:8" x14ac:dyDescent="0.3">
      <c r="A378" s="63" t="s">
        <v>1430</v>
      </c>
      <c r="B378" s="63" t="str">
        <f>VLOOKUP(A378,Customer_Dim[#All],4,FALSE)</f>
        <v>Male</v>
      </c>
      <c r="C378" s="66">
        <v>45276</v>
      </c>
      <c r="F378"/>
      <c r="G378"/>
      <c r="H378"/>
    </row>
    <row r="379" spans="1:8" x14ac:dyDescent="0.3">
      <c r="A379" s="64" t="s">
        <v>171</v>
      </c>
      <c r="B379" s="64" t="str">
        <f>VLOOKUP(A379,Customer_Dim[#All],4,FALSE)</f>
        <v>Male</v>
      </c>
      <c r="C379" s="67">
        <v>45756</v>
      </c>
      <c r="F379"/>
      <c r="G379"/>
      <c r="H379"/>
    </row>
    <row r="380" spans="1:8" x14ac:dyDescent="0.3">
      <c r="A380" s="63" t="s">
        <v>412</v>
      </c>
      <c r="B380" s="63" t="str">
        <f>VLOOKUP(A380,Customer_Dim[#All],4,FALSE)</f>
        <v>Female</v>
      </c>
      <c r="C380" s="66">
        <v>45309</v>
      </c>
      <c r="F380"/>
      <c r="G380"/>
      <c r="H380"/>
    </row>
    <row r="381" spans="1:8" x14ac:dyDescent="0.3">
      <c r="A381" s="64" t="s">
        <v>1389</v>
      </c>
      <c r="B381" s="64" t="str">
        <f>VLOOKUP(A381,Customer_Dim[#All],4,FALSE)</f>
        <v>Male</v>
      </c>
      <c r="C381" s="67">
        <v>45744</v>
      </c>
      <c r="F381"/>
      <c r="G381"/>
      <c r="H381"/>
    </row>
    <row r="382" spans="1:8" x14ac:dyDescent="0.3">
      <c r="A382" s="63" t="s">
        <v>426</v>
      </c>
      <c r="B382" s="63" t="str">
        <f>VLOOKUP(A382,Customer_Dim[#All],4,FALSE)</f>
        <v>Female</v>
      </c>
      <c r="C382" s="66">
        <v>45535</v>
      </c>
      <c r="F382"/>
      <c r="G382"/>
      <c r="H382"/>
    </row>
    <row r="383" spans="1:8" x14ac:dyDescent="0.3">
      <c r="A383" s="64" t="s">
        <v>761</v>
      </c>
      <c r="B383" s="64" t="str">
        <f>VLOOKUP(A383,Customer_Dim[#All],4,FALSE)</f>
        <v>Female</v>
      </c>
      <c r="C383" s="67">
        <v>45240</v>
      </c>
      <c r="F383"/>
      <c r="G383"/>
      <c r="H383"/>
    </row>
    <row r="384" spans="1:8" x14ac:dyDescent="0.3">
      <c r="A384" s="63" t="s">
        <v>339</v>
      </c>
      <c r="B384" s="63" t="str">
        <f>VLOOKUP(A384,Customer_Dim[#All],4,FALSE)</f>
        <v>Female</v>
      </c>
      <c r="C384" s="66">
        <v>45275</v>
      </c>
      <c r="F384"/>
      <c r="G384"/>
      <c r="H384"/>
    </row>
    <row r="385" spans="1:8" x14ac:dyDescent="0.3">
      <c r="A385" s="64" t="s">
        <v>272</v>
      </c>
      <c r="B385" s="64" t="str">
        <f>VLOOKUP(A385,Customer_Dim[#All],4,FALSE)</f>
        <v>Female</v>
      </c>
      <c r="C385" s="67">
        <v>45427</v>
      </c>
      <c r="F385"/>
      <c r="G385"/>
      <c r="H385"/>
    </row>
    <row r="386" spans="1:8" x14ac:dyDescent="0.3">
      <c r="A386" s="63" t="s">
        <v>672</v>
      </c>
      <c r="B386" s="63" t="str">
        <f>VLOOKUP(A386,Customer_Dim[#All],4,FALSE)</f>
        <v>Male</v>
      </c>
      <c r="C386" s="66">
        <v>45322</v>
      </c>
      <c r="F386"/>
      <c r="G386"/>
      <c r="H386"/>
    </row>
    <row r="387" spans="1:8" x14ac:dyDescent="0.3">
      <c r="A387" s="64" t="s">
        <v>1039</v>
      </c>
      <c r="B387" s="64" t="str">
        <f>VLOOKUP(A387,Customer_Dim[#All],4,FALSE)</f>
        <v>Female</v>
      </c>
      <c r="C387" s="67">
        <v>45266</v>
      </c>
      <c r="F387"/>
      <c r="G387"/>
      <c r="H387"/>
    </row>
    <row r="388" spans="1:8" x14ac:dyDescent="0.3">
      <c r="A388" s="63" t="s">
        <v>1470</v>
      </c>
      <c r="B388" s="63" t="str">
        <f>VLOOKUP(A388,Customer_Dim[#All],4,FALSE)</f>
        <v>Male</v>
      </c>
      <c r="C388" s="66">
        <v>45302</v>
      </c>
      <c r="F388"/>
      <c r="G388"/>
      <c r="H388"/>
    </row>
    <row r="389" spans="1:8" x14ac:dyDescent="0.3">
      <c r="A389" s="64" t="s">
        <v>681</v>
      </c>
      <c r="B389" s="64" t="str">
        <f>VLOOKUP(A389,Customer_Dim[#All],4,FALSE)</f>
        <v>Female</v>
      </c>
      <c r="C389" s="67">
        <v>45907</v>
      </c>
      <c r="F389"/>
      <c r="G389"/>
      <c r="H389"/>
    </row>
    <row r="390" spans="1:8" x14ac:dyDescent="0.3">
      <c r="A390" s="63" t="s">
        <v>1290</v>
      </c>
      <c r="B390" s="63" t="str">
        <f>VLOOKUP(A390,Customer_Dim[#All],4,FALSE)</f>
        <v>Male</v>
      </c>
      <c r="C390" s="66">
        <v>45433</v>
      </c>
      <c r="F390"/>
      <c r="G390"/>
      <c r="H390"/>
    </row>
    <row r="391" spans="1:8" x14ac:dyDescent="0.3">
      <c r="A391" s="64" t="s">
        <v>241</v>
      </c>
      <c r="B391" s="64" t="str">
        <f>VLOOKUP(A391,Customer_Dim[#All],4,FALSE)</f>
        <v>Female</v>
      </c>
      <c r="C391" s="67">
        <v>45892</v>
      </c>
      <c r="F391"/>
      <c r="G391"/>
      <c r="H391"/>
    </row>
    <row r="392" spans="1:8" x14ac:dyDescent="0.3">
      <c r="A392" s="63" t="s">
        <v>8</v>
      </c>
      <c r="B392" s="63" t="str">
        <f>VLOOKUP(A392,Customer_Dim[#All],4,FALSE)</f>
        <v>Male</v>
      </c>
      <c r="C392" s="66">
        <v>45780</v>
      </c>
      <c r="F392"/>
      <c r="G392"/>
      <c r="H392"/>
    </row>
    <row r="393" spans="1:8" x14ac:dyDescent="0.3">
      <c r="A393" s="64" t="s">
        <v>1078</v>
      </c>
      <c r="B393" s="64" t="str">
        <f>VLOOKUP(A393,Customer_Dim[#All],4,FALSE)</f>
        <v>Female</v>
      </c>
      <c r="C393" s="67">
        <v>45233</v>
      </c>
      <c r="F393"/>
      <c r="G393"/>
      <c r="H393"/>
    </row>
    <row r="394" spans="1:8" x14ac:dyDescent="0.3">
      <c r="A394" s="63" t="s">
        <v>316</v>
      </c>
      <c r="B394" s="63" t="str">
        <f>VLOOKUP(A394,Customer_Dim[#All],4,FALSE)</f>
        <v>Male</v>
      </c>
      <c r="C394" s="66">
        <v>45742</v>
      </c>
      <c r="F394"/>
      <c r="G394"/>
      <c r="H394"/>
    </row>
    <row r="395" spans="1:8" x14ac:dyDescent="0.3">
      <c r="A395" s="64" t="s">
        <v>473</v>
      </c>
      <c r="B395" s="64" t="str">
        <f>VLOOKUP(A395,Customer_Dim[#All],4,FALSE)</f>
        <v>Male</v>
      </c>
      <c r="C395" s="67">
        <v>45478</v>
      </c>
      <c r="F395"/>
      <c r="G395"/>
      <c r="H395"/>
    </row>
    <row r="396" spans="1:8" x14ac:dyDescent="0.3">
      <c r="A396" s="63" t="s">
        <v>509</v>
      </c>
      <c r="B396" s="63" t="str">
        <f>VLOOKUP(A396,Customer_Dim[#All],4,FALSE)</f>
        <v>Male</v>
      </c>
      <c r="C396" s="66">
        <v>45789</v>
      </c>
      <c r="F396"/>
      <c r="G396"/>
      <c r="H396"/>
    </row>
    <row r="397" spans="1:8" x14ac:dyDescent="0.3">
      <c r="A397" s="64" t="s">
        <v>1439</v>
      </c>
      <c r="B397" s="64" t="str">
        <f>VLOOKUP(A397,Customer_Dim[#All],4,FALSE)</f>
        <v>Male</v>
      </c>
      <c r="C397" s="67">
        <v>45561</v>
      </c>
      <c r="F397"/>
      <c r="G397"/>
      <c r="H397"/>
    </row>
    <row r="398" spans="1:8" x14ac:dyDescent="0.3">
      <c r="A398" s="63" t="s">
        <v>657</v>
      </c>
      <c r="B398" s="63" t="str">
        <f>VLOOKUP(A398,Customer_Dim[#All],4,FALSE)</f>
        <v>Male</v>
      </c>
      <c r="C398" s="66">
        <v>45378</v>
      </c>
      <c r="F398"/>
      <c r="G398"/>
      <c r="H398"/>
    </row>
    <row r="399" spans="1:8" x14ac:dyDescent="0.3">
      <c r="A399" s="64" t="s">
        <v>687</v>
      </c>
      <c r="B399" s="64" t="str">
        <f>VLOOKUP(A399,Customer_Dim[#All],4,FALSE)</f>
        <v>Female</v>
      </c>
      <c r="C399" s="67">
        <v>45308</v>
      </c>
      <c r="F399"/>
      <c r="G399"/>
      <c r="H399"/>
    </row>
    <row r="400" spans="1:8" x14ac:dyDescent="0.3">
      <c r="A400" s="63" t="s">
        <v>71</v>
      </c>
      <c r="B400" s="63" t="str">
        <f>VLOOKUP(A400,Customer_Dim[#All],4,FALSE)</f>
        <v>Female</v>
      </c>
      <c r="C400" s="66">
        <v>45407</v>
      </c>
      <c r="F400"/>
      <c r="G400"/>
      <c r="H400"/>
    </row>
    <row r="401" spans="1:8" x14ac:dyDescent="0.3">
      <c r="A401" s="64" t="s">
        <v>554</v>
      </c>
      <c r="B401" s="64" t="str">
        <f>VLOOKUP(A401,Customer_Dim[#All],4,FALSE)</f>
        <v>Female</v>
      </c>
      <c r="C401" s="67">
        <v>45929</v>
      </c>
      <c r="F401"/>
      <c r="G401"/>
      <c r="H401"/>
    </row>
    <row r="402" spans="1:8" x14ac:dyDescent="0.3">
      <c r="A402" s="63" t="s">
        <v>666</v>
      </c>
      <c r="B402" s="63" t="str">
        <f>VLOOKUP(A402,Customer_Dim[#All],4,FALSE)</f>
        <v>Female</v>
      </c>
      <c r="C402" s="66">
        <v>45844</v>
      </c>
      <c r="F402"/>
      <c r="G402"/>
      <c r="H402"/>
    </row>
    <row r="403" spans="1:8" x14ac:dyDescent="0.3">
      <c r="A403" s="64" t="s">
        <v>146</v>
      </c>
      <c r="B403" s="64" t="str">
        <f>VLOOKUP(A403,Customer_Dim[#All],4,FALSE)</f>
        <v>Female</v>
      </c>
      <c r="C403" s="67">
        <v>45579</v>
      </c>
      <c r="F403"/>
      <c r="G403"/>
      <c r="H403"/>
    </row>
    <row r="404" spans="1:8" x14ac:dyDescent="0.3">
      <c r="A404" s="63" t="s">
        <v>336</v>
      </c>
      <c r="B404" s="63" t="str">
        <f>VLOOKUP(A404,Customer_Dim[#All],4,FALSE)</f>
        <v>Female</v>
      </c>
      <c r="C404" s="66">
        <v>45227</v>
      </c>
      <c r="F404"/>
      <c r="G404"/>
      <c r="H404"/>
    </row>
    <row r="405" spans="1:8" x14ac:dyDescent="0.3">
      <c r="A405" s="64" t="s">
        <v>1080</v>
      </c>
      <c r="B405" s="64" t="str">
        <f>VLOOKUP(A405,Customer_Dim[#All],4,FALSE)</f>
        <v>Male</v>
      </c>
      <c r="C405" s="67">
        <v>45380</v>
      </c>
      <c r="F405"/>
      <c r="G405"/>
      <c r="H405"/>
    </row>
    <row r="406" spans="1:8" x14ac:dyDescent="0.3">
      <c r="A406" s="63" t="s">
        <v>928</v>
      </c>
      <c r="B406" s="63" t="str">
        <f>VLOOKUP(A406,Customer_Dim[#All],4,FALSE)</f>
        <v>Female</v>
      </c>
      <c r="C406" s="66">
        <v>45817</v>
      </c>
      <c r="F406"/>
      <c r="G406"/>
      <c r="H406"/>
    </row>
    <row r="407" spans="1:8" x14ac:dyDescent="0.3">
      <c r="A407" s="64" t="s">
        <v>651</v>
      </c>
      <c r="B407" s="64" t="str">
        <f>VLOOKUP(A407,Customer_Dim[#All],4,FALSE)</f>
        <v>Female</v>
      </c>
      <c r="C407" s="67">
        <v>45576</v>
      </c>
      <c r="F407"/>
      <c r="G407"/>
      <c r="H407"/>
    </row>
    <row r="408" spans="1:8" x14ac:dyDescent="0.3">
      <c r="A408" s="63" t="s">
        <v>1171</v>
      </c>
      <c r="B408" s="63" t="str">
        <f>VLOOKUP(A408,Customer_Dim[#All],4,FALSE)</f>
        <v>Female</v>
      </c>
      <c r="C408" s="66">
        <v>45495</v>
      </c>
      <c r="F408"/>
      <c r="G408"/>
      <c r="H408"/>
    </row>
    <row r="409" spans="1:8" x14ac:dyDescent="0.3">
      <c r="A409" s="64" t="s">
        <v>1450</v>
      </c>
      <c r="B409" s="64" t="str">
        <f>VLOOKUP(A409,Customer_Dim[#All],4,FALSE)</f>
        <v>Female</v>
      </c>
      <c r="C409" s="67">
        <v>45628</v>
      </c>
      <c r="F409"/>
      <c r="G409"/>
      <c r="H409"/>
    </row>
    <row r="410" spans="1:8" x14ac:dyDescent="0.3">
      <c r="A410" s="63" t="s">
        <v>188</v>
      </c>
      <c r="B410" s="63" t="str">
        <f>VLOOKUP(A410,Customer_Dim[#All],4,FALSE)</f>
        <v>Female</v>
      </c>
      <c r="C410" s="66">
        <v>45244</v>
      </c>
      <c r="F410"/>
      <c r="G410"/>
      <c r="H410"/>
    </row>
    <row r="411" spans="1:8" x14ac:dyDescent="0.3">
      <c r="A411" s="64" t="s">
        <v>1269</v>
      </c>
      <c r="B411" s="64" t="str">
        <f>VLOOKUP(A411,Customer_Dim[#All],4,FALSE)</f>
        <v>Female</v>
      </c>
      <c r="C411" s="67">
        <v>45336</v>
      </c>
      <c r="F411"/>
      <c r="G411"/>
      <c r="H411"/>
    </row>
    <row r="412" spans="1:8" x14ac:dyDescent="0.3">
      <c r="A412" s="63" t="s">
        <v>152</v>
      </c>
      <c r="B412" s="63" t="str">
        <f>VLOOKUP(A412,Customer_Dim[#All],4,FALSE)</f>
        <v>Female</v>
      </c>
      <c r="C412" s="66">
        <v>45465</v>
      </c>
      <c r="F412"/>
      <c r="G412"/>
      <c r="H412"/>
    </row>
    <row r="413" spans="1:8" x14ac:dyDescent="0.3">
      <c r="A413" s="64" t="s">
        <v>1018</v>
      </c>
      <c r="B413" s="64" t="str">
        <f>VLOOKUP(A413,Customer_Dim[#All],4,FALSE)</f>
        <v>Female</v>
      </c>
      <c r="C413" s="67">
        <v>45837</v>
      </c>
      <c r="F413"/>
      <c r="G413"/>
      <c r="H413"/>
    </row>
    <row r="414" spans="1:8" x14ac:dyDescent="0.3">
      <c r="A414" s="63" t="s">
        <v>1207</v>
      </c>
      <c r="B414" s="63" t="str">
        <f>VLOOKUP(A414,Customer_Dim[#All],4,FALSE)</f>
        <v>Female</v>
      </c>
      <c r="C414" s="66">
        <v>45706</v>
      </c>
      <c r="F414"/>
      <c r="G414"/>
      <c r="H414"/>
    </row>
    <row r="415" spans="1:8" x14ac:dyDescent="0.3">
      <c r="A415" s="64" t="s">
        <v>167</v>
      </c>
      <c r="B415" s="64" t="str">
        <f>VLOOKUP(A415,Customer_Dim[#All],4,FALSE)</f>
        <v>Male</v>
      </c>
      <c r="C415" s="67">
        <v>45823</v>
      </c>
      <c r="F415"/>
      <c r="G415"/>
      <c r="H415"/>
    </row>
    <row r="416" spans="1:8" x14ac:dyDescent="0.3">
      <c r="A416" s="63" t="s">
        <v>1458</v>
      </c>
      <c r="B416" s="63" t="str">
        <f>VLOOKUP(A416,Customer_Dim[#All],4,FALSE)</f>
        <v>Male</v>
      </c>
      <c r="C416" s="66">
        <v>45518</v>
      </c>
      <c r="F416"/>
      <c r="G416"/>
      <c r="H416"/>
    </row>
    <row r="417" spans="1:8" x14ac:dyDescent="0.3">
      <c r="A417" s="64" t="s">
        <v>604</v>
      </c>
      <c r="B417" s="64" t="str">
        <f>VLOOKUP(A417,Customer_Dim[#All],4,FALSE)</f>
        <v>Female</v>
      </c>
      <c r="C417" s="67">
        <v>45863</v>
      </c>
      <c r="F417"/>
      <c r="G417"/>
      <c r="H417"/>
    </row>
    <row r="418" spans="1:8" x14ac:dyDescent="0.3">
      <c r="A418" s="63" t="s">
        <v>36</v>
      </c>
      <c r="B418" s="63" t="str">
        <f>VLOOKUP(A418,Customer_Dim[#All],4,FALSE)</f>
        <v>Female</v>
      </c>
      <c r="C418" s="66">
        <v>45666</v>
      </c>
      <c r="F418"/>
      <c r="G418"/>
      <c r="H418"/>
    </row>
    <row r="419" spans="1:8" x14ac:dyDescent="0.3">
      <c r="A419" s="64" t="s">
        <v>178</v>
      </c>
      <c r="B419" s="64" t="str">
        <f>VLOOKUP(A419,Customer_Dim[#All],4,FALSE)</f>
        <v>Female</v>
      </c>
      <c r="C419" s="67">
        <v>45813</v>
      </c>
      <c r="F419"/>
      <c r="G419"/>
      <c r="H419"/>
    </row>
    <row r="420" spans="1:8" x14ac:dyDescent="0.3">
      <c r="A420" s="63" t="s">
        <v>1078</v>
      </c>
      <c r="B420" s="63" t="str">
        <f>VLOOKUP(A420,Customer_Dim[#All],4,FALSE)</f>
        <v>Female</v>
      </c>
      <c r="C420" s="66">
        <v>45633</v>
      </c>
      <c r="F420"/>
      <c r="G420"/>
      <c r="H420"/>
    </row>
    <row r="421" spans="1:8" x14ac:dyDescent="0.3">
      <c r="A421" s="64" t="s">
        <v>1183</v>
      </c>
      <c r="B421" s="64" t="str">
        <f>VLOOKUP(A421,Customer_Dim[#All],4,FALSE)</f>
        <v>Female</v>
      </c>
      <c r="C421" s="67">
        <v>45331</v>
      </c>
      <c r="F421"/>
      <c r="G421"/>
      <c r="H421"/>
    </row>
    <row r="422" spans="1:8" x14ac:dyDescent="0.3">
      <c r="A422" s="63" t="s">
        <v>1226</v>
      </c>
      <c r="B422" s="63" t="str">
        <f>VLOOKUP(A422,Customer_Dim[#All],4,FALSE)</f>
        <v>Male</v>
      </c>
      <c r="C422" s="66">
        <v>45942</v>
      </c>
      <c r="F422"/>
      <c r="G422"/>
      <c r="H422"/>
    </row>
    <row r="423" spans="1:8" x14ac:dyDescent="0.3">
      <c r="A423" s="64" t="s">
        <v>1281</v>
      </c>
      <c r="B423" s="64" t="str">
        <f>VLOOKUP(A423,Customer_Dim[#All],4,FALSE)</f>
        <v>Female</v>
      </c>
      <c r="C423" s="67">
        <v>45824</v>
      </c>
      <c r="F423"/>
      <c r="G423"/>
      <c r="H423"/>
    </row>
    <row r="424" spans="1:8" x14ac:dyDescent="0.3">
      <c r="A424" s="63" t="s">
        <v>1379</v>
      </c>
      <c r="B424" s="63" t="str">
        <f>VLOOKUP(A424,Customer_Dim[#All],4,FALSE)</f>
        <v>Male</v>
      </c>
      <c r="C424" s="66">
        <v>45921</v>
      </c>
      <c r="F424"/>
      <c r="G424"/>
      <c r="H424"/>
    </row>
    <row r="425" spans="1:8" x14ac:dyDescent="0.3">
      <c r="A425" s="64" t="s">
        <v>159</v>
      </c>
      <c r="B425" s="64" t="str">
        <f>VLOOKUP(A425,Customer_Dim[#All],4,FALSE)</f>
        <v>Male</v>
      </c>
      <c r="C425" s="67">
        <v>45909</v>
      </c>
      <c r="F425"/>
      <c r="G425"/>
      <c r="H425"/>
    </row>
    <row r="426" spans="1:8" x14ac:dyDescent="0.3">
      <c r="A426" s="63" t="s">
        <v>1051</v>
      </c>
      <c r="B426" s="63" t="str">
        <f>VLOOKUP(A426,Customer_Dim[#All],4,FALSE)</f>
        <v>Female</v>
      </c>
      <c r="C426" s="66">
        <v>45853</v>
      </c>
      <c r="F426"/>
      <c r="G426"/>
      <c r="H426"/>
    </row>
    <row r="427" spans="1:8" x14ac:dyDescent="0.3">
      <c r="A427" s="64" t="s">
        <v>485</v>
      </c>
      <c r="B427" s="64" t="str">
        <f>VLOOKUP(A427,Customer_Dim[#All],4,FALSE)</f>
        <v>Male</v>
      </c>
      <c r="C427" s="67">
        <v>45580</v>
      </c>
      <c r="F427"/>
      <c r="G427"/>
      <c r="H427"/>
    </row>
    <row r="428" spans="1:8" x14ac:dyDescent="0.3">
      <c r="A428" s="63" t="s">
        <v>146</v>
      </c>
      <c r="B428" s="63" t="str">
        <f>VLOOKUP(A428,Customer_Dim[#All],4,FALSE)</f>
        <v>Female</v>
      </c>
      <c r="C428" s="66">
        <v>45220</v>
      </c>
      <c r="F428"/>
      <c r="G428"/>
      <c r="H428"/>
    </row>
    <row r="429" spans="1:8" x14ac:dyDescent="0.3">
      <c r="A429" s="64" t="s">
        <v>1456</v>
      </c>
      <c r="B429" s="64" t="str">
        <f>VLOOKUP(A429,Customer_Dim[#All],4,FALSE)</f>
        <v>Male</v>
      </c>
      <c r="C429" s="67">
        <v>45807</v>
      </c>
      <c r="F429"/>
      <c r="G429"/>
      <c r="H429"/>
    </row>
    <row r="430" spans="1:8" x14ac:dyDescent="0.3">
      <c r="A430" s="63" t="s">
        <v>573</v>
      </c>
      <c r="B430" s="63" t="str">
        <f>VLOOKUP(A430,Customer_Dim[#All],4,FALSE)</f>
        <v>Male</v>
      </c>
      <c r="C430" s="66">
        <v>45462</v>
      </c>
      <c r="F430"/>
      <c r="G430"/>
      <c r="H430"/>
    </row>
    <row r="431" spans="1:8" x14ac:dyDescent="0.3">
      <c r="A431" s="64" t="s">
        <v>592</v>
      </c>
      <c r="B431" s="64" t="str">
        <f>VLOOKUP(A431,Customer_Dim[#All],4,FALSE)</f>
        <v>Male</v>
      </c>
      <c r="C431" s="67">
        <v>45646</v>
      </c>
      <c r="F431"/>
      <c r="G431"/>
      <c r="H431"/>
    </row>
    <row r="432" spans="1:8" x14ac:dyDescent="0.3">
      <c r="A432" s="63" t="s">
        <v>301</v>
      </c>
      <c r="B432" s="63" t="str">
        <f>VLOOKUP(A432,Customer_Dim[#All],4,FALSE)</f>
        <v>Female</v>
      </c>
      <c r="C432" s="66">
        <v>45520</v>
      </c>
      <c r="F432"/>
      <c r="G432"/>
      <c r="H432"/>
    </row>
    <row r="433" spans="1:8" x14ac:dyDescent="0.3">
      <c r="A433" s="64" t="s">
        <v>598</v>
      </c>
      <c r="B433" s="64" t="str">
        <f>VLOOKUP(A433,Customer_Dim[#All],4,FALSE)</f>
        <v>Male</v>
      </c>
      <c r="C433" s="67">
        <v>45731</v>
      </c>
      <c r="F433"/>
      <c r="G433"/>
      <c r="H433"/>
    </row>
    <row r="434" spans="1:8" x14ac:dyDescent="0.3">
      <c r="A434" s="63" t="s">
        <v>14</v>
      </c>
      <c r="B434" s="63" t="str">
        <f>VLOOKUP(A434,Customer_Dim[#All],4,FALSE)</f>
        <v>Female</v>
      </c>
      <c r="C434" s="66">
        <v>45445</v>
      </c>
      <c r="F434"/>
      <c r="G434"/>
      <c r="H434"/>
    </row>
    <row r="435" spans="1:8" x14ac:dyDescent="0.3">
      <c r="A435" s="64" t="s">
        <v>333</v>
      </c>
      <c r="B435" s="64" t="str">
        <f>VLOOKUP(A435,Customer_Dim[#All],4,FALSE)</f>
        <v>Female</v>
      </c>
      <c r="C435" s="67">
        <v>45860</v>
      </c>
      <c r="F435"/>
      <c r="G435"/>
      <c r="H435"/>
    </row>
    <row r="436" spans="1:8" x14ac:dyDescent="0.3">
      <c r="A436" s="63" t="s">
        <v>75</v>
      </c>
      <c r="B436" s="63" t="str">
        <f>VLOOKUP(A436,Customer_Dim[#All],4,FALSE)</f>
        <v>Female</v>
      </c>
      <c r="C436" s="66">
        <v>45725</v>
      </c>
      <c r="F436"/>
      <c r="G436"/>
      <c r="H436"/>
    </row>
    <row r="437" spans="1:8" x14ac:dyDescent="0.3">
      <c r="A437" s="64" t="s">
        <v>394</v>
      </c>
      <c r="B437" s="64" t="str">
        <f>VLOOKUP(A437,Customer_Dim[#All],4,FALSE)</f>
        <v>Male</v>
      </c>
      <c r="C437" s="67">
        <v>45699</v>
      </c>
      <c r="F437"/>
      <c r="G437"/>
      <c r="H437"/>
    </row>
    <row r="438" spans="1:8" x14ac:dyDescent="0.3">
      <c r="A438" s="63" t="s">
        <v>494</v>
      </c>
      <c r="B438" s="63" t="str">
        <f>VLOOKUP(A438,Customer_Dim[#All],4,FALSE)</f>
        <v>Female</v>
      </c>
      <c r="C438" s="66">
        <v>45266</v>
      </c>
      <c r="F438"/>
      <c r="G438"/>
      <c r="H438"/>
    </row>
    <row r="439" spans="1:8" x14ac:dyDescent="0.3">
      <c r="A439" s="64" t="s">
        <v>906</v>
      </c>
      <c r="B439" s="64" t="str">
        <f>VLOOKUP(A439,Customer_Dim[#All],4,FALSE)</f>
        <v>Male</v>
      </c>
      <c r="C439" s="67">
        <v>45889</v>
      </c>
      <c r="F439"/>
      <c r="G439"/>
      <c r="H439"/>
    </row>
    <row r="440" spans="1:8" x14ac:dyDescent="0.3">
      <c r="A440" s="63" t="s">
        <v>199</v>
      </c>
      <c r="B440" s="63" t="str">
        <f>VLOOKUP(A440,Customer_Dim[#All],4,FALSE)</f>
        <v>Female</v>
      </c>
      <c r="C440" s="66">
        <v>45555</v>
      </c>
      <c r="F440"/>
      <c r="G440"/>
      <c r="H440"/>
    </row>
    <row r="441" spans="1:8" x14ac:dyDescent="0.3">
      <c r="A441" s="64" t="s">
        <v>803</v>
      </c>
      <c r="B441" s="64" t="str">
        <f>VLOOKUP(A441,Customer_Dim[#All],4,FALSE)</f>
        <v>Male</v>
      </c>
      <c r="C441" s="67">
        <v>45813</v>
      </c>
      <c r="F441"/>
      <c r="G441"/>
      <c r="H441"/>
    </row>
    <row r="442" spans="1:8" x14ac:dyDescent="0.3">
      <c r="A442" s="63" t="s">
        <v>527</v>
      </c>
      <c r="B442" s="63" t="str">
        <f>VLOOKUP(A442,Customer_Dim[#All],4,FALSE)</f>
        <v>Female</v>
      </c>
      <c r="C442" s="66">
        <v>45811</v>
      </c>
      <c r="F442"/>
      <c r="G442"/>
      <c r="H442"/>
    </row>
    <row r="443" spans="1:8" x14ac:dyDescent="0.3">
      <c r="A443" s="64" t="s">
        <v>345</v>
      </c>
      <c r="B443" s="64" t="str">
        <f>VLOOKUP(A443,Customer_Dim[#All],4,FALSE)</f>
        <v>Male</v>
      </c>
      <c r="C443" s="67">
        <v>45670</v>
      </c>
      <c r="F443"/>
      <c r="G443"/>
      <c r="H443"/>
    </row>
    <row r="444" spans="1:8" x14ac:dyDescent="0.3">
      <c r="A444" s="63" t="s">
        <v>40</v>
      </c>
      <c r="B444" s="63" t="str">
        <f>VLOOKUP(A444,Customer_Dim[#All],4,FALSE)</f>
        <v>Female</v>
      </c>
      <c r="C444" s="66">
        <v>45736</v>
      </c>
      <c r="F444"/>
      <c r="G444"/>
      <c r="H444"/>
    </row>
    <row r="445" spans="1:8" x14ac:dyDescent="0.3">
      <c r="A445" s="64" t="s">
        <v>140</v>
      </c>
      <c r="B445" s="64" t="str">
        <f>VLOOKUP(A445,Customer_Dim[#All],4,FALSE)</f>
        <v>Male</v>
      </c>
      <c r="C445" s="67">
        <v>45480</v>
      </c>
      <c r="F445"/>
      <c r="G445"/>
      <c r="H445"/>
    </row>
    <row r="446" spans="1:8" x14ac:dyDescent="0.3">
      <c r="A446" s="63" t="s">
        <v>1039</v>
      </c>
      <c r="B446" s="63" t="str">
        <f>VLOOKUP(A446,Customer_Dim[#All],4,FALSE)</f>
        <v>Female</v>
      </c>
      <c r="C446" s="66">
        <v>45929</v>
      </c>
      <c r="F446"/>
      <c r="G446"/>
      <c r="H446"/>
    </row>
    <row r="447" spans="1:8" x14ac:dyDescent="0.3">
      <c r="A447" s="64" t="s">
        <v>527</v>
      </c>
      <c r="B447" s="64" t="str">
        <f>VLOOKUP(A447,Customer_Dim[#All],4,FALSE)</f>
        <v>Female</v>
      </c>
      <c r="C447" s="67">
        <v>45626</v>
      </c>
      <c r="F447"/>
      <c r="G447"/>
      <c r="H447"/>
    </row>
    <row r="448" spans="1:8" x14ac:dyDescent="0.3">
      <c r="A448" s="63" t="s">
        <v>1484</v>
      </c>
      <c r="B448" s="63" t="str">
        <f>VLOOKUP(A448,Customer_Dim[#All],4,FALSE)</f>
        <v>Female</v>
      </c>
      <c r="C448" s="66">
        <v>45460</v>
      </c>
      <c r="F448"/>
      <c r="G448"/>
      <c r="H448"/>
    </row>
    <row r="449" spans="1:8" x14ac:dyDescent="0.3">
      <c r="A449" s="64" t="s">
        <v>1072</v>
      </c>
      <c r="B449" s="64" t="str">
        <f>VLOOKUP(A449,Customer_Dim[#All],4,FALSE)</f>
        <v>Male</v>
      </c>
      <c r="C449" s="67">
        <v>45709</v>
      </c>
      <c r="F449"/>
      <c r="G449"/>
      <c r="H449"/>
    </row>
    <row r="450" spans="1:8" x14ac:dyDescent="0.3">
      <c r="A450" s="63" t="s">
        <v>542</v>
      </c>
      <c r="B450" s="63" t="str">
        <f>VLOOKUP(A450,Customer_Dim[#All],4,FALSE)</f>
        <v>Female</v>
      </c>
      <c r="C450" s="66">
        <v>45551</v>
      </c>
      <c r="F450"/>
      <c r="G450"/>
      <c r="H450"/>
    </row>
    <row r="451" spans="1:8" x14ac:dyDescent="0.3">
      <c r="A451" s="64" t="s">
        <v>803</v>
      </c>
      <c r="B451" s="64" t="str">
        <f>VLOOKUP(A451,Customer_Dim[#All],4,FALSE)</f>
        <v>Male</v>
      </c>
      <c r="C451" s="67">
        <v>45939</v>
      </c>
      <c r="F451"/>
      <c r="G451"/>
      <c r="H451"/>
    </row>
    <row r="452" spans="1:8" x14ac:dyDescent="0.3">
      <c r="A452" s="63" t="s">
        <v>850</v>
      </c>
      <c r="B452" s="63" t="str">
        <f>VLOOKUP(A452,Customer_Dim[#All],4,FALSE)</f>
        <v>Female</v>
      </c>
      <c r="C452" s="66">
        <v>45553</v>
      </c>
      <c r="F452"/>
      <c r="G452"/>
      <c r="H452"/>
    </row>
    <row r="453" spans="1:8" x14ac:dyDescent="0.3">
      <c r="A453" s="64" t="s">
        <v>258</v>
      </c>
      <c r="B453" s="64" t="str">
        <f>VLOOKUP(A453,Customer_Dim[#All],4,FALSE)</f>
        <v>Female</v>
      </c>
      <c r="C453" s="67">
        <v>45806</v>
      </c>
      <c r="F453"/>
      <c r="G453"/>
      <c r="H453"/>
    </row>
    <row r="454" spans="1:8" x14ac:dyDescent="0.3">
      <c r="A454" s="63" t="s">
        <v>1453</v>
      </c>
      <c r="B454" s="63" t="str">
        <f>VLOOKUP(A454,Customer_Dim[#All],4,FALSE)</f>
        <v>Female</v>
      </c>
      <c r="C454" s="66">
        <v>45811</v>
      </c>
      <c r="F454"/>
      <c r="G454"/>
      <c r="H454"/>
    </row>
    <row r="455" spans="1:8" x14ac:dyDescent="0.3">
      <c r="A455" s="64" t="s">
        <v>1295</v>
      </c>
      <c r="B455" s="64" t="str">
        <f>VLOOKUP(A455,Customer_Dim[#All],4,FALSE)</f>
        <v>Female</v>
      </c>
      <c r="C455" s="67">
        <v>45508</v>
      </c>
      <c r="F455"/>
      <c r="G455"/>
      <c r="H455"/>
    </row>
    <row r="456" spans="1:8" x14ac:dyDescent="0.3">
      <c r="A456" s="63" t="s">
        <v>1243</v>
      </c>
      <c r="B456" s="63" t="str">
        <f>VLOOKUP(A456,Customer_Dim[#All],4,FALSE)</f>
        <v>Female</v>
      </c>
      <c r="C456" s="66">
        <v>45460</v>
      </c>
      <c r="F456"/>
      <c r="G456"/>
      <c r="H456"/>
    </row>
    <row r="457" spans="1:8" x14ac:dyDescent="0.3">
      <c r="A457" s="64" t="s">
        <v>433</v>
      </c>
      <c r="B457" s="64" t="str">
        <f>VLOOKUP(A457,Customer_Dim[#All],4,FALSE)</f>
        <v>Male</v>
      </c>
      <c r="C457" s="67">
        <v>45311</v>
      </c>
      <c r="F457"/>
      <c r="G457"/>
      <c r="H457"/>
    </row>
    <row r="458" spans="1:8" x14ac:dyDescent="0.3">
      <c r="A458" s="63" t="s">
        <v>301</v>
      </c>
      <c r="B458" s="63" t="str">
        <f>VLOOKUP(A458,Customer_Dim[#All],4,FALSE)</f>
        <v>Female</v>
      </c>
      <c r="C458" s="66">
        <v>45906</v>
      </c>
      <c r="F458"/>
      <c r="G458"/>
      <c r="H458"/>
    </row>
    <row r="459" spans="1:8" x14ac:dyDescent="0.3">
      <c r="A459" s="64" t="s">
        <v>861</v>
      </c>
      <c r="B459" s="64" t="str">
        <f>VLOOKUP(A459,Customer_Dim[#All],4,FALSE)</f>
        <v>Male</v>
      </c>
      <c r="C459" s="67">
        <v>45380</v>
      </c>
      <c r="F459"/>
      <c r="G459"/>
      <c r="H459"/>
    </row>
    <row r="460" spans="1:8" x14ac:dyDescent="0.3">
      <c r="A460" s="63" t="s">
        <v>693</v>
      </c>
      <c r="B460" s="63" t="str">
        <f>VLOOKUP(A460,Customer_Dim[#All],4,FALSE)</f>
        <v>Female</v>
      </c>
      <c r="C460" s="66">
        <v>45527</v>
      </c>
      <c r="F460"/>
      <c r="G460"/>
      <c r="H460"/>
    </row>
    <row r="461" spans="1:8" x14ac:dyDescent="0.3">
      <c r="A461" s="64" t="s">
        <v>731</v>
      </c>
      <c r="B461" s="64" t="str">
        <f>VLOOKUP(A461,Customer_Dim[#All],4,FALSE)</f>
        <v>Female</v>
      </c>
      <c r="C461" s="67">
        <v>45796</v>
      </c>
      <c r="F461"/>
      <c r="G461"/>
      <c r="H461"/>
    </row>
    <row r="462" spans="1:8" x14ac:dyDescent="0.3">
      <c r="A462" s="63" t="s">
        <v>663</v>
      </c>
      <c r="B462" s="63" t="str">
        <f>VLOOKUP(A462,Customer_Dim[#All],4,FALSE)</f>
        <v>Female</v>
      </c>
      <c r="C462" s="66">
        <v>45389</v>
      </c>
      <c r="F462"/>
      <c r="G462"/>
      <c r="H462"/>
    </row>
    <row r="463" spans="1:8" x14ac:dyDescent="0.3">
      <c r="A463" s="64" t="s">
        <v>1424</v>
      </c>
      <c r="B463" s="64" t="str">
        <f>VLOOKUP(A463,Customer_Dim[#All],4,FALSE)</f>
        <v>Female</v>
      </c>
      <c r="C463" s="67">
        <v>45315</v>
      </c>
      <c r="F463"/>
      <c r="G463"/>
      <c r="H463"/>
    </row>
    <row r="464" spans="1:8" x14ac:dyDescent="0.3">
      <c r="A464" s="63" t="s">
        <v>114</v>
      </c>
      <c r="B464" s="63" t="str">
        <f>VLOOKUP(A464,Customer_Dim[#All],4,FALSE)</f>
        <v>Male</v>
      </c>
      <c r="C464" s="66">
        <v>45311</v>
      </c>
      <c r="F464"/>
      <c r="G464"/>
      <c r="H464"/>
    </row>
    <row r="465" spans="1:8" x14ac:dyDescent="0.3">
      <c r="A465" s="64" t="s">
        <v>439</v>
      </c>
      <c r="B465" s="64" t="str">
        <f>VLOOKUP(A465,Customer_Dim[#All],4,FALSE)</f>
        <v>Female</v>
      </c>
      <c r="C465" s="67">
        <v>45270</v>
      </c>
      <c r="F465"/>
      <c r="G465"/>
      <c r="H465"/>
    </row>
    <row r="466" spans="1:8" x14ac:dyDescent="0.3">
      <c r="A466" s="63" t="s">
        <v>839</v>
      </c>
      <c r="B466" s="63" t="str">
        <f>VLOOKUP(A466,Customer_Dim[#All],4,FALSE)</f>
        <v>Male</v>
      </c>
      <c r="C466" s="66">
        <v>45279</v>
      </c>
      <c r="F466"/>
      <c r="G466"/>
      <c r="H466"/>
    </row>
    <row r="467" spans="1:8" x14ac:dyDescent="0.3">
      <c r="A467" s="64" t="s">
        <v>539</v>
      </c>
      <c r="B467" s="64" t="str">
        <f>VLOOKUP(A467,Customer_Dim[#All],4,FALSE)</f>
        <v>Male</v>
      </c>
      <c r="C467" s="67">
        <v>45252</v>
      </c>
      <c r="F467"/>
      <c r="G467"/>
      <c r="H467"/>
    </row>
    <row r="468" spans="1:8" x14ac:dyDescent="0.3">
      <c r="A468" s="63" t="s">
        <v>939</v>
      </c>
      <c r="B468" s="63" t="str">
        <f>VLOOKUP(A468,Customer_Dim[#All],4,FALSE)</f>
        <v>Male</v>
      </c>
      <c r="C468" s="66">
        <v>45938</v>
      </c>
      <c r="F468"/>
      <c r="G468"/>
      <c r="H468"/>
    </row>
    <row r="469" spans="1:8" x14ac:dyDescent="0.3">
      <c r="A469" s="64" t="s">
        <v>1246</v>
      </c>
      <c r="B469" s="64" t="str">
        <f>VLOOKUP(A469,Customer_Dim[#All],4,FALSE)</f>
        <v>Female</v>
      </c>
      <c r="C469" s="67">
        <v>45711</v>
      </c>
      <c r="F469"/>
      <c r="G469"/>
      <c r="H469"/>
    </row>
    <row r="470" spans="1:8" x14ac:dyDescent="0.3">
      <c r="A470" s="63" t="s">
        <v>36</v>
      </c>
      <c r="B470" s="63" t="str">
        <f>VLOOKUP(A470,Customer_Dim[#All],4,FALSE)</f>
        <v>Female</v>
      </c>
      <c r="C470" s="66">
        <v>45713</v>
      </c>
      <c r="F470"/>
      <c r="G470"/>
      <c r="H470"/>
    </row>
    <row r="471" spans="1:8" x14ac:dyDescent="0.3">
      <c r="A471" s="64" t="s">
        <v>1132</v>
      </c>
      <c r="B471" s="64" t="str">
        <f>VLOOKUP(A471,Customer_Dim[#All],4,FALSE)</f>
        <v>Female</v>
      </c>
      <c r="C471" s="67">
        <v>45565</v>
      </c>
      <c r="F471"/>
      <c r="G471"/>
      <c r="H471"/>
    </row>
    <row r="472" spans="1:8" x14ac:dyDescent="0.3">
      <c r="A472" s="63" t="s">
        <v>666</v>
      </c>
      <c r="B472" s="63" t="str">
        <f>VLOOKUP(A472,Customer_Dim[#All],4,FALSE)</f>
        <v>Female</v>
      </c>
      <c r="C472" s="66">
        <v>45279</v>
      </c>
      <c r="F472"/>
      <c r="G472"/>
      <c r="H472"/>
    </row>
    <row r="473" spans="1:8" x14ac:dyDescent="0.3">
      <c r="A473" s="64" t="s">
        <v>1453</v>
      </c>
      <c r="B473" s="64" t="str">
        <f>VLOOKUP(A473,Customer_Dim[#All],4,FALSE)</f>
        <v>Female</v>
      </c>
      <c r="C473" s="67">
        <v>45614</v>
      </c>
      <c r="F473"/>
      <c r="G473"/>
      <c r="H473"/>
    </row>
    <row r="474" spans="1:8" x14ac:dyDescent="0.3">
      <c r="A474" s="63" t="s">
        <v>272</v>
      </c>
      <c r="B474" s="63" t="str">
        <f>VLOOKUP(A474,Customer_Dim[#All],4,FALSE)</f>
        <v>Female</v>
      </c>
      <c r="C474" s="66">
        <v>45912</v>
      </c>
      <c r="F474"/>
      <c r="G474"/>
      <c r="H474"/>
    </row>
    <row r="475" spans="1:8" x14ac:dyDescent="0.3">
      <c r="A475" s="64" t="s">
        <v>1229</v>
      </c>
      <c r="B475" s="64" t="str">
        <f>VLOOKUP(A475,Customer_Dim[#All],4,FALSE)</f>
        <v>Male</v>
      </c>
      <c r="C475" s="67">
        <v>45688</v>
      </c>
      <c r="F475"/>
      <c r="G475"/>
      <c r="H475"/>
    </row>
    <row r="476" spans="1:8" x14ac:dyDescent="0.3">
      <c r="A476" s="63" t="s">
        <v>640</v>
      </c>
      <c r="B476" s="63" t="str">
        <f>VLOOKUP(A476,Customer_Dim[#All],4,FALSE)</f>
        <v>Female</v>
      </c>
      <c r="C476" s="66">
        <v>45591</v>
      </c>
      <c r="F476"/>
      <c r="G476"/>
      <c r="H476"/>
    </row>
    <row r="477" spans="1:8" x14ac:dyDescent="0.3">
      <c r="A477" s="64" t="s">
        <v>1186</v>
      </c>
      <c r="B477" s="64" t="str">
        <f>VLOOKUP(A477,Customer_Dim[#All],4,FALSE)</f>
        <v>Female</v>
      </c>
      <c r="C477" s="67">
        <v>45864</v>
      </c>
      <c r="F477"/>
      <c r="G477"/>
      <c r="H477"/>
    </row>
    <row r="478" spans="1:8" x14ac:dyDescent="0.3">
      <c r="A478" s="63" t="s">
        <v>648</v>
      </c>
      <c r="B478" s="63" t="str">
        <f>VLOOKUP(A478,Customer_Dim[#All],4,FALSE)</f>
        <v>Male</v>
      </c>
      <c r="C478" s="66">
        <v>45875</v>
      </c>
      <c r="F478"/>
      <c r="G478"/>
      <c r="H478"/>
    </row>
    <row r="479" spans="1:8" x14ac:dyDescent="0.3">
      <c r="A479" s="64" t="s">
        <v>548</v>
      </c>
      <c r="B479" s="64" t="str">
        <f>VLOOKUP(A479,Customer_Dim[#All],4,FALSE)</f>
        <v>Female</v>
      </c>
      <c r="C479" s="67">
        <v>45797</v>
      </c>
      <c r="F479"/>
      <c r="G479"/>
      <c r="H479"/>
    </row>
    <row r="480" spans="1:8" x14ac:dyDescent="0.3">
      <c r="A480" s="63" t="s">
        <v>406</v>
      </c>
      <c r="B480" s="63" t="str">
        <f>VLOOKUP(A480,Customer_Dim[#All],4,FALSE)</f>
        <v>Male</v>
      </c>
      <c r="C480" s="66">
        <v>45364</v>
      </c>
      <c r="F480"/>
      <c r="G480"/>
      <c r="H480"/>
    </row>
    <row r="481" spans="1:8" x14ac:dyDescent="0.3">
      <c r="A481" s="64" t="s">
        <v>1430</v>
      </c>
      <c r="B481" s="64" t="str">
        <f>VLOOKUP(A481,Customer_Dim[#All],4,FALSE)</f>
        <v>Male</v>
      </c>
      <c r="C481" s="67">
        <v>45700</v>
      </c>
      <c r="F481"/>
      <c r="G481"/>
      <c r="H481"/>
    </row>
    <row r="482" spans="1:8" x14ac:dyDescent="0.3">
      <c r="A482" s="63" t="s">
        <v>959</v>
      </c>
      <c r="B482" s="63" t="str">
        <f>VLOOKUP(A482,Customer_Dim[#All],4,FALSE)</f>
        <v>Female</v>
      </c>
      <c r="C482" s="66">
        <v>45924</v>
      </c>
      <c r="F482"/>
      <c r="G482"/>
      <c r="H482"/>
    </row>
    <row r="483" spans="1:8" x14ac:dyDescent="0.3">
      <c r="A483" s="64" t="s">
        <v>1373</v>
      </c>
      <c r="B483" s="64" t="str">
        <f>VLOOKUP(A483,Customer_Dim[#All],4,FALSE)</f>
        <v>Male</v>
      </c>
      <c r="C483" s="67">
        <v>45574</v>
      </c>
      <c r="F483"/>
      <c r="G483"/>
      <c r="H483"/>
    </row>
    <row r="484" spans="1:8" x14ac:dyDescent="0.3">
      <c r="A484" s="63" t="s">
        <v>842</v>
      </c>
      <c r="B484" s="63" t="str">
        <f>VLOOKUP(A484,Customer_Dim[#All],4,FALSE)</f>
        <v>Female</v>
      </c>
      <c r="C484" s="66">
        <v>45233</v>
      </c>
      <c r="F484"/>
      <c r="G484"/>
      <c r="H484"/>
    </row>
    <row r="485" spans="1:8" x14ac:dyDescent="0.3">
      <c r="A485" s="64" t="s">
        <v>598</v>
      </c>
      <c r="B485" s="64" t="str">
        <f>VLOOKUP(A485,Customer_Dim[#All],4,FALSE)</f>
        <v>Male</v>
      </c>
      <c r="C485" s="67">
        <v>45745</v>
      </c>
      <c r="F485"/>
      <c r="G485"/>
      <c r="H485"/>
    </row>
    <row r="486" spans="1:8" x14ac:dyDescent="0.3">
      <c r="A486" s="63" t="s">
        <v>1287</v>
      </c>
      <c r="B486" s="63" t="str">
        <f>VLOOKUP(A486,Customer_Dim[#All],4,FALSE)</f>
        <v>Male</v>
      </c>
      <c r="C486" s="66">
        <v>45851</v>
      </c>
      <c r="F486"/>
      <c r="G486"/>
      <c r="H486"/>
    </row>
    <row r="487" spans="1:8" x14ac:dyDescent="0.3">
      <c r="A487" s="64" t="s">
        <v>171</v>
      </c>
      <c r="B487" s="64" t="str">
        <f>VLOOKUP(A487,Customer_Dim[#All],4,FALSE)</f>
        <v>Male</v>
      </c>
      <c r="C487" s="67">
        <v>45308</v>
      </c>
      <c r="F487"/>
      <c r="G487"/>
      <c r="H487"/>
    </row>
    <row r="488" spans="1:8" x14ac:dyDescent="0.3">
      <c r="A488" s="63" t="s">
        <v>1458</v>
      </c>
      <c r="B488" s="63" t="str">
        <f>VLOOKUP(A488,Customer_Dim[#All],4,FALSE)</f>
        <v>Male</v>
      </c>
      <c r="C488" s="66">
        <v>45639</v>
      </c>
      <c r="F488"/>
      <c r="G488"/>
      <c r="H488"/>
    </row>
    <row r="489" spans="1:8" x14ac:dyDescent="0.3">
      <c r="A489" s="64" t="s">
        <v>178</v>
      </c>
      <c r="B489" s="64" t="str">
        <f>VLOOKUP(A489,Customer_Dim[#All],4,FALSE)</f>
        <v>Female</v>
      </c>
      <c r="C489" s="67">
        <v>45919</v>
      </c>
      <c r="F489"/>
      <c r="G489"/>
      <c r="H489"/>
    </row>
    <row r="490" spans="1:8" x14ac:dyDescent="0.3">
      <c r="A490" s="63" t="s">
        <v>1066</v>
      </c>
      <c r="B490" s="63" t="str">
        <f>VLOOKUP(A490,Customer_Dim[#All],4,FALSE)</f>
        <v>Male</v>
      </c>
      <c r="C490" s="66">
        <v>45333</v>
      </c>
      <c r="F490"/>
      <c r="G490"/>
      <c r="H490"/>
    </row>
    <row r="491" spans="1:8" x14ac:dyDescent="0.3">
      <c r="A491" s="64" t="s">
        <v>1080</v>
      </c>
      <c r="B491" s="64" t="str">
        <f>VLOOKUP(A491,Customer_Dim[#All],4,FALSE)</f>
        <v>Male</v>
      </c>
      <c r="C491" s="67">
        <v>45811</v>
      </c>
      <c r="F491"/>
      <c r="G491"/>
      <c r="H491"/>
    </row>
    <row r="492" spans="1:8" x14ac:dyDescent="0.3">
      <c r="A492" s="63" t="s">
        <v>1246</v>
      </c>
      <c r="B492" s="63" t="str">
        <f>VLOOKUP(A492,Customer_Dim[#All],4,FALSE)</f>
        <v>Female</v>
      </c>
      <c r="C492" s="66">
        <v>45726</v>
      </c>
      <c r="F492"/>
      <c r="G492"/>
      <c r="H492"/>
    </row>
    <row r="493" spans="1:8" x14ac:dyDescent="0.3">
      <c r="A493" s="64" t="s">
        <v>867</v>
      </c>
      <c r="B493" s="64" t="str">
        <f>VLOOKUP(A493,Customer_Dim[#All],4,FALSE)</f>
        <v>Male</v>
      </c>
      <c r="C493" s="67">
        <v>45644</v>
      </c>
      <c r="F493"/>
      <c r="G493"/>
      <c r="H493"/>
    </row>
    <row r="494" spans="1:8" x14ac:dyDescent="0.3">
      <c r="A494" s="63" t="s">
        <v>1284</v>
      </c>
      <c r="B494" s="63" t="str">
        <f>VLOOKUP(A494,Customer_Dim[#All],4,FALSE)</f>
        <v>Female</v>
      </c>
      <c r="C494" s="66">
        <v>45371</v>
      </c>
      <c r="F494"/>
      <c r="G494"/>
      <c r="H494"/>
    </row>
    <row r="495" spans="1:8" x14ac:dyDescent="0.3">
      <c r="A495" s="64" t="s">
        <v>716</v>
      </c>
      <c r="B495" s="64" t="str">
        <f>VLOOKUP(A495,Customer_Dim[#All],4,FALSE)</f>
        <v>Male</v>
      </c>
      <c r="C495" s="67">
        <v>45462</v>
      </c>
      <c r="F495"/>
      <c r="G495"/>
      <c r="H495"/>
    </row>
    <row r="496" spans="1:8" x14ac:dyDescent="0.3">
      <c r="A496" s="63" t="s">
        <v>518</v>
      </c>
      <c r="B496" s="63" t="str">
        <f>VLOOKUP(A496,Customer_Dim[#All],4,FALSE)</f>
        <v>Male</v>
      </c>
      <c r="C496" s="66">
        <v>45632</v>
      </c>
      <c r="F496"/>
      <c r="G496"/>
      <c r="H496"/>
    </row>
    <row r="497" spans="1:8" x14ac:dyDescent="0.3">
      <c r="A497" s="64" t="s">
        <v>1379</v>
      </c>
      <c r="B497" s="64" t="str">
        <f>VLOOKUP(A497,Customer_Dim[#All],4,FALSE)</f>
        <v>Male</v>
      </c>
      <c r="C497" s="67">
        <v>45863</v>
      </c>
      <c r="F497"/>
      <c r="G497"/>
      <c r="H497"/>
    </row>
    <row r="498" spans="1:8" x14ac:dyDescent="0.3">
      <c r="A498" s="63" t="s">
        <v>764</v>
      </c>
      <c r="B498" s="63" t="str">
        <f>VLOOKUP(A498,Customer_Dim[#All],4,FALSE)</f>
        <v>Female</v>
      </c>
      <c r="C498" s="66">
        <v>45501</v>
      </c>
      <c r="F498"/>
      <c r="G498"/>
      <c r="H498"/>
    </row>
    <row r="499" spans="1:8" x14ac:dyDescent="0.3">
      <c r="A499" s="64" t="s">
        <v>1010</v>
      </c>
      <c r="B499" s="64" t="str">
        <f>VLOOKUP(A499,Customer_Dim[#All],4,FALSE)</f>
        <v>Male</v>
      </c>
      <c r="C499" s="67">
        <v>45568</v>
      </c>
      <c r="F499"/>
      <c r="G499"/>
      <c r="H499"/>
    </row>
    <row r="500" spans="1:8" x14ac:dyDescent="0.3">
      <c r="A500" s="63" t="s">
        <v>740</v>
      </c>
      <c r="B500" s="63" t="str">
        <f>VLOOKUP(A500,Customer_Dim[#All],4,FALSE)</f>
        <v>Female</v>
      </c>
      <c r="C500" s="66">
        <v>45238</v>
      </c>
      <c r="F500"/>
      <c r="G500"/>
      <c r="H500"/>
    </row>
    <row r="501" spans="1:8" x14ac:dyDescent="0.3">
      <c r="A501" s="64" t="s">
        <v>622</v>
      </c>
      <c r="B501" s="64" t="str">
        <f>VLOOKUP(A501,Customer_Dim[#All],4,FALSE)</f>
        <v>Female</v>
      </c>
      <c r="C501" s="67">
        <v>45754</v>
      </c>
      <c r="F501"/>
      <c r="G501"/>
      <c r="H501"/>
    </row>
    <row r="502" spans="1:8" x14ac:dyDescent="0.3">
      <c r="A502" s="63" t="s">
        <v>488</v>
      </c>
      <c r="B502" s="63" t="str">
        <f>VLOOKUP(A502,Customer_Dim[#All],4,FALSE)</f>
        <v>Female</v>
      </c>
      <c r="C502" s="66">
        <v>45280</v>
      </c>
      <c r="F502"/>
      <c r="G502"/>
      <c r="H502"/>
    </row>
    <row r="503" spans="1:8" x14ac:dyDescent="0.3">
      <c r="A503" s="64" t="s">
        <v>55</v>
      </c>
      <c r="B503" s="64" t="str">
        <f>VLOOKUP(A503,Customer_Dim[#All],4,FALSE)</f>
        <v>Female</v>
      </c>
      <c r="C503" s="67">
        <v>45911</v>
      </c>
      <c r="G503"/>
      <c r="H503"/>
    </row>
    <row r="504" spans="1:8" x14ac:dyDescent="0.3">
      <c r="A504" s="63" t="s">
        <v>1361</v>
      </c>
      <c r="B504" s="63" t="str">
        <f>VLOOKUP(A504,Customer_Dim[#All],4,FALSE)</f>
        <v>Female</v>
      </c>
      <c r="C504" s="66">
        <v>45627</v>
      </c>
      <c r="G504"/>
      <c r="H504"/>
    </row>
    <row r="505" spans="1:8" x14ac:dyDescent="0.3">
      <c r="A505" s="64" t="s">
        <v>539</v>
      </c>
      <c r="B505" s="64" t="str">
        <f>VLOOKUP(A505,Customer_Dim[#All],4,FALSE)</f>
        <v>Male</v>
      </c>
      <c r="C505" s="67">
        <v>45617</v>
      </c>
      <c r="G505"/>
      <c r="H505"/>
    </row>
    <row r="506" spans="1:8" x14ac:dyDescent="0.3">
      <c r="A506" s="63" t="s">
        <v>1484</v>
      </c>
      <c r="B506" s="63" t="str">
        <f>VLOOKUP(A506,Customer_Dim[#All],4,FALSE)</f>
        <v>Female</v>
      </c>
      <c r="C506" s="66">
        <v>45899</v>
      </c>
      <c r="G506"/>
      <c r="H506"/>
    </row>
    <row r="507" spans="1:8" x14ac:dyDescent="0.3">
      <c r="A507" s="64" t="s">
        <v>40</v>
      </c>
      <c r="B507" s="64" t="str">
        <f>VLOOKUP(A507,Customer_Dim[#All],4,FALSE)</f>
        <v>Female</v>
      </c>
      <c r="C507" s="67">
        <v>45889</v>
      </c>
      <c r="G507"/>
      <c r="H507"/>
    </row>
    <row r="508" spans="1:8" x14ac:dyDescent="0.3">
      <c r="A508" s="63" t="s">
        <v>551</v>
      </c>
      <c r="B508" s="63" t="str">
        <f>VLOOKUP(A508,Customer_Dim[#All],4,FALSE)</f>
        <v>Female</v>
      </c>
      <c r="C508" s="66">
        <v>45943</v>
      </c>
      <c r="G508"/>
      <c r="H508"/>
    </row>
    <row r="509" spans="1:8" x14ac:dyDescent="0.3">
      <c r="A509" s="64" t="s">
        <v>539</v>
      </c>
      <c r="B509" s="64" t="str">
        <f>VLOOKUP(A509,Customer_Dim[#All],4,FALSE)</f>
        <v>Male</v>
      </c>
      <c r="C509" s="67">
        <v>45306</v>
      </c>
      <c r="G509"/>
      <c r="H509"/>
    </row>
    <row r="510" spans="1:8" x14ac:dyDescent="0.3">
      <c r="A510" s="63" t="s">
        <v>163</v>
      </c>
      <c r="B510" s="63" t="str">
        <f>VLOOKUP(A510,Customer_Dim[#All],4,FALSE)</f>
        <v>Male</v>
      </c>
      <c r="C510" s="66">
        <v>45772</v>
      </c>
      <c r="G510"/>
      <c r="H510"/>
    </row>
    <row r="511" spans="1:8" x14ac:dyDescent="0.3">
      <c r="A511" s="64" t="s">
        <v>684</v>
      </c>
      <c r="B511" s="64" t="str">
        <f>VLOOKUP(A511,Customer_Dim[#All],4,FALSE)</f>
        <v>Female</v>
      </c>
      <c r="C511" s="67">
        <v>45346</v>
      </c>
      <c r="G511"/>
      <c r="H511"/>
    </row>
    <row r="512" spans="1:8" x14ac:dyDescent="0.3">
      <c r="A512" s="63" t="s">
        <v>1138</v>
      </c>
      <c r="B512" s="63" t="str">
        <f>VLOOKUP(A512,Customer_Dim[#All],4,FALSE)</f>
        <v>Female</v>
      </c>
      <c r="C512" s="66">
        <v>45656</v>
      </c>
      <c r="G512"/>
      <c r="H512"/>
    </row>
    <row r="513" spans="1:8" x14ac:dyDescent="0.3">
      <c r="A513" s="64" t="s">
        <v>971</v>
      </c>
      <c r="B513" s="64" t="str">
        <f>VLOOKUP(A513,Customer_Dim[#All],4,FALSE)</f>
        <v>Male</v>
      </c>
      <c r="C513" s="67">
        <v>45762</v>
      </c>
      <c r="G513"/>
      <c r="H513"/>
    </row>
    <row r="514" spans="1:8" x14ac:dyDescent="0.3">
      <c r="A514" s="63" t="s">
        <v>554</v>
      </c>
      <c r="B514" s="63" t="str">
        <f>VLOOKUP(A514,Customer_Dim[#All],4,FALSE)</f>
        <v>Female</v>
      </c>
      <c r="C514" s="66">
        <v>45580</v>
      </c>
      <c r="G514"/>
      <c r="H514"/>
    </row>
    <row r="515" spans="1:8" x14ac:dyDescent="0.3">
      <c r="A515" s="64" t="s">
        <v>1092</v>
      </c>
      <c r="B515" s="64" t="str">
        <f>VLOOKUP(A515,Customer_Dim[#All],4,FALSE)</f>
        <v>Female</v>
      </c>
      <c r="C515" s="67">
        <v>45676</v>
      </c>
      <c r="G515"/>
      <c r="H515"/>
    </row>
    <row r="516" spans="1:8" x14ac:dyDescent="0.3">
      <c r="A516" s="63" t="s">
        <v>933</v>
      </c>
      <c r="B516" s="63" t="str">
        <f>VLOOKUP(A516,Customer_Dim[#All],4,FALSE)</f>
        <v>Male</v>
      </c>
      <c r="C516" s="66">
        <v>45495</v>
      </c>
      <c r="G516"/>
      <c r="H516"/>
    </row>
    <row r="517" spans="1:8" x14ac:dyDescent="0.3">
      <c r="A517" s="64" t="s">
        <v>1129</v>
      </c>
      <c r="B517" s="64" t="str">
        <f>VLOOKUP(A517,Customer_Dim[#All],4,FALSE)</f>
        <v>Female</v>
      </c>
      <c r="C517" s="67">
        <v>45735</v>
      </c>
      <c r="G517"/>
      <c r="H517"/>
    </row>
    <row r="518" spans="1:8" x14ac:dyDescent="0.3">
      <c r="A518" s="63" t="s">
        <v>439</v>
      </c>
      <c r="B518" s="63" t="str">
        <f>VLOOKUP(A518,Customer_Dim[#All],4,FALSE)</f>
        <v>Female</v>
      </c>
      <c r="C518" s="66">
        <v>45312</v>
      </c>
      <c r="G518"/>
      <c r="H518"/>
    </row>
    <row r="519" spans="1:8" x14ac:dyDescent="0.3">
      <c r="A519" s="64" t="s">
        <v>530</v>
      </c>
      <c r="B519" s="64" t="str">
        <f>VLOOKUP(A519,Customer_Dim[#All],4,FALSE)</f>
        <v>Female</v>
      </c>
      <c r="C519" s="67">
        <v>45286</v>
      </c>
      <c r="G519"/>
      <c r="H519"/>
    </row>
    <row r="520" spans="1:8" x14ac:dyDescent="0.3">
      <c r="A520" s="63" t="s">
        <v>573</v>
      </c>
      <c r="B520" s="63" t="str">
        <f>VLOOKUP(A520,Customer_Dim[#All],4,FALSE)</f>
        <v>Male</v>
      </c>
      <c r="C520" s="66">
        <v>45372</v>
      </c>
      <c r="G520"/>
      <c r="H520"/>
    </row>
    <row r="521" spans="1:8" x14ac:dyDescent="0.3">
      <c r="A521" s="64" t="s">
        <v>301</v>
      </c>
      <c r="B521" s="64" t="str">
        <f>VLOOKUP(A521,Customer_Dim[#All],4,FALSE)</f>
        <v>Female</v>
      </c>
      <c r="C521" s="67">
        <v>45633</v>
      </c>
      <c r="G521"/>
      <c r="H521"/>
    </row>
    <row r="522" spans="1:8" x14ac:dyDescent="0.3">
      <c r="A522" s="63" t="s">
        <v>1121</v>
      </c>
      <c r="B522" s="63" t="str">
        <f>VLOOKUP(A522,Customer_Dim[#All],4,FALSE)</f>
        <v>Male</v>
      </c>
      <c r="C522" s="66">
        <v>45598</v>
      </c>
      <c r="G522"/>
      <c r="H522"/>
    </row>
    <row r="523" spans="1:8" x14ac:dyDescent="0.3">
      <c r="A523" s="64" t="s">
        <v>743</v>
      </c>
      <c r="B523" s="64" t="str">
        <f>VLOOKUP(A523,Customer_Dim[#All],4,FALSE)</f>
        <v>Male</v>
      </c>
      <c r="C523" s="67">
        <v>45495</v>
      </c>
      <c r="G523"/>
      <c r="H523"/>
    </row>
    <row r="524" spans="1:8" x14ac:dyDescent="0.3">
      <c r="A524" s="63" t="s">
        <v>803</v>
      </c>
      <c r="B524" s="63" t="str">
        <f>VLOOKUP(A524,Customer_Dim[#All],4,FALSE)</f>
        <v>Male</v>
      </c>
      <c r="C524" s="66">
        <v>45229</v>
      </c>
      <c r="G524"/>
      <c r="H524"/>
    </row>
    <row r="525" spans="1:8" x14ac:dyDescent="0.3">
      <c r="A525" s="64" t="s">
        <v>1153</v>
      </c>
      <c r="B525" s="64" t="str">
        <f>VLOOKUP(A525,Customer_Dim[#All],4,FALSE)</f>
        <v>Female</v>
      </c>
      <c r="C525" s="67">
        <v>45433</v>
      </c>
      <c r="G525"/>
      <c r="H525"/>
    </row>
    <row r="526" spans="1:8" x14ac:dyDescent="0.3">
      <c r="A526" s="63" t="s">
        <v>826</v>
      </c>
      <c r="B526" s="63" t="str">
        <f>VLOOKUP(A526,Customer_Dim[#All],4,FALSE)</f>
        <v>Female</v>
      </c>
      <c r="C526" s="66">
        <v>45766</v>
      </c>
      <c r="G526"/>
      <c r="H526"/>
    </row>
    <row r="527" spans="1:8" x14ac:dyDescent="0.3">
      <c r="A527" s="64" t="s">
        <v>900</v>
      </c>
      <c r="B527" s="64" t="str">
        <f>VLOOKUP(A527,Customer_Dim[#All],4,FALSE)</f>
        <v>Male</v>
      </c>
      <c r="C527" s="67">
        <v>45639</v>
      </c>
      <c r="G527"/>
      <c r="H527"/>
    </row>
    <row r="528" spans="1:8" x14ac:dyDescent="0.3">
      <c r="A528" s="63" t="s">
        <v>351</v>
      </c>
      <c r="B528" s="63" t="str">
        <f>VLOOKUP(A528,Customer_Dim[#All],4,FALSE)</f>
        <v>Female</v>
      </c>
      <c r="C528" s="66">
        <v>45774</v>
      </c>
      <c r="G528"/>
      <c r="H528"/>
    </row>
    <row r="529" spans="1:8" x14ac:dyDescent="0.3">
      <c r="A529" s="64" t="s">
        <v>542</v>
      </c>
      <c r="B529" s="64" t="str">
        <f>VLOOKUP(A529,Customer_Dim[#All],4,FALSE)</f>
        <v>Female</v>
      </c>
      <c r="C529" s="67">
        <v>45569</v>
      </c>
      <c r="G529"/>
      <c r="H529"/>
    </row>
    <row r="530" spans="1:8" x14ac:dyDescent="0.3">
      <c r="A530" s="63" t="s">
        <v>729</v>
      </c>
      <c r="B530" s="63" t="str">
        <f>VLOOKUP(A530,Customer_Dim[#All],4,FALSE)</f>
        <v>Female</v>
      </c>
      <c r="C530" s="66">
        <v>45856</v>
      </c>
      <c r="G530"/>
      <c r="H530"/>
    </row>
    <row r="531" spans="1:8" x14ac:dyDescent="0.3">
      <c r="A531" s="64" t="s">
        <v>1384</v>
      </c>
      <c r="B531" s="64" t="str">
        <f>VLOOKUP(A531,Customer_Dim[#All],4,FALSE)</f>
        <v>Female</v>
      </c>
      <c r="C531" s="67">
        <v>45362</v>
      </c>
      <c r="G531"/>
      <c r="H531"/>
    </row>
    <row r="532" spans="1:8" x14ac:dyDescent="0.3">
      <c r="A532" s="63" t="s">
        <v>327</v>
      </c>
      <c r="B532" s="63" t="str">
        <f>VLOOKUP(A532,Customer_Dim[#All],4,FALSE)</f>
        <v>Female</v>
      </c>
      <c r="C532" s="66">
        <v>45457</v>
      </c>
      <c r="G532"/>
      <c r="H532"/>
    </row>
    <row r="533" spans="1:8" x14ac:dyDescent="0.3">
      <c r="A533" s="64" t="s">
        <v>1069</v>
      </c>
      <c r="B533" s="64" t="str">
        <f>VLOOKUP(A533,Customer_Dim[#All],4,FALSE)</f>
        <v>Male</v>
      </c>
      <c r="C533" s="67">
        <v>45338</v>
      </c>
      <c r="G533"/>
      <c r="H533"/>
    </row>
    <row r="534" spans="1:8" x14ac:dyDescent="0.3">
      <c r="A534" s="63" t="s">
        <v>278</v>
      </c>
      <c r="B534" s="63" t="str">
        <f>VLOOKUP(A534,Customer_Dim[#All],4,FALSE)</f>
        <v>Male</v>
      </c>
      <c r="C534" s="66">
        <v>45552</v>
      </c>
      <c r="G534"/>
      <c r="H534"/>
    </row>
    <row r="535" spans="1:8" x14ac:dyDescent="0.3">
      <c r="A535" s="64" t="s">
        <v>583</v>
      </c>
      <c r="B535" s="64" t="str">
        <f>VLOOKUP(A535,Customer_Dim[#All],4,FALSE)</f>
        <v>Female</v>
      </c>
      <c r="C535" s="67">
        <v>45895</v>
      </c>
      <c r="G535"/>
      <c r="H535"/>
    </row>
    <row r="536" spans="1:8" x14ac:dyDescent="0.3">
      <c r="A536" s="63" t="s">
        <v>562</v>
      </c>
      <c r="B536" s="63" t="str">
        <f>VLOOKUP(A536,Customer_Dim[#All],4,FALSE)</f>
        <v>Female</v>
      </c>
      <c r="C536" s="66">
        <v>45447</v>
      </c>
      <c r="G536"/>
      <c r="H536"/>
    </row>
    <row r="537" spans="1:8" x14ac:dyDescent="0.3">
      <c r="A537" s="64" t="s">
        <v>1012</v>
      </c>
      <c r="B537" s="64" t="str">
        <f>VLOOKUP(A537,Customer_Dim[#All],4,FALSE)</f>
        <v>Male</v>
      </c>
      <c r="C537" s="67">
        <v>45578</v>
      </c>
      <c r="G537"/>
      <c r="H537"/>
    </row>
    <row r="538" spans="1:8" x14ac:dyDescent="0.3">
      <c r="A538" s="63" t="s">
        <v>651</v>
      </c>
      <c r="B538" s="63" t="str">
        <f>VLOOKUP(A538,Customer_Dim[#All],4,FALSE)</f>
        <v>Female</v>
      </c>
      <c r="C538" s="66">
        <v>45697</v>
      </c>
      <c r="G538"/>
      <c r="H538"/>
    </row>
    <row r="539" spans="1:8" x14ac:dyDescent="0.3">
      <c r="A539" s="64" t="s">
        <v>130</v>
      </c>
      <c r="B539" s="64" t="str">
        <f>VLOOKUP(A539,Customer_Dim[#All],4,FALSE)</f>
        <v>Female</v>
      </c>
      <c r="C539" s="67">
        <v>45281</v>
      </c>
      <c r="G539"/>
      <c r="H539"/>
    </row>
    <row r="540" spans="1:8" x14ac:dyDescent="0.3">
      <c r="A540" s="63" t="s">
        <v>980</v>
      </c>
      <c r="B540" s="63" t="str">
        <f>VLOOKUP(A540,Customer_Dim[#All],4,FALSE)</f>
        <v>Female</v>
      </c>
      <c r="C540" s="66">
        <v>45855</v>
      </c>
      <c r="G540"/>
      <c r="H540"/>
    </row>
    <row r="541" spans="1:8" x14ac:dyDescent="0.3">
      <c r="A541" s="64" t="s">
        <v>808</v>
      </c>
      <c r="B541" s="64" t="str">
        <f>VLOOKUP(A541,Customer_Dim[#All],4,FALSE)</f>
        <v>Male</v>
      </c>
      <c r="C541" s="67">
        <v>45793</v>
      </c>
      <c r="G541"/>
      <c r="H541"/>
    </row>
    <row r="542" spans="1:8" x14ac:dyDescent="0.3">
      <c r="A542" s="63" t="s">
        <v>1198</v>
      </c>
      <c r="B542" s="63" t="str">
        <f>VLOOKUP(A542,Customer_Dim[#All],4,FALSE)</f>
        <v>Male</v>
      </c>
      <c r="C542" s="66">
        <v>45881</v>
      </c>
      <c r="G542"/>
      <c r="H542"/>
    </row>
    <row r="543" spans="1:8" x14ac:dyDescent="0.3">
      <c r="A543" s="64" t="s">
        <v>199</v>
      </c>
      <c r="B543" s="64" t="str">
        <f>VLOOKUP(A543,Customer_Dim[#All],4,FALSE)</f>
        <v>Female</v>
      </c>
      <c r="C543" s="67">
        <v>45890</v>
      </c>
      <c r="G543"/>
      <c r="H543"/>
    </row>
    <row r="544" spans="1:8" x14ac:dyDescent="0.3">
      <c r="A544" s="63" t="s">
        <v>749</v>
      </c>
      <c r="B544" s="63" t="str">
        <f>VLOOKUP(A544,Customer_Dim[#All],4,FALSE)</f>
        <v>Female</v>
      </c>
      <c r="C544" s="66">
        <v>45251</v>
      </c>
      <c r="G544"/>
      <c r="H544"/>
    </row>
    <row r="545" spans="1:8" x14ac:dyDescent="0.3">
      <c r="A545" s="64" t="s">
        <v>1496</v>
      </c>
      <c r="B545" s="64" t="str">
        <f>VLOOKUP(A545,Customer_Dim[#All],4,FALSE)</f>
        <v>Female</v>
      </c>
      <c r="C545" s="67">
        <v>45695</v>
      </c>
      <c r="G545"/>
      <c r="H545"/>
    </row>
    <row r="546" spans="1:8" x14ac:dyDescent="0.3">
      <c r="A546" s="63" t="s">
        <v>660</v>
      </c>
      <c r="B546" s="63" t="str">
        <f>VLOOKUP(A546,Customer_Dim[#All],4,FALSE)</f>
        <v>Male</v>
      </c>
      <c r="C546" s="66">
        <v>45287</v>
      </c>
      <c r="G546"/>
      <c r="H546"/>
    </row>
    <row r="547" spans="1:8" x14ac:dyDescent="0.3">
      <c r="A547" s="64" t="s">
        <v>1036</v>
      </c>
      <c r="B547" s="64" t="str">
        <f>VLOOKUP(A547,Customer_Dim[#All],4,FALSE)</f>
        <v>Female</v>
      </c>
      <c r="C547" s="67">
        <v>45711</v>
      </c>
      <c r="G547"/>
      <c r="H547"/>
    </row>
    <row r="548" spans="1:8" x14ac:dyDescent="0.3">
      <c r="A548" s="63" t="s">
        <v>548</v>
      </c>
      <c r="B548" s="63" t="str">
        <f>VLOOKUP(A548,Customer_Dim[#All],4,FALSE)</f>
        <v>Female</v>
      </c>
      <c r="C548" s="66">
        <v>45842</v>
      </c>
      <c r="G548"/>
      <c r="H548"/>
    </row>
    <row r="549" spans="1:8" x14ac:dyDescent="0.3">
      <c r="A549" s="64" t="s">
        <v>361</v>
      </c>
      <c r="B549" s="64" t="str">
        <f>VLOOKUP(A549,Customer_Dim[#All],4,FALSE)</f>
        <v>Male</v>
      </c>
      <c r="C549" s="67">
        <v>45255</v>
      </c>
      <c r="G549"/>
      <c r="H549"/>
    </row>
    <row r="550" spans="1:8" x14ac:dyDescent="0.3">
      <c r="A550" s="63" t="s">
        <v>1168</v>
      </c>
      <c r="B550" s="63" t="str">
        <f>VLOOKUP(A550,Customer_Dim[#All],4,FALSE)</f>
        <v>Female</v>
      </c>
      <c r="C550" s="66">
        <v>45695</v>
      </c>
      <c r="G550"/>
      <c r="H550"/>
    </row>
    <row r="551" spans="1:8" x14ac:dyDescent="0.3">
      <c r="A551" s="64" t="s">
        <v>176</v>
      </c>
      <c r="B551" s="64" t="str">
        <f>VLOOKUP(A551,Customer_Dim[#All],4,FALSE)</f>
        <v>Female</v>
      </c>
      <c r="C551" s="67">
        <v>45281</v>
      </c>
      <c r="G551"/>
      <c r="H551"/>
    </row>
    <row r="552" spans="1:8" x14ac:dyDescent="0.3">
      <c r="A552" s="63" t="s">
        <v>420</v>
      </c>
      <c r="B552" s="63" t="str">
        <f>VLOOKUP(A552,Customer_Dim[#All],4,FALSE)</f>
        <v>Male</v>
      </c>
      <c r="C552" s="66">
        <v>45295</v>
      </c>
      <c r="G552"/>
      <c r="H552"/>
    </row>
    <row r="553" spans="1:8" x14ac:dyDescent="0.3">
      <c r="A553" s="64" t="s">
        <v>521</v>
      </c>
      <c r="B553" s="64" t="str">
        <f>VLOOKUP(A553,Customer_Dim[#All],4,FALSE)</f>
        <v>Male</v>
      </c>
      <c r="C553" s="67">
        <v>45260</v>
      </c>
      <c r="G553"/>
      <c r="H553"/>
    </row>
    <row r="554" spans="1:8" x14ac:dyDescent="0.3">
      <c r="A554" s="63" t="s">
        <v>1083</v>
      </c>
      <c r="B554" s="63" t="str">
        <f>VLOOKUP(A554,Customer_Dim[#All],4,FALSE)</f>
        <v>Male</v>
      </c>
      <c r="C554" s="66">
        <v>45851</v>
      </c>
      <c r="G554"/>
      <c r="H554"/>
    </row>
    <row r="555" spans="1:8" x14ac:dyDescent="0.3">
      <c r="A555" s="64" t="s">
        <v>610</v>
      </c>
      <c r="B555" s="64" t="str">
        <f>VLOOKUP(A555,Customer_Dim[#All],4,FALSE)</f>
        <v>Female</v>
      </c>
      <c r="C555" s="67">
        <v>45222</v>
      </c>
      <c r="G555"/>
      <c r="H555"/>
    </row>
    <row r="556" spans="1:8" x14ac:dyDescent="0.3">
      <c r="A556" s="63" t="s">
        <v>114</v>
      </c>
      <c r="B556" s="63" t="str">
        <f>VLOOKUP(A556,Customer_Dim[#All],4,FALSE)</f>
        <v>Male</v>
      </c>
      <c r="C556" s="66">
        <v>45940</v>
      </c>
      <c r="G556"/>
      <c r="H556"/>
    </row>
    <row r="557" spans="1:8" x14ac:dyDescent="0.3">
      <c r="A557" s="64" t="s">
        <v>211</v>
      </c>
      <c r="B557" s="64" t="str">
        <f>VLOOKUP(A557,Customer_Dim[#All],4,FALSE)</f>
        <v>Female</v>
      </c>
      <c r="C557" s="67">
        <v>45822</v>
      </c>
      <c r="G557"/>
      <c r="H557"/>
    </row>
    <row r="558" spans="1:8" x14ac:dyDescent="0.3">
      <c r="A558" s="63" t="s">
        <v>853</v>
      </c>
      <c r="B558" s="63" t="str">
        <f>VLOOKUP(A558,Customer_Dim[#All],4,FALSE)</f>
        <v>Female</v>
      </c>
      <c r="C558" s="66">
        <v>45752</v>
      </c>
      <c r="G558"/>
      <c r="H558"/>
    </row>
    <row r="559" spans="1:8" x14ac:dyDescent="0.3">
      <c r="A559" s="64" t="s">
        <v>876</v>
      </c>
      <c r="B559" s="64" t="str">
        <f>VLOOKUP(A559,Customer_Dim[#All],4,FALSE)</f>
        <v>Female</v>
      </c>
      <c r="C559" s="67">
        <v>45677</v>
      </c>
      <c r="G559"/>
      <c r="H559"/>
    </row>
    <row r="560" spans="1:8" x14ac:dyDescent="0.3">
      <c r="A560" s="63" t="s">
        <v>310</v>
      </c>
      <c r="B560" s="63" t="str">
        <f>VLOOKUP(A560,Customer_Dim[#All],4,FALSE)</f>
        <v>Female</v>
      </c>
      <c r="C560" s="66">
        <v>45253</v>
      </c>
      <c r="G560"/>
      <c r="H560"/>
    </row>
    <row r="561" spans="1:8" x14ac:dyDescent="0.3">
      <c r="A561" s="64" t="s">
        <v>227</v>
      </c>
      <c r="B561" s="64" t="str">
        <f>VLOOKUP(A561,Customer_Dim[#All],4,FALSE)</f>
        <v>Male</v>
      </c>
      <c r="C561" s="67">
        <v>45389</v>
      </c>
      <c r="G561"/>
      <c r="H561"/>
    </row>
    <row r="562" spans="1:8" x14ac:dyDescent="0.3">
      <c r="A562" s="63" t="s">
        <v>367</v>
      </c>
      <c r="B562" s="63" t="str">
        <f>VLOOKUP(A562,Customer_Dim[#All],4,FALSE)</f>
        <v>Female</v>
      </c>
      <c r="C562" s="66">
        <v>45840</v>
      </c>
      <c r="G562"/>
      <c r="H562"/>
    </row>
    <row r="563" spans="1:8" x14ac:dyDescent="0.3">
      <c r="A563" s="64" t="s">
        <v>1201</v>
      </c>
      <c r="B563" s="64" t="str">
        <f>VLOOKUP(A563,Customer_Dim[#All],4,FALSE)</f>
        <v>Male</v>
      </c>
      <c r="C563" s="67">
        <v>45256</v>
      </c>
      <c r="G563"/>
      <c r="H563"/>
    </row>
    <row r="564" spans="1:8" x14ac:dyDescent="0.3">
      <c r="A564" s="63" t="s">
        <v>613</v>
      </c>
      <c r="B564" s="63" t="str">
        <f>VLOOKUP(A564,Customer_Dim[#All],4,FALSE)</f>
        <v>Male</v>
      </c>
      <c r="C564" s="66">
        <v>45326</v>
      </c>
      <c r="G564"/>
      <c r="H564"/>
    </row>
    <row r="565" spans="1:8" x14ac:dyDescent="0.3">
      <c r="A565" s="64" t="s">
        <v>595</v>
      </c>
      <c r="B565" s="64" t="str">
        <f>VLOOKUP(A565,Customer_Dim[#All],4,FALSE)</f>
        <v>Female</v>
      </c>
      <c r="C565" s="67">
        <v>45459</v>
      </c>
      <c r="G565"/>
      <c r="H565"/>
    </row>
    <row r="566" spans="1:8" x14ac:dyDescent="0.3">
      <c r="A566" s="63" t="s">
        <v>110</v>
      </c>
      <c r="B566" s="63" t="str">
        <f>VLOOKUP(A566,Customer_Dim[#All],4,FALSE)</f>
        <v>Female</v>
      </c>
      <c r="C566" s="66">
        <v>45715</v>
      </c>
      <c r="G566"/>
      <c r="H566"/>
    </row>
    <row r="567" spans="1:8" x14ac:dyDescent="0.3">
      <c r="A567" s="64" t="s">
        <v>55</v>
      </c>
      <c r="B567" s="64" t="str">
        <f>VLOOKUP(A567,Customer_Dim[#All],4,FALSE)</f>
        <v>Female</v>
      </c>
      <c r="C567" s="67">
        <v>45223</v>
      </c>
      <c r="G567"/>
      <c r="H567"/>
    </row>
    <row r="568" spans="1:8" x14ac:dyDescent="0.3">
      <c r="A568" s="63" t="s">
        <v>1381</v>
      </c>
      <c r="B568" s="63" t="str">
        <f>VLOOKUP(A568,Customer_Dim[#All],4,FALSE)</f>
        <v>Female</v>
      </c>
      <c r="C568" s="66">
        <v>45507</v>
      </c>
      <c r="G568"/>
      <c r="H568"/>
    </row>
    <row r="569" spans="1:8" x14ac:dyDescent="0.3">
      <c r="A569" s="64" t="s">
        <v>497</v>
      </c>
      <c r="B569" s="64" t="str">
        <f>VLOOKUP(A569,Customer_Dim[#All],4,FALSE)</f>
        <v>Male</v>
      </c>
      <c r="C569" s="67">
        <v>45843</v>
      </c>
      <c r="G569"/>
      <c r="H569"/>
    </row>
    <row r="570" spans="1:8" x14ac:dyDescent="0.3">
      <c r="A570" s="63" t="s">
        <v>1433</v>
      </c>
      <c r="B570" s="63" t="str">
        <f>VLOOKUP(A570,Customer_Dim[#All],4,FALSE)</f>
        <v>Female</v>
      </c>
      <c r="C570" s="66">
        <v>45804</v>
      </c>
      <c r="G570"/>
      <c r="H570"/>
    </row>
    <row r="571" spans="1:8" x14ac:dyDescent="0.3">
      <c r="A571" s="64" t="s">
        <v>1381</v>
      </c>
      <c r="B571" s="64" t="str">
        <f>VLOOKUP(A571,Customer_Dim[#All],4,FALSE)</f>
        <v>Female</v>
      </c>
      <c r="C571" s="67">
        <v>45602</v>
      </c>
      <c r="G571"/>
      <c r="H571"/>
    </row>
    <row r="572" spans="1:8" x14ac:dyDescent="0.3">
      <c r="A572" s="63" t="s">
        <v>1021</v>
      </c>
      <c r="B572" s="63" t="str">
        <f>VLOOKUP(A572,Customer_Dim[#All],4,FALSE)</f>
        <v>Male</v>
      </c>
      <c r="C572" s="66">
        <v>45446</v>
      </c>
      <c r="G572"/>
      <c r="H572"/>
    </row>
    <row r="573" spans="1:8" x14ac:dyDescent="0.3">
      <c r="A573" s="64" t="s">
        <v>367</v>
      </c>
      <c r="B573" s="64" t="str">
        <f>VLOOKUP(A573,Customer_Dim[#All],4,FALSE)</f>
        <v>Female</v>
      </c>
      <c r="C573" s="67">
        <v>45384</v>
      </c>
      <c r="G573"/>
      <c r="H573"/>
    </row>
    <row r="574" spans="1:8" x14ac:dyDescent="0.3">
      <c r="A574" s="63" t="s">
        <v>1406</v>
      </c>
      <c r="B574" s="63" t="str">
        <f>VLOOKUP(A574,Customer_Dim[#All],4,FALSE)</f>
        <v>Female</v>
      </c>
      <c r="C574" s="66">
        <v>45348</v>
      </c>
      <c r="G574"/>
      <c r="H574"/>
    </row>
    <row r="575" spans="1:8" x14ac:dyDescent="0.3">
      <c r="A575" s="64" t="s">
        <v>894</v>
      </c>
      <c r="B575" s="64" t="str">
        <f>VLOOKUP(A575,Customer_Dim[#All],4,FALSE)</f>
        <v>Male</v>
      </c>
      <c r="C575" s="67">
        <v>45688</v>
      </c>
      <c r="G575"/>
      <c r="H575"/>
    </row>
    <row r="576" spans="1:8" x14ac:dyDescent="0.3">
      <c r="A576" s="63" t="s">
        <v>156</v>
      </c>
      <c r="B576" s="63" t="str">
        <f>VLOOKUP(A576,Customer_Dim[#All],4,FALSE)</f>
        <v>Male</v>
      </c>
      <c r="C576" s="66">
        <v>45249</v>
      </c>
      <c r="G576"/>
      <c r="H576"/>
    </row>
    <row r="577" spans="1:8" x14ac:dyDescent="0.3">
      <c r="A577" s="64" t="s">
        <v>1180</v>
      </c>
      <c r="B577" s="64" t="str">
        <f>VLOOKUP(A577,Customer_Dim[#All],4,FALSE)</f>
        <v>Female</v>
      </c>
      <c r="C577" s="67">
        <v>45726</v>
      </c>
      <c r="G577"/>
      <c r="H577"/>
    </row>
    <row r="578" spans="1:8" x14ac:dyDescent="0.3">
      <c r="A578" s="63" t="s">
        <v>1066</v>
      </c>
      <c r="B578" s="63" t="str">
        <f>VLOOKUP(A578,Customer_Dim[#All],4,FALSE)</f>
        <v>Male</v>
      </c>
      <c r="C578" s="66">
        <v>45283</v>
      </c>
      <c r="G578"/>
      <c r="H578"/>
    </row>
    <row r="579" spans="1:8" x14ac:dyDescent="0.3">
      <c r="A579" s="64" t="s">
        <v>755</v>
      </c>
      <c r="B579" s="64" t="str">
        <f>VLOOKUP(A579,Customer_Dim[#All],4,FALSE)</f>
        <v>Female</v>
      </c>
      <c r="C579" s="67">
        <v>45353</v>
      </c>
      <c r="G579"/>
      <c r="H579"/>
    </row>
    <row r="580" spans="1:8" x14ac:dyDescent="0.3">
      <c r="A580" s="63" t="s">
        <v>903</v>
      </c>
      <c r="B580" s="63" t="str">
        <f>VLOOKUP(A580,Customer_Dim[#All],4,FALSE)</f>
        <v>Female</v>
      </c>
      <c r="C580" s="66">
        <v>45592</v>
      </c>
      <c r="G580"/>
      <c r="H580"/>
    </row>
    <row r="581" spans="1:8" x14ac:dyDescent="0.3">
      <c r="A581" s="64" t="s">
        <v>40</v>
      </c>
      <c r="B581" s="64" t="str">
        <f>VLOOKUP(A581,Customer_Dim[#All],4,FALSE)</f>
        <v>Female</v>
      </c>
      <c r="C581" s="67">
        <v>45360</v>
      </c>
      <c r="G581"/>
      <c r="H581"/>
    </row>
    <row r="582" spans="1:8" x14ac:dyDescent="0.3">
      <c r="A582" s="63" t="s">
        <v>716</v>
      </c>
      <c r="B582" s="63" t="str">
        <f>VLOOKUP(A582,Customer_Dim[#All],4,FALSE)</f>
        <v>Male</v>
      </c>
      <c r="C582" s="66">
        <v>45649</v>
      </c>
      <c r="G582"/>
      <c r="H582"/>
    </row>
    <row r="583" spans="1:8" x14ac:dyDescent="0.3">
      <c r="A583" s="64" t="s">
        <v>459</v>
      </c>
      <c r="B583" s="64" t="str">
        <f>VLOOKUP(A583,Customer_Dim[#All],4,FALSE)</f>
        <v>Male</v>
      </c>
      <c r="C583" s="67">
        <v>45709</v>
      </c>
      <c r="G583"/>
      <c r="H583"/>
    </row>
    <row r="584" spans="1:8" x14ac:dyDescent="0.3">
      <c r="A584" s="63" t="s">
        <v>770</v>
      </c>
      <c r="B584" s="63" t="str">
        <f>VLOOKUP(A584,Customer_Dim[#All],4,FALSE)</f>
        <v>Female</v>
      </c>
      <c r="C584" s="66">
        <v>45273</v>
      </c>
      <c r="G584"/>
      <c r="H584"/>
    </row>
    <row r="585" spans="1:8" x14ac:dyDescent="0.3">
      <c r="A585" s="64" t="s">
        <v>78</v>
      </c>
      <c r="B585" s="64" t="str">
        <f>VLOOKUP(A585,Customer_Dim[#All],4,FALSE)</f>
        <v>Female</v>
      </c>
      <c r="C585" s="67">
        <v>45250</v>
      </c>
      <c r="G585"/>
      <c r="H585"/>
    </row>
    <row r="586" spans="1:8" x14ac:dyDescent="0.3">
      <c r="A586" s="63" t="s">
        <v>55</v>
      </c>
      <c r="B586" s="63" t="str">
        <f>VLOOKUP(A586,Customer_Dim[#All],4,FALSE)</f>
        <v>Female</v>
      </c>
      <c r="C586" s="66">
        <v>45539</v>
      </c>
      <c r="G586"/>
      <c r="H586"/>
    </row>
    <row r="587" spans="1:8" x14ac:dyDescent="0.3">
      <c r="A587" s="64" t="s">
        <v>476</v>
      </c>
      <c r="B587" s="64" t="str">
        <f>VLOOKUP(A587,Customer_Dim[#All],4,FALSE)</f>
        <v>Male</v>
      </c>
      <c r="C587" s="67">
        <v>45810</v>
      </c>
      <c r="G587"/>
      <c r="H587"/>
    </row>
    <row r="588" spans="1:8" x14ac:dyDescent="0.3">
      <c r="A588" s="63" t="s">
        <v>1165</v>
      </c>
      <c r="B588" s="63" t="str">
        <f>VLOOKUP(A588,Customer_Dim[#All],4,FALSE)</f>
        <v>Female</v>
      </c>
      <c r="C588" s="66">
        <v>45350</v>
      </c>
      <c r="G588"/>
      <c r="H588"/>
    </row>
    <row r="589" spans="1:8" x14ac:dyDescent="0.3">
      <c r="A589" s="64" t="s">
        <v>731</v>
      </c>
      <c r="B589" s="64" t="str">
        <f>VLOOKUP(A589,Customer_Dim[#All],4,FALSE)</f>
        <v>Female</v>
      </c>
      <c r="C589" s="67">
        <v>45633</v>
      </c>
      <c r="G589"/>
      <c r="H589"/>
    </row>
    <row r="590" spans="1:8" x14ac:dyDescent="0.3">
      <c r="A590" s="63" t="s">
        <v>835</v>
      </c>
      <c r="B590" s="63" t="str">
        <f>VLOOKUP(A590,Customer_Dim[#All],4,FALSE)</f>
        <v>Male</v>
      </c>
      <c r="C590" s="66">
        <v>45798</v>
      </c>
      <c r="G590"/>
      <c r="H590"/>
    </row>
    <row r="591" spans="1:8" x14ac:dyDescent="0.3">
      <c r="A591" s="64" t="s">
        <v>491</v>
      </c>
      <c r="B591" s="64" t="str">
        <f>VLOOKUP(A591,Customer_Dim[#All],4,FALSE)</f>
        <v>Female</v>
      </c>
      <c r="C591" s="67">
        <v>45354</v>
      </c>
      <c r="G591"/>
      <c r="H591"/>
    </row>
    <row r="592" spans="1:8" x14ac:dyDescent="0.3">
      <c r="A592" s="63" t="s">
        <v>690</v>
      </c>
      <c r="B592" s="63" t="str">
        <f>VLOOKUP(A592,Customer_Dim[#All],4,FALSE)</f>
        <v>Male</v>
      </c>
      <c r="C592" s="66">
        <v>45357</v>
      </c>
      <c r="G592"/>
      <c r="H592"/>
    </row>
    <row r="593" spans="1:8" x14ac:dyDescent="0.3">
      <c r="A593" s="64" t="s">
        <v>1012</v>
      </c>
      <c r="B593" s="64" t="str">
        <f>VLOOKUP(A593,Customer_Dim[#All],4,FALSE)</f>
        <v>Male</v>
      </c>
      <c r="C593" s="67">
        <v>45257</v>
      </c>
      <c r="G593"/>
      <c r="H593"/>
    </row>
    <row r="594" spans="1:8" x14ac:dyDescent="0.3">
      <c r="A594" s="63" t="s">
        <v>465</v>
      </c>
      <c r="B594" s="63" t="str">
        <f>VLOOKUP(A594,Customer_Dim[#All],4,FALSE)</f>
        <v>Male</v>
      </c>
      <c r="C594" s="66">
        <v>45702</v>
      </c>
      <c r="G594"/>
      <c r="H594"/>
    </row>
    <row r="595" spans="1:8" x14ac:dyDescent="0.3">
      <c r="A595" s="64" t="s">
        <v>215</v>
      </c>
      <c r="B595" s="64" t="str">
        <f>VLOOKUP(A595,Customer_Dim[#All],4,FALSE)</f>
        <v>Male</v>
      </c>
      <c r="C595" s="67">
        <v>45318</v>
      </c>
      <c r="G595"/>
      <c r="H595"/>
    </row>
    <row r="596" spans="1:8" x14ac:dyDescent="0.3">
      <c r="A596" s="63" t="s">
        <v>1198</v>
      </c>
      <c r="B596" s="63" t="str">
        <f>VLOOKUP(A596,Customer_Dim[#All],4,FALSE)</f>
        <v>Male</v>
      </c>
      <c r="C596" s="66">
        <v>45943</v>
      </c>
      <c r="G596"/>
      <c r="H596"/>
    </row>
    <row r="597" spans="1:8" x14ac:dyDescent="0.3">
      <c r="A597" s="64" t="s">
        <v>202</v>
      </c>
      <c r="B597" s="64" t="str">
        <f>VLOOKUP(A597,Customer_Dim[#All],4,FALSE)</f>
        <v>Male</v>
      </c>
      <c r="C597" s="67">
        <v>45769</v>
      </c>
      <c r="G597"/>
      <c r="H597"/>
    </row>
    <row r="598" spans="1:8" x14ac:dyDescent="0.3">
      <c r="A598" s="63" t="s">
        <v>645</v>
      </c>
      <c r="B598" s="63" t="str">
        <f>VLOOKUP(A598,Customer_Dim[#All],4,FALSE)</f>
        <v>Male</v>
      </c>
      <c r="C598" s="66">
        <v>45765</v>
      </c>
      <c r="G598"/>
      <c r="H598"/>
    </row>
    <row r="599" spans="1:8" x14ac:dyDescent="0.3">
      <c r="A599" s="64" t="s">
        <v>568</v>
      </c>
      <c r="B599" s="64" t="str">
        <f>VLOOKUP(A599,Customer_Dim[#All],4,FALSE)</f>
        <v>Female</v>
      </c>
      <c r="C599" s="67">
        <v>45891</v>
      </c>
      <c r="G599"/>
      <c r="H599"/>
    </row>
    <row r="600" spans="1:8" x14ac:dyDescent="0.3">
      <c r="A600" s="63" t="s">
        <v>654</v>
      </c>
      <c r="B600" s="63" t="str">
        <f>VLOOKUP(A600,Customer_Dim[#All],4,FALSE)</f>
        <v>Female</v>
      </c>
      <c r="C600" s="66">
        <v>45842</v>
      </c>
      <c r="G600"/>
      <c r="H600"/>
    </row>
    <row r="601" spans="1:8" x14ac:dyDescent="0.3">
      <c r="A601" s="64" t="s">
        <v>876</v>
      </c>
      <c r="B601" s="64" t="str">
        <f>VLOOKUP(A601,Customer_Dim[#All],4,FALSE)</f>
        <v>Female</v>
      </c>
      <c r="C601" s="67">
        <v>45382</v>
      </c>
      <c r="G601"/>
      <c r="H601"/>
    </row>
    <row r="602" spans="1:8" x14ac:dyDescent="0.3">
      <c r="A602" s="63" t="s">
        <v>782</v>
      </c>
      <c r="B602" s="63" t="str">
        <f>VLOOKUP(A602,Customer_Dim[#All],4,FALSE)</f>
        <v>Male</v>
      </c>
      <c r="C602" s="66">
        <v>45236</v>
      </c>
      <c r="G602"/>
      <c r="H602"/>
    </row>
    <row r="603" spans="1:8" x14ac:dyDescent="0.3">
      <c r="A603" s="64" t="s">
        <v>1054</v>
      </c>
      <c r="B603" s="64" t="str">
        <f>VLOOKUP(A603,Customer_Dim[#All],4,FALSE)</f>
        <v>Female</v>
      </c>
      <c r="C603" s="67">
        <v>45806</v>
      </c>
      <c r="G603"/>
      <c r="H603"/>
    </row>
    <row r="604" spans="1:8" x14ac:dyDescent="0.3">
      <c r="A604" s="63" t="s">
        <v>808</v>
      </c>
      <c r="B604" s="63" t="str">
        <f>VLOOKUP(A604,Customer_Dim[#All],4,FALSE)</f>
        <v>Male</v>
      </c>
      <c r="C604" s="66">
        <v>45401</v>
      </c>
      <c r="G604"/>
      <c r="H604"/>
    </row>
    <row r="605" spans="1:8" x14ac:dyDescent="0.3">
      <c r="A605" s="64" t="s">
        <v>364</v>
      </c>
      <c r="B605" s="64" t="str">
        <f>VLOOKUP(A605,Customer_Dim[#All],4,FALSE)</f>
        <v>Male</v>
      </c>
      <c r="C605" s="67">
        <v>45716</v>
      </c>
      <c r="G605"/>
      <c r="H605"/>
    </row>
    <row r="606" spans="1:8" x14ac:dyDescent="0.3">
      <c r="A606" s="63" t="s">
        <v>1168</v>
      </c>
      <c r="B606" s="63" t="str">
        <f>VLOOKUP(A606,Customer_Dim[#All],4,FALSE)</f>
        <v>Female</v>
      </c>
      <c r="C606" s="66">
        <v>45718</v>
      </c>
      <c r="G606"/>
      <c r="H606"/>
    </row>
    <row r="607" spans="1:8" x14ac:dyDescent="0.3">
      <c r="A607" s="64" t="s">
        <v>920</v>
      </c>
      <c r="B607" s="64" t="str">
        <f>VLOOKUP(A607,Customer_Dim[#All],4,FALSE)</f>
        <v>Female</v>
      </c>
      <c r="C607" s="67">
        <v>45379</v>
      </c>
      <c r="G607"/>
      <c r="H607"/>
    </row>
    <row r="608" spans="1:8" x14ac:dyDescent="0.3">
      <c r="A608" s="63" t="s">
        <v>1412</v>
      </c>
      <c r="B608" s="63" t="str">
        <f>VLOOKUP(A608,Customer_Dim[#All],4,FALSE)</f>
        <v>Female</v>
      </c>
      <c r="C608" s="66">
        <v>45635</v>
      </c>
      <c r="G608"/>
      <c r="H608"/>
    </row>
    <row r="609" spans="1:8" x14ac:dyDescent="0.3">
      <c r="A609" s="64" t="s">
        <v>696</v>
      </c>
      <c r="B609" s="64" t="str">
        <f>VLOOKUP(A609,Customer_Dim[#All],4,FALSE)</f>
        <v>Male</v>
      </c>
      <c r="C609" s="67">
        <v>45222</v>
      </c>
      <c r="G609"/>
      <c r="H609"/>
    </row>
    <row r="610" spans="1:8" x14ac:dyDescent="0.3">
      <c r="A610" s="63" t="s">
        <v>121</v>
      </c>
      <c r="B610" s="63" t="str">
        <f>VLOOKUP(A610,Customer_Dim[#All],4,FALSE)</f>
        <v>Female</v>
      </c>
      <c r="C610" s="66">
        <v>45555</v>
      </c>
      <c r="G610"/>
      <c r="H610"/>
    </row>
    <row r="611" spans="1:8" x14ac:dyDescent="0.3">
      <c r="A611" s="64" t="s">
        <v>1318</v>
      </c>
      <c r="B611" s="64" t="str">
        <f>VLOOKUP(A611,Customer_Dim[#All],4,FALSE)</f>
        <v>Female</v>
      </c>
      <c r="C611" s="67">
        <v>45583</v>
      </c>
      <c r="G611"/>
      <c r="H611"/>
    </row>
    <row r="612" spans="1:8" x14ac:dyDescent="0.3">
      <c r="A612" s="63" t="s">
        <v>989</v>
      </c>
      <c r="B612" s="63" t="str">
        <f>VLOOKUP(A612,Customer_Dim[#All],4,FALSE)</f>
        <v>Female</v>
      </c>
      <c r="C612" s="66">
        <v>45662</v>
      </c>
      <c r="G612"/>
      <c r="H612"/>
    </row>
    <row r="613" spans="1:8" x14ac:dyDescent="0.3">
      <c r="A613" s="64" t="s">
        <v>1433</v>
      </c>
      <c r="B613" s="64" t="str">
        <f>VLOOKUP(A613,Customer_Dim[#All],4,FALSE)</f>
        <v>Female</v>
      </c>
      <c r="C613" s="67">
        <v>45921</v>
      </c>
      <c r="G613"/>
      <c r="H613"/>
    </row>
    <row r="614" spans="1:8" x14ac:dyDescent="0.3">
      <c r="A614" s="63" t="s">
        <v>687</v>
      </c>
      <c r="B614" s="63" t="str">
        <f>VLOOKUP(A614,Customer_Dim[#All],4,FALSE)</f>
        <v>Female</v>
      </c>
      <c r="C614" s="66">
        <v>45490</v>
      </c>
      <c r="G614"/>
      <c r="H614"/>
    </row>
    <row r="615" spans="1:8" x14ac:dyDescent="0.3">
      <c r="A615" s="64" t="s">
        <v>858</v>
      </c>
      <c r="B615" s="64" t="str">
        <f>VLOOKUP(A615,Customer_Dim[#All],4,FALSE)</f>
        <v>Female</v>
      </c>
      <c r="C615" s="67">
        <v>45652</v>
      </c>
      <c r="G615"/>
      <c r="H615"/>
    </row>
    <row r="616" spans="1:8" x14ac:dyDescent="0.3">
      <c r="A616" s="63" t="s">
        <v>1464</v>
      </c>
      <c r="B616" s="63" t="str">
        <f>VLOOKUP(A616,Customer_Dim[#All],4,FALSE)</f>
        <v>Male</v>
      </c>
      <c r="C616" s="66">
        <v>45598</v>
      </c>
      <c r="G616"/>
      <c r="H616"/>
    </row>
    <row r="617" spans="1:8" x14ac:dyDescent="0.3">
      <c r="A617" s="64" t="s">
        <v>1303</v>
      </c>
      <c r="B617" s="64" t="str">
        <f>VLOOKUP(A617,Customer_Dim[#All],4,FALSE)</f>
        <v>Male</v>
      </c>
      <c r="C617" s="67">
        <v>45772</v>
      </c>
      <c r="G617"/>
      <c r="H617"/>
    </row>
    <row r="618" spans="1:8" x14ac:dyDescent="0.3">
      <c r="A618" s="63" t="s">
        <v>1493</v>
      </c>
      <c r="B618" s="63" t="str">
        <f>VLOOKUP(A618,Customer_Dim[#All],4,FALSE)</f>
        <v>Female</v>
      </c>
      <c r="C618" s="66">
        <v>45338</v>
      </c>
      <c r="G618"/>
      <c r="H618"/>
    </row>
    <row r="619" spans="1:8" x14ac:dyDescent="0.3">
      <c r="A619" s="64" t="s">
        <v>729</v>
      </c>
      <c r="B619" s="64" t="str">
        <f>VLOOKUP(A619,Customer_Dim[#All],4,FALSE)</f>
        <v>Female</v>
      </c>
      <c r="C619" s="67">
        <v>45524</v>
      </c>
      <c r="G619"/>
      <c r="H619"/>
    </row>
    <row r="620" spans="1:8" x14ac:dyDescent="0.3">
      <c r="A620" s="63" t="s">
        <v>482</v>
      </c>
      <c r="B620" s="63" t="str">
        <f>VLOOKUP(A620,Customer_Dim[#All],4,FALSE)</f>
        <v>Female</v>
      </c>
      <c r="C620" s="66">
        <v>45497</v>
      </c>
      <c r="G620"/>
      <c r="H620"/>
    </row>
    <row r="621" spans="1:8" x14ac:dyDescent="0.3">
      <c r="A621" s="64" t="s">
        <v>121</v>
      </c>
      <c r="B621" s="64" t="str">
        <f>VLOOKUP(A621,Customer_Dim[#All],4,FALSE)</f>
        <v>Female</v>
      </c>
      <c r="C621" s="67">
        <v>45534</v>
      </c>
      <c r="G621"/>
      <c r="H621"/>
    </row>
    <row r="622" spans="1:8" x14ac:dyDescent="0.3">
      <c r="A622" s="63" t="s">
        <v>272</v>
      </c>
      <c r="B622" s="63" t="str">
        <f>VLOOKUP(A622,Customer_Dim[#All],4,FALSE)</f>
        <v>Female</v>
      </c>
      <c r="C622" s="66">
        <v>45925</v>
      </c>
      <c r="G622"/>
      <c r="H622"/>
    </row>
    <row r="623" spans="1:8" x14ac:dyDescent="0.3">
      <c r="A623" s="64" t="s">
        <v>1436</v>
      </c>
      <c r="B623" s="64" t="str">
        <f>VLOOKUP(A623,Customer_Dim[#All],4,FALSE)</f>
        <v>Male</v>
      </c>
      <c r="C623" s="67">
        <v>45765</v>
      </c>
      <c r="G623"/>
      <c r="H623"/>
    </row>
    <row r="624" spans="1:8" x14ac:dyDescent="0.3">
      <c r="A624" s="63" t="s">
        <v>403</v>
      </c>
      <c r="B624" s="63" t="str">
        <f>VLOOKUP(A624,Customer_Dim[#All],4,FALSE)</f>
        <v>Female</v>
      </c>
      <c r="C624" s="66">
        <v>45882</v>
      </c>
      <c r="G624"/>
      <c r="H624"/>
    </row>
    <row r="625" spans="1:8" x14ac:dyDescent="0.3">
      <c r="A625" s="64" t="s">
        <v>1095</v>
      </c>
      <c r="B625" s="64" t="str">
        <f>VLOOKUP(A625,Customer_Dim[#All],4,FALSE)</f>
        <v>Female</v>
      </c>
      <c r="C625" s="67">
        <v>45923</v>
      </c>
      <c r="G625"/>
      <c r="H625"/>
    </row>
    <row r="626" spans="1:8" x14ac:dyDescent="0.3">
      <c r="A626" s="63" t="s">
        <v>143</v>
      </c>
      <c r="B626" s="63" t="str">
        <f>VLOOKUP(A626,Customer_Dim[#All],4,FALSE)</f>
        <v>Female</v>
      </c>
      <c r="C626" s="66">
        <v>45421</v>
      </c>
      <c r="G626"/>
      <c r="H626"/>
    </row>
    <row r="627" spans="1:8" x14ac:dyDescent="0.3">
      <c r="A627" s="64" t="s">
        <v>261</v>
      </c>
      <c r="B627" s="64" t="str">
        <f>VLOOKUP(A627,Customer_Dim[#All],4,FALSE)</f>
        <v>Female</v>
      </c>
      <c r="C627" s="67">
        <v>45608</v>
      </c>
      <c r="G627"/>
      <c r="H627"/>
    </row>
    <row r="628" spans="1:8" x14ac:dyDescent="0.3">
      <c r="A628" s="63" t="s">
        <v>218</v>
      </c>
      <c r="B628" s="63" t="str">
        <f>VLOOKUP(A628,Customer_Dim[#All],4,FALSE)</f>
        <v>Male</v>
      </c>
      <c r="C628" s="66">
        <v>45644</v>
      </c>
      <c r="G628"/>
      <c r="H628"/>
    </row>
    <row r="629" spans="1:8" x14ac:dyDescent="0.3">
      <c r="A629" s="64" t="s">
        <v>456</v>
      </c>
      <c r="B629" s="64" t="str">
        <f>VLOOKUP(A629,Customer_Dim[#All],4,FALSE)</f>
        <v>Female</v>
      </c>
      <c r="C629" s="67">
        <v>45517</v>
      </c>
      <c r="G629"/>
      <c r="H629"/>
    </row>
    <row r="630" spans="1:8" x14ac:dyDescent="0.3">
      <c r="A630" s="63" t="s">
        <v>1222</v>
      </c>
      <c r="B630" s="63" t="str">
        <f>VLOOKUP(A630,Customer_Dim[#All],4,FALSE)</f>
        <v>Female</v>
      </c>
      <c r="C630" s="66">
        <v>45545</v>
      </c>
      <c r="G630"/>
      <c r="H630"/>
    </row>
    <row r="631" spans="1:8" x14ac:dyDescent="0.3">
      <c r="A631" s="64" t="s">
        <v>576</v>
      </c>
      <c r="B631" s="64" t="str">
        <f>VLOOKUP(A631,Customer_Dim[#All],4,FALSE)</f>
        <v>Male</v>
      </c>
      <c r="C631" s="67">
        <v>45547</v>
      </c>
      <c r="G631"/>
      <c r="H631"/>
    </row>
    <row r="632" spans="1:8" x14ac:dyDescent="0.3">
      <c r="A632" s="63" t="s">
        <v>1409</v>
      </c>
      <c r="B632" s="63" t="str">
        <f>VLOOKUP(A632,Customer_Dim[#All],4,FALSE)</f>
        <v>Female</v>
      </c>
      <c r="C632" s="66">
        <v>45433</v>
      </c>
      <c r="G632"/>
      <c r="H632"/>
    </row>
    <row r="633" spans="1:8" x14ac:dyDescent="0.3">
      <c r="A633" s="64" t="s">
        <v>1121</v>
      </c>
      <c r="B633" s="64" t="str">
        <f>VLOOKUP(A633,Customer_Dim[#All],4,FALSE)</f>
        <v>Male</v>
      </c>
      <c r="C633" s="67">
        <v>45792</v>
      </c>
      <c r="G633"/>
      <c r="H633"/>
    </row>
    <row r="634" spans="1:8" x14ac:dyDescent="0.3">
      <c r="A634" s="63" t="s">
        <v>1290</v>
      </c>
      <c r="B634" s="63" t="str">
        <f>VLOOKUP(A634,Customer_Dim[#All],4,FALSE)</f>
        <v>Male</v>
      </c>
      <c r="C634" s="66">
        <v>45804</v>
      </c>
      <c r="G634"/>
      <c r="H634"/>
    </row>
    <row r="635" spans="1:8" x14ac:dyDescent="0.3">
      <c r="A635" s="64" t="s">
        <v>289</v>
      </c>
      <c r="B635" s="64" t="str">
        <f>VLOOKUP(A635,Customer_Dim[#All],4,FALSE)</f>
        <v>Female</v>
      </c>
      <c r="C635" s="67">
        <v>45311</v>
      </c>
      <c r="G635"/>
      <c r="H635"/>
    </row>
    <row r="636" spans="1:8" x14ac:dyDescent="0.3">
      <c r="A636" s="63" t="s">
        <v>1453</v>
      </c>
      <c r="B636" s="63" t="str">
        <f>VLOOKUP(A636,Customer_Dim[#All],4,FALSE)</f>
        <v>Female</v>
      </c>
      <c r="C636" s="66">
        <v>45605</v>
      </c>
      <c r="G636"/>
      <c r="H636"/>
    </row>
    <row r="637" spans="1:8" x14ac:dyDescent="0.3">
      <c r="A637" s="64" t="s">
        <v>1373</v>
      </c>
      <c r="B637" s="64" t="str">
        <f>VLOOKUP(A637,Customer_Dim[#All],4,FALSE)</f>
        <v>Male</v>
      </c>
      <c r="C637" s="67">
        <v>45338</v>
      </c>
      <c r="G637"/>
      <c r="H637"/>
    </row>
    <row r="638" spans="1:8" x14ac:dyDescent="0.3">
      <c r="A638" s="63" t="s">
        <v>241</v>
      </c>
      <c r="B638" s="63" t="str">
        <f>VLOOKUP(A638,Customer_Dim[#All],4,FALSE)</f>
        <v>Female</v>
      </c>
      <c r="C638" s="66">
        <v>45642</v>
      </c>
      <c r="G638"/>
      <c r="H638"/>
    </row>
    <row r="639" spans="1:8" x14ac:dyDescent="0.3">
      <c r="A639" s="64" t="s">
        <v>1264</v>
      </c>
      <c r="B639" s="64" t="str">
        <f>VLOOKUP(A639,Customer_Dim[#All],4,FALSE)</f>
        <v>Male</v>
      </c>
      <c r="C639" s="67">
        <v>45693</v>
      </c>
      <c r="G639"/>
      <c r="H639"/>
    </row>
    <row r="640" spans="1:8" x14ac:dyDescent="0.3">
      <c r="A640" s="63" t="s">
        <v>858</v>
      </c>
      <c r="B640" s="63" t="str">
        <f>VLOOKUP(A640,Customer_Dim[#All],4,FALSE)</f>
        <v>Female</v>
      </c>
      <c r="C640" s="66">
        <v>45763</v>
      </c>
      <c r="G640"/>
      <c r="H640"/>
    </row>
    <row r="641" spans="1:8" x14ac:dyDescent="0.3">
      <c r="A641" s="64" t="s">
        <v>560</v>
      </c>
      <c r="B641" s="64" t="str">
        <f>VLOOKUP(A641,Customer_Dim[#All],4,FALSE)</f>
        <v>Male</v>
      </c>
      <c r="C641" s="67">
        <v>45572</v>
      </c>
      <c r="G641"/>
      <c r="H641"/>
    </row>
    <row r="642" spans="1:8" x14ac:dyDescent="0.3">
      <c r="A642" s="63" t="s">
        <v>1204</v>
      </c>
      <c r="B642" s="63" t="str">
        <f>VLOOKUP(A642,Customer_Dim[#All],4,FALSE)</f>
        <v>Male</v>
      </c>
      <c r="C642" s="66">
        <v>45338</v>
      </c>
      <c r="G642"/>
      <c r="H642"/>
    </row>
    <row r="643" spans="1:8" x14ac:dyDescent="0.3">
      <c r="A643" s="64" t="s">
        <v>1045</v>
      </c>
      <c r="B643" s="64" t="str">
        <f>VLOOKUP(A643,Customer_Dim[#All],4,FALSE)</f>
        <v>Female</v>
      </c>
      <c r="C643" s="67">
        <v>45373</v>
      </c>
      <c r="G643"/>
      <c r="H643"/>
    </row>
    <row r="644" spans="1:8" x14ac:dyDescent="0.3">
      <c r="A644" s="63" t="s">
        <v>1261</v>
      </c>
      <c r="B644" s="63" t="str">
        <f>VLOOKUP(A644,Customer_Dim[#All],4,FALSE)</f>
        <v>Female</v>
      </c>
      <c r="C644" s="66">
        <v>45590</v>
      </c>
      <c r="G644"/>
      <c r="H644"/>
    </row>
    <row r="645" spans="1:8" x14ac:dyDescent="0.3">
      <c r="A645" s="64" t="s">
        <v>479</v>
      </c>
      <c r="B645" s="64" t="str">
        <f>VLOOKUP(A645,Customer_Dim[#All],4,FALSE)</f>
        <v>Male</v>
      </c>
      <c r="C645" s="67">
        <v>45365</v>
      </c>
      <c r="G645"/>
      <c r="H645"/>
    </row>
    <row r="646" spans="1:8" x14ac:dyDescent="0.3">
      <c r="A646" s="63" t="s">
        <v>488</v>
      </c>
      <c r="B646" s="63" t="str">
        <f>VLOOKUP(A646,Customer_Dim[#All],4,FALSE)</f>
        <v>Female</v>
      </c>
      <c r="C646" s="66">
        <v>45711</v>
      </c>
      <c r="G646"/>
      <c r="H646"/>
    </row>
    <row r="647" spans="1:8" x14ac:dyDescent="0.3">
      <c r="A647" s="64" t="s">
        <v>497</v>
      </c>
      <c r="B647" s="64" t="str">
        <f>VLOOKUP(A647,Customer_Dim[#All],4,FALSE)</f>
        <v>Male</v>
      </c>
      <c r="C647" s="67">
        <v>45586</v>
      </c>
      <c r="G647"/>
      <c r="H647"/>
    </row>
    <row r="648" spans="1:8" x14ac:dyDescent="0.3">
      <c r="A648" s="63" t="s">
        <v>622</v>
      </c>
      <c r="B648" s="63" t="str">
        <f>VLOOKUP(A648,Customer_Dim[#All],4,FALSE)</f>
        <v>Female</v>
      </c>
      <c r="C648" s="66">
        <v>45334</v>
      </c>
      <c r="G648"/>
      <c r="H648"/>
    </row>
    <row r="649" spans="1:8" x14ac:dyDescent="0.3">
      <c r="A649" s="64" t="s">
        <v>1424</v>
      </c>
      <c r="B649" s="64" t="str">
        <f>VLOOKUP(A649,Customer_Dim[#All],4,FALSE)</f>
        <v>Female</v>
      </c>
      <c r="C649" s="67">
        <v>45333</v>
      </c>
      <c r="G649"/>
      <c r="H649"/>
    </row>
    <row r="650" spans="1:8" x14ac:dyDescent="0.3">
      <c r="A650" s="63" t="s">
        <v>1406</v>
      </c>
      <c r="B650" s="63" t="str">
        <f>VLOOKUP(A650,Customer_Dim[#All],4,FALSE)</f>
        <v>Female</v>
      </c>
      <c r="C650" s="66">
        <v>45778</v>
      </c>
      <c r="G650"/>
      <c r="H650"/>
    </row>
    <row r="651" spans="1:8" x14ac:dyDescent="0.3">
      <c r="A651" s="64" t="s">
        <v>557</v>
      </c>
      <c r="B651" s="64" t="str">
        <f>VLOOKUP(A651,Customer_Dim[#All],4,FALSE)</f>
        <v>Male</v>
      </c>
      <c r="C651" s="67">
        <v>45592</v>
      </c>
      <c r="G651"/>
      <c r="H651"/>
    </row>
    <row r="652" spans="1:8" x14ac:dyDescent="0.3">
      <c r="A652" s="63" t="s">
        <v>1177</v>
      </c>
      <c r="B652" s="63" t="str">
        <f>VLOOKUP(A652,Customer_Dim[#All],4,FALSE)</f>
        <v>Male</v>
      </c>
      <c r="C652" s="66">
        <v>45259</v>
      </c>
      <c r="G652"/>
      <c r="H652"/>
    </row>
    <row r="653" spans="1:8" x14ac:dyDescent="0.3">
      <c r="A653" s="64" t="s">
        <v>1238</v>
      </c>
      <c r="B653" s="64" t="str">
        <f>VLOOKUP(A653,Customer_Dim[#All],4,FALSE)</f>
        <v>Male</v>
      </c>
      <c r="C653" s="67">
        <v>45801</v>
      </c>
      <c r="G653"/>
      <c r="H653"/>
    </row>
    <row r="654" spans="1:8" x14ac:dyDescent="0.3">
      <c r="A654" s="63" t="s">
        <v>675</v>
      </c>
      <c r="B654" s="63" t="str">
        <f>VLOOKUP(A654,Customer_Dim[#All],4,FALSE)</f>
        <v>Female</v>
      </c>
      <c r="C654" s="66">
        <v>45347</v>
      </c>
      <c r="G654"/>
      <c r="H654"/>
    </row>
    <row r="655" spans="1:8" x14ac:dyDescent="0.3">
      <c r="A655" s="64" t="s">
        <v>497</v>
      </c>
      <c r="B655" s="64" t="str">
        <f>VLOOKUP(A655,Customer_Dim[#All],4,FALSE)</f>
        <v>Male</v>
      </c>
      <c r="C655" s="67">
        <v>45721</v>
      </c>
      <c r="G655"/>
      <c r="H655"/>
    </row>
    <row r="656" spans="1:8" x14ac:dyDescent="0.3">
      <c r="A656" s="63" t="s">
        <v>36</v>
      </c>
      <c r="B656" s="63" t="str">
        <f>VLOOKUP(A656,Customer_Dim[#All],4,FALSE)</f>
        <v>Female</v>
      </c>
      <c r="C656" s="66">
        <v>45531</v>
      </c>
      <c r="G656"/>
      <c r="H656"/>
    </row>
    <row r="657" spans="1:8" x14ac:dyDescent="0.3">
      <c r="A657" s="64" t="s">
        <v>1346</v>
      </c>
      <c r="B657" s="64" t="str">
        <f>VLOOKUP(A657,Customer_Dim[#All],4,FALSE)</f>
        <v>Male</v>
      </c>
      <c r="C657" s="67">
        <v>45332</v>
      </c>
      <c r="G657"/>
      <c r="H657"/>
    </row>
    <row r="658" spans="1:8" x14ac:dyDescent="0.3">
      <c r="A658" s="63" t="s">
        <v>1162</v>
      </c>
      <c r="B658" s="63" t="str">
        <f>VLOOKUP(A658,Customer_Dim[#All],4,FALSE)</f>
        <v>Male</v>
      </c>
      <c r="C658" s="66">
        <v>45344</v>
      </c>
      <c r="G658"/>
      <c r="H658"/>
    </row>
    <row r="659" spans="1:8" x14ac:dyDescent="0.3">
      <c r="A659" s="64" t="s">
        <v>1458</v>
      </c>
      <c r="B659" s="64" t="str">
        <f>VLOOKUP(A659,Customer_Dim[#All],4,FALSE)</f>
        <v>Male</v>
      </c>
      <c r="C659" s="67">
        <v>45388</v>
      </c>
      <c r="G659"/>
      <c r="H659"/>
    </row>
    <row r="660" spans="1:8" x14ac:dyDescent="0.3">
      <c r="A660" s="63" t="s">
        <v>705</v>
      </c>
      <c r="B660" s="63" t="str">
        <f>VLOOKUP(A660,Customer_Dim[#All],4,FALSE)</f>
        <v>Female</v>
      </c>
      <c r="C660" s="66">
        <v>45397</v>
      </c>
      <c r="G660"/>
      <c r="H660"/>
    </row>
    <row r="661" spans="1:8" x14ac:dyDescent="0.3">
      <c r="A661" s="64" t="s">
        <v>67</v>
      </c>
      <c r="B661" s="64" t="str">
        <f>VLOOKUP(A661,Customer_Dim[#All],4,FALSE)</f>
        <v>Female</v>
      </c>
      <c r="C661" s="67">
        <v>45633</v>
      </c>
      <c r="G661"/>
      <c r="H661"/>
    </row>
    <row r="662" spans="1:8" x14ac:dyDescent="0.3">
      <c r="A662" s="63" t="s">
        <v>205</v>
      </c>
      <c r="B662" s="63" t="str">
        <f>VLOOKUP(A662,Customer_Dim[#All],4,FALSE)</f>
        <v>Female</v>
      </c>
      <c r="C662" s="66">
        <v>45629</v>
      </c>
      <c r="G662"/>
      <c r="H662"/>
    </row>
    <row r="663" spans="1:8" x14ac:dyDescent="0.3">
      <c r="A663" s="64" t="s">
        <v>178</v>
      </c>
      <c r="B663" s="64" t="str">
        <f>VLOOKUP(A663,Customer_Dim[#All],4,FALSE)</f>
        <v>Female</v>
      </c>
      <c r="C663" s="67">
        <v>45291</v>
      </c>
      <c r="G663"/>
      <c r="H663"/>
    </row>
    <row r="664" spans="1:8" x14ac:dyDescent="0.3">
      <c r="A664" s="63" t="s">
        <v>589</v>
      </c>
      <c r="B664" s="63" t="str">
        <f>VLOOKUP(A664,Customer_Dim[#All],4,FALSE)</f>
        <v>Male</v>
      </c>
      <c r="C664" s="66">
        <v>45914</v>
      </c>
      <c r="G664"/>
      <c r="H664"/>
    </row>
    <row r="665" spans="1:8" x14ac:dyDescent="0.3">
      <c r="A665" s="64" t="s">
        <v>208</v>
      </c>
      <c r="B665" s="64" t="str">
        <f>VLOOKUP(A665,Customer_Dim[#All],4,FALSE)</f>
        <v>Female</v>
      </c>
      <c r="C665" s="67">
        <v>45673</v>
      </c>
      <c r="G665"/>
      <c r="H665"/>
    </row>
    <row r="666" spans="1:8" x14ac:dyDescent="0.3">
      <c r="A666" s="63" t="s">
        <v>1097</v>
      </c>
      <c r="B666" s="63" t="str">
        <f>VLOOKUP(A666,Customer_Dim[#All],4,FALSE)</f>
        <v>Male</v>
      </c>
      <c r="C666" s="66">
        <v>45689</v>
      </c>
      <c r="G666"/>
      <c r="H666"/>
    </row>
    <row r="667" spans="1:8" x14ac:dyDescent="0.3">
      <c r="A667" s="64" t="s">
        <v>420</v>
      </c>
      <c r="B667" s="64" t="str">
        <f>VLOOKUP(A667,Customer_Dim[#All],4,FALSE)</f>
        <v>Male</v>
      </c>
      <c r="C667" s="67">
        <v>45646</v>
      </c>
      <c r="G667"/>
      <c r="H667"/>
    </row>
    <row r="668" spans="1:8" x14ac:dyDescent="0.3">
      <c r="A668" s="63" t="s">
        <v>1243</v>
      </c>
      <c r="B668" s="63" t="str">
        <f>VLOOKUP(A668,Customer_Dim[#All],4,FALSE)</f>
        <v>Female</v>
      </c>
      <c r="C668" s="66">
        <v>45475</v>
      </c>
      <c r="G668"/>
      <c r="H668"/>
    </row>
    <row r="669" spans="1:8" x14ac:dyDescent="0.3">
      <c r="A669" s="64" t="s">
        <v>182</v>
      </c>
      <c r="B669" s="64" t="str">
        <f>VLOOKUP(A669,Customer_Dim[#All],4,FALSE)</f>
        <v>Male</v>
      </c>
      <c r="C669" s="67">
        <v>45781</v>
      </c>
      <c r="G669"/>
      <c r="H669"/>
    </row>
    <row r="670" spans="1:8" x14ac:dyDescent="0.3">
      <c r="A670" s="63" t="s">
        <v>227</v>
      </c>
      <c r="B670" s="63" t="str">
        <f>VLOOKUP(A670,Customer_Dim[#All],4,FALSE)</f>
        <v>Male</v>
      </c>
      <c r="C670" s="66">
        <v>45654</v>
      </c>
      <c r="G670"/>
      <c r="H670"/>
    </row>
    <row r="671" spans="1:8" x14ac:dyDescent="0.3">
      <c r="A671" s="64" t="s">
        <v>192</v>
      </c>
      <c r="B671" s="64" t="str">
        <f>VLOOKUP(A671,Customer_Dim[#All],4,FALSE)</f>
        <v>Female</v>
      </c>
      <c r="C671" s="67">
        <v>45594</v>
      </c>
      <c r="G671"/>
      <c r="H671"/>
    </row>
    <row r="672" spans="1:8" x14ac:dyDescent="0.3">
      <c r="A672" s="63" t="s">
        <v>211</v>
      </c>
      <c r="B672" s="63" t="str">
        <f>VLOOKUP(A672,Customer_Dim[#All],4,FALSE)</f>
        <v>Female</v>
      </c>
      <c r="C672" s="66">
        <v>45581</v>
      </c>
      <c r="G672"/>
      <c r="H672"/>
    </row>
    <row r="673" spans="1:8" x14ac:dyDescent="0.3">
      <c r="A673" s="64" t="s">
        <v>333</v>
      </c>
      <c r="B673" s="64" t="str">
        <f>VLOOKUP(A673,Customer_Dim[#All],4,FALSE)</f>
        <v>Female</v>
      </c>
      <c r="C673" s="67">
        <v>45748</v>
      </c>
      <c r="G673"/>
      <c r="H673"/>
    </row>
    <row r="674" spans="1:8" x14ac:dyDescent="0.3">
      <c r="A674" s="63" t="s">
        <v>710</v>
      </c>
      <c r="B674" s="63" t="str">
        <f>VLOOKUP(A674,Customer_Dim[#All],4,FALSE)</f>
        <v>Male</v>
      </c>
      <c r="C674" s="66">
        <v>45369</v>
      </c>
      <c r="G674"/>
      <c r="H674"/>
    </row>
    <row r="675" spans="1:8" x14ac:dyDescent="0.3">
      <c r="A675" s="64" t="s">
        <v>63</v>
      </c>
      <c r="B675" s="64" t="str">
        <f>VLOOKUP(A675,Customer_Dim[#All],4,FALSE)</f>
        <v>Female</v>
      </c>
      <c r="C675" s="67">
        <v>45701</v>
      </c>
      <c r="G675"/>
      <c r="H675"/>
    </row>
    <row r="676" spans="1:8" x14ac:dyDescent="0.3">
      <c r="A676" s="63" t="s">
        <v>1478</v>
      </c>
      <c r="B676" s="63" t="str">
        <f>VLOOKUP(A676,Customer_Dim[#All],4,FALSE)</f>
        <v>Female</v>
      </c>
      <c r="C676" s="66">
        <v>45510</v>
      </c>
      <c r="G676"/>
      <c r="H676"/>
    </row>
    <row r="677" spans="1:8" x14ac:dyDescent="0.3">
      <c r="A677" s="64" t="s">
        <v>746</v>
      </c>
      <c r="B677" s="64" t="str">
        <f>VLOOKUP(A677,Customer_Dim[#All],4,FALSE)</f>
        <v>Female</v>
      </c>
      <c r="C677" s="67">
        <v>45538</v>
      </c>
      <c r="G677"/>
      <c r="H677"/>
    </row>
    <row r="678" spans="1:8" x14ac:dyDescent="0.3">
      <c r="A678" s="63" t="s">
        <v>1442</v>
      </c>
      <c r="B678" s="63" t="str">
        <f>VLOOKUP(A678,Customer_Dim[#All],4,FALSE)</f>
        <v>Male</v>
      </c>
      <c r="C678" s="66">
        <v>45665</v>
      </c>
      <c r="G678"/>
      <c r="H678"/>
    </row>
    <row r="679" spans="1:8" x14ac:dyDescent="0.3">
      <c r="A679" s="64" t="s">
        <v>211</v>
      </c>
      <c r="B679" s="64" t="str">
        <f>VLOOKUP(A679,Customer_Dim[#All],4,FALSE)</f>
        <v>Female</v>
      </c>
      <c r="C679" s="67">
        <v>45859</v>
      </c>
      <c r="G679"/>
      <c r="H679"/>
    </row>
    <row r="680" spans="1:8" x14ac:dyDescent="0.3">
      <c r="A680" s="63" t="s">
        <v>436</v>
      </c>
      <c r="B680" s="63" t="str">
        <f>VLOOKUP(A680,Customer_Dim[#All],4,FALSE)</f>
        <v>Male</v>
      </c>
      <c r="C680" s="66">
        <v>45255</v>
      </c>
      <c r="G680"/>
      <c r="H680"/>
    </row>
    <row r="681" spans="1:8" x14ac:dyDescent="0.3">
      <c r="A681" s="64" t="s">
        <v>579</v>
      </c>
      <c r="B681" s="64" t="str">
        <f>VLOOKUP(A681,Customer_Dim[#All],4,FALSE)</f>
        <v>Male</v>
      </c>
      <c r="C681" s="67">
        <v>45842</v>
      </c>
      <c r="G681"/>
      <c r="H681"/>
    </row>
    <row r="682" spans="1:8" x14ac:dyDescent="0.3">
      <c r="A682" s="63" t="s">
        <v>1281</v>
      </c>
      <c r="B682" s="63" t="str">
        <f>VLOOKUP(A682,Customer_Dim[#All],4,FALSE)</f>
        <v>Female</v>
      </c>
      <c r="C682" s="66">
        <v>45220</v>
      </c>
      <c r="G682"/>
      <c r="H682"/>
    </row>
    <row r="683" spans="1:8" x14ac:dyDescent="0.3">
      <c r="A683" s="64" t="s">
        <v>1126</v>
      </c>
      <c r="B683" s="64" t="str">
        <f>VLOOKUP(A683,Customer_Dim[#All],4,FALSE)</f>
        <v>Male</v>
      </c>
      <c r="C683" s="67">
        <v>45273</v>
      </c>
      <c r="G683"/>
      <c r="H683"/>
    </row>
    <row r="684" spans="1:8" x14ac:dyDescent="0.3">
      <c r="A684" s="63" t="s">
        <v>853</v>
      </c>
      <c r="B684" s="63" t="str">
        <f>VLOOKUP(A684,Customer_Dim[#All],4,FALSE)</f>
        <v>Female</v>
      </c>
      <c r="C684" s="66">
        <v>45456</v>
      </c>
      <c r="G684"/>
      <c r="H684"/>
    </row>
    <row r="685" spans="1:8" x14ac:dyDescent="0.3">
      <c r="A685" s="64" t="s">
        <v>167</v>
      </c>
      <c r="B685" s="64" t="str">
        <f>VLOOKUP(A685,Customer_Dim[#All],4,FALSE)</f>
        <v>Male</v>
      </c>
      <c r="C685" s="67">
        <v>45292</v>
      </c>
      <c r="G685"/>
      <c r="H685"/>
    </row>
    <row r="686" spans="1:8" x14ac:dyDescent="0.3">
      <c r="A686" s="63" t="s">
        <v>885</v>
      </c>
      <c r="B686" s="63" t="str">
        <f>VLOOKUP(A686,Customer_Dim[#All],4,FALSE)</f>
        <v>Male</v>
      </c>
      <c r="C686" s="66">
        <v>45278</v>
      </c>
      <c r="G686"/>
      <c r="H686"/>
    </row>
    <row r="687" spans="1:8" x14ac:dyDescent="0.3">
      <c r="A687" s="64" t="s">
        <v>1106</v>
      </c>
      <c r="B687" s="64" t="str">
        <f>VLOOKUP(A687,Customer_Dim[#All],4,FALSE)</f>
        <v>Male</v>
      </c>
      <c r="C687" s="67">
        <v>45232</v>
      </c>
      <c r="G687"/>
      <c r="H687"/>
    </row>
    <row r="688" spans="1:8" x14ac:dyDescent="0.3">
      <c r="A688" s="63" t="s">
        <v>625</v>
      </c>
      <c r="B688" s="63" t="str">
        <f>VLOOKUP(A688,Customer_Dim[#All],4,FALSE)</f>
        <v>Male</v>
      </c>
      <c r="C688" s="66">
        <v>45907</v>
      </c>
      <c r="G688"/>
      <c r="H688"/>
    </row>
    <row r="689" spans="1:8" x14ac:dyDescent="0.3">
      <c r="A689" s="64" t="s">
        <v>1392</v>
      </c>
      <c r="B689" s="64" t="str">
        <f>VLOOKUP(A689,Customer_Dim[#All],4,FALSE)</f>
        <v>Female</v>
      </c>
      <c r="C689" s="67">
        <v>45270</v>
      </c>
      <c r="G689"/>
      <c r="H689"/>
    </row>
    <row r="690" spans="1:8" x14ac:dyDescent="0.3">
      <c r="A690" s="63" t="s">
        <v>839</v>
      </c>
      <c r="B690" s="63" t="str">
        <f>VLOOKUP(A690,Customer_Dim[#All],4,FALSE)</f>
        <v>Male</v>
      </c>
      <c r="C690" s="66">
        <v>45942</v>
      </c>
      <c r="G690"/>
      <c r="H690"/>
    </row>
    <row r="691" spans="1:8" x14ac:dyDescent="0.3">
      <c r="A691" s="64" t="s">
        <v>657</v>
      </c>
      <c r="B691" s="64" t="str">
        <f>VLOOKUP(A691,Customer_Dim[#All],4,FALSE)</f>
        <v>Male</v>
      </c>
      <c r="C691" s="67">
        <v>45750</v>
      </c>
      <c r="G691"/>
      <c r="H691"/>
    </row>
    <row r="692" spans="1:8" x14ac:dyDescent="0.3">
      <c r="A692" s="63" t="s">
        <v>1415</v>
      </c>
      <c r="B692" s="63" t="str">
        <f>VLOOKUP(A692,Customer_Dim[#All],4,FALSE)</f>
        <v>Female</v>
      </c>
      <c r="C692" s="66">
        <v>45300</v>
      </c>
      <c r="G692"/>
      <c r="H692"/>
    </row>
    <row r="693" spans="1:8" x14ac:dyDescent="0.3">
      <c r="A693" s="64" t="s">
        <v>20</v>
      </c>
      <c r="B693" s="64" t="str">
        <f>VLOOKUP(A693,Customer_Dim[#All],4,FALSE)</f>
        <v>Female</v>
      </c>
      <c r="C693" s="67">
        <v>45876</v>
      </c>
      <c r="G693"/>
      <c r="H693"/>
    </row>
    <row r="694" spans="1:8" x14ac:dyDescent="0.3">
      <c r="A694" s="63" t="s">
        <v>539</v>
      </c>
      <c r="B694" s="63" t="str">
        <f>VLOOKUP(A694,Customer_Dim[#All],4,FALSE)</f>
        <v>Male</v>
      </c>
      <c r="C694" s="66">
        <v>45301</v>
      </c>
      <c r="G694"/>
      <c r="H694"/>
    </row>
    <row r="695" spans="1:8" x14ac:dyDescent="0.3">
      <c r="A695" s="64" t="s">
        <v>423</v>
      </c>
      <c r="B695" s="64" t="str">
        <f>VLOOKUP(A695,Customer_Dim[#All],4,FALSE)</f>
        <v>Male</v>
      </c>
      <c r="C695" s="67">
        <v>45857</v>
      </c>
      <c r="G695"/>
      <c r="H695"/>
    </row>
    <row r="696" spans="1:8" x14ac:dyDescent="0.3">
      <c r="A696" s="63" t="s">
        <v>764</v>
      </c>
      <c r="B696" s="63" t="str">
        <f>VLOOKUP(A696,Customer_Dim[#All],4,FALSE)</f>
        <v>Female</v>
      </c>
      <c r="C696" s="66">
        <v>45650</v>
      </c>
      <c r="G696"/>
      <c r="H696"/>
    </row>
    <row r="697" spans="1:8" x14ac:dyDescent="0.3">
      <c r="A697" s="64" t="s">
        <v>14</v>
      </c>
      <c r="B697" s="64" t="str">
        <f>VLOOKUP(A697,Customer_Dim[#All],4,FALSE)</f>
        <v>Female</v>
      </c>
      <c r="C697" s="67">
        <v>45520</v>
      </c>
      <c r="G697"/>
      <c r="H697"/>
    </row>
    <row r="698" spans="1:8" x14ac:dyDescent="0.3">
      <c r="A698" s="63" t="s">
        <v>906</v>
      </c>
      <c r="B698" s="63" t="str">
        <f>VLOOKUP(A698,Customer_Dim[#All],4,FALSE)</f>
        <v>Male</v>
      </c>
      <c r="C698" s="66">
        <v>45497</v>
      </c>
      <c r="G698"/>
      <c r="H698"/>
    </row>
    <row r="699" spans="1:8" x14ac:dyDescent="0.3">
      <c r="A699" s="64" t="s">
        <v>1089</v>
      </c>
      <c r="B699" s="64" t="str">
        <f>VLOOKUP(A699,Customer_Dim[#All],4,FALSE)</f>
        <v>Female</v>
      </c>
      <c r="C699" s="67">
        <v>45615</v>
      </c>
      <c r="G699"/>
      <c r="H699"/>
    </row>
    <row r="700" spans="1:8" x14ac:dyDescent="0.3">
      <c r="A700" s="63" t="s">
        <v>640</v>
      </c>
      <c r="B700" s="63" t="str">
        <f>VLOOKUP(A700,Customer_Dim[#All],4,FALSE)</f>
        <v>Female</v>
      </c>
      <c r="C700" s="66">
        <v>45365</v>
      </c>
      <c r="G700"/>
      <c r="H700"/>
    </row>
    <row r="701" spans="1:8" x14ac:dyDescent="0.3">
      <c r="A701" s="64" t="s">
        <v>467</v>
      </c>
      <c r="B701" s="64" t="str">
        <f>VLOOKUP(A701,Customer_Dim[#All],4,FALSE)</f>
        <v>Male</v>
      </c>
      <c r="C701" s="67">
        <v>45832</v>
      </c>
      <c r="G701"/>
      <c r="H701"/>
    </row>
    <row r="702" spans="1:8" x14ac:dyDescent="0.3">
      <c r="A702" s="63" t="s">
        <v>152</v>
      </c>
      <c r="B702" s="63" t="str">
        <f>VLOOKUP(A702,Customer_Dim[#All],4,FALSE)</f>
        <v>Female</v>
      </c>
      <c r="C702" s="66">
        <v>45530</v>
      </c>
      <c r="G702"/>
      <c r="H702"/>
    </row>
    <row r="703" spans="1:8" x14ac:dyDescent="0.3">
      <c r="A703" s="64" t="s">
        <v>218</v>
      </c>
      <c r="B703" s="64" t="str">
        <f>VLOOKUP(A703,Customer_Dim[#All],4,FALSE)</f>
        <v>Male</v>
      </c>
      <c r="C703" s="67">
        <v>45939</v>
      </c>
      <c r="G703"/>
      <c r="H703"/>
    </row>
    <row r="704" spans="1:8" x14ac:dyDescent="0.3">
      <c r="A704" s="63" t="s">
        <v>897</v>
      </c>
      <c r="B704" s="63" t="str">
        <f>VLOOKUP(A704,Customer_Dim[#All],4,FALSE)</f>
        <v>Female</v>
      </c>
      <c r="C704" s="66">
        <v>45401</v>
      </c>
      <c r="G704"/>
      <c r="H704"/>
    </row>
    <row r="705" spans="1:8" x14ac:dyDescent="0.3">
      <c r="A705" s="64" t="s">
        <v>1051</v>
      </c>
      <c r="B705" s="64" t="str">
        <f>VLOOKUP(A705,Customer_Dim[#All],4,FALSE)</f>
        <v>Female</v>
      </c>
      <c r="C705" s="67">
        <v>45420</v>
      </c>
      <c r="G705"/>
      <c r="H705"/>
    </row>
    <row r="706" spans="1:8" x14ac:dyDescent="0.3">
      <c r="A706" s="63" t="s">
        <v>710</v>
      </c>
      <c r="B706" s="63" t="str">
        <f>VLOOKUP(A706,Customer_Dim[#All],4,FALSE)</f>
        <v>Male</v>
      </c>
      <c r="C706" s="66">
        <v>45459</v>
      </c>
      <c r="G706"/>
      <c r="H706"/>
    </row>
    <row r="707" spans="1:8" x14ac:dyDescent="0.3">
      <c r="A707" s="64" t="s">
        <v>637</v>
      </c>
      <c r="B707" s="64" t="str">
        <f>VLOOKUP(A707,Customer_Dim[#All],4,FALSE)</f>
        <v>Female</v>
      </c>
      <c r="C707" s="67">
        <v>45429</v>
      </c>
      <c r="G707"/>
      <c r="H707"/>
    </row>
    <row r="708" spans="1:8" x14ac:dyDescent="0.3">
      <c r="A708" s="63" t="s">
        <v>1467</v>
      </c>
      <c r="B708" s="63" t="str">
        <f>VLOOKUP(A708,Customer_Dim[#All],4,FALSE)</f>
        <v>Male</v>
      </c>
      <c r="C708" s="66">
        <v>45386</v>
      </c>
      <c r="G708"/>
      <c r="H708"/>
    </row>
    <row r="709" spans="1:8" x14ac:dyDescent="0.3">
      <c r="A709" s="64" t="s">
        <v>503</v>
      </c>
      <c r="B709" s="64" t="str">
        <f>VLOOKUP(A709,Customer_Dim[#All],4,FALSE)</f>
        <v>Female</v>
      </c>
      <c r="C709" s="67">
        <v>45803</v>
      </c>
      <c r="G709"/>
      <c r="H709"/>
    </row>
    <row r="710" spans="1:8" x14ac:dyDescent="0.3">
      <c r="A710" s="63" t="s">
        <v>78</v>
      </c>
      <c r="B710" s="63" t="str">
        <f>VLOOKUP(A710,Customer_Dim[#All],4,FALSE)</f>
        <v>Female</v>
      </c>
      <c r="C710" s="66">
        <v>45346</v>
      </c>
      <c r="G710"/>
      <c r="H710"/>
    </row>
    <row r="711" spans="1:8" x14ac:dyDescent="0.3">
      <c r="A711" s="64" t="s">
        <v>527</v>
      </c>
      <c r="B711" s="64" t="str">
        <f>VLOOKUP(A711,Customer_Dim[#All],4,FALSE)</f>
        <v>Female</v>
      </c>
      <c r="C711" s="67">
        <v>45267</v>
      </c>
      <c r="G711"/>
      <c r="H711"/>
    </row>
    <row r="712" spans="1:8" x14ac:dyDescent="0.3">
      <c r="A712" s="63" t="s">
        <v>1364</v>
      </c>
      <c r="B712" s="63" t="str">
        <f>VLOOKUP(A712,Customer_Dim[#All],4,FALSE)</f>
        <v>Male</v>
      </c>
      <c r="C712" s="66">
        <v>45572</v>
      </c>
      <c r="G712"/>
      <c r="H712"/>
    </row>
    <row r="713" spans="1:8" x14ac:dyDescent="0.3">
      <c r="A713" s="64" t="s">
        <v>1240</v>
      </c>
      <c r="B713" s="64" t="str">
        <f>VLOOKUP(A713,Customer_Dim[#All],4,FALSE)</f>
        <v>Male</v>
      </c>
      <c r="C713" s="67">
        <v>45252</v>
      </c>
      <c r="G713"/>
      <c r="H713"/>
    </row>
    <row r="714" spans="1:8" x14ac:dyDescent="0.3">
      <c r="A714" s="63" t="s">
        <v>430</v>
      </c>
      <c r="B714" s="63" t="str">
        <f>VLOOKUP(A714,Customer_Dim[#All],4,FALSE)</f>
        <v>Female</v>
      </c>
      <c r="C714" s="66">
        <v>45939</v>
      </c>
      <c r="G714"/>
      <c r="H714"/>
    </row>
    <row r="715" spans="1:8" x14ac:dyDescent="0.3">
      <c r="A715" s="64" t="s">
        <v>1132</v>
      </c>
      <c r="B715" s="64" t="str">
        <f>VLOOKUP(A715,Customer_Dim[#All],4,FALSE)</f>
        <v>Female</v>
      </c>
      <c r="C715" s="67">
        <v>45559</v>
      </c>
      <c r="G715"/>
      <c r="H715"/>
    </row>
    <row r="716" spans="1:8" x14ac:dyDescent="0.3">
      <c r="A716" s="63" t="s">
        <v>192</v>
      </c>
      <c r="B716" s="63" t="str">
        <f>VLOOKUP(A716,Customer_Dim[#All],4,FALSE)</f>
        <v>Female</v>
      </c>
      <c r="C716" s="66">
        <v>45229</v>
      </c>
      <c r="G716"/>
      <c r="H716"/>
    </row>
    <row r="717" spans="1:8" x14ac:dyDescent="0.3">
      <c r="A717" s="64" t="s">
        <v>103</v>
      </c>
      <c r="B717" s="64" t="str">
        <f>VLOOKUP(A717,Customer_Dim[#All],4,FALSE)</f>
        <v>Male</v>
      </c>
      <c r="C717" s="67">
        <v>45333</v>
      </c>
      <c r="G717"/>
      <c r="H717"/>
    </row>
    <row r="718" spans="1:8" x14ac:dyDescent="0.3">
      <c r="A718" s="63" t="s">
        <v>1174</v>
      </c>
      <c r="B718" s="63" t="str">
        <f>VLOOKUP(A718,Customer_Dim[#All],4,FALSE)</f>
        <v>Male</v>
      </c>
      <c r="C718" s="66">
        <v>45752</v>
      </c>
      <c r="G718"/>
      <c r="H718"/>
    </row>
    <row r="719" spans="1:8" x14ac:dyDescent="0.3">
      <c r="A719" s="64" t="s">
        <v>864</v>
      </c>
      <c r="B719" s="64" t="str">
        <f>VLOOKUP(A719,Customer_Dim[#All],4,FALSE)</f>
        <v>Male</v>
      </c>
      <c r="C719" s="67">
        <v>45795</v>
      </c>
      <c r="G719"/>
      <c r="H719"/>
    </row>
    <row r="720" spans="1:8" x14ac:dyDescent="0.3">
      <c r="A720" s="63" t="s">
        <v>873</v>
      </c>
      <c r="B720" s="63" t="str">
        <f>VLOOKUP(A720,Customer_Dim[#All],4,FALSE)</f>
        <v>Female</v>
      </c>
      <c r="C720" s="66">
        <v>45755</v>
      </c>
      <c r="G720"/>
      <c r="H720"/>
    </row>
    <row r="721" spans="1:8" x14ac:dyDescent="0.3">
      <c r="A721" s="64" t="s">
        <v>278</v>
      </c>
      <c r="B721" s="64" t="str">
        <f>VLOOKUP(A721,Customer_Dim[#All],4,FALSE)</f>
        <v>Male</v>
      </c>
      <c r="C721" s="67">
        <v>45625</v>
      </c>
      <c r="G721"/>
      <c r="H721"/>
    </row>
    <row r="722" spans="1:8" x14ac:dyDescent="0.3">
      <c r="A722" s="63" t="s">
        <v>1510</v>
      </c>
      <c r="B722" s="63" t="str">
        <f>VLOOKUP(A722,Customer_Dim[#All],4,FALSE)</f>
        <v>Female</v>
      </c>
      <c r="C722" s="66">
        <v>45656</v>
      </c>
      <c r="G722"/>
      <c r="H722"/>
    </row>
    <row r="723" spans="1:8" x14ac:dyDescent="0.3">
      <c r="A723" s="64" t="s">
        <v>1450</v>
      </c>
      <c r="B723" s="64" t="str">
        <f>VLOOKUP(A723,Customer_Dim[#All],4,FALSE)</f>
        <v>Female</v>
      </c>
      <c r="C723" s="67">
        <v>45824</v>
      </c>
      <c r="G723"/>
      <c r="H723"/>
    </row>
    <row r="724" spans="1:8" x14ac:dyDescent="0.3">
      <c r="A724" s="63" t="s">
        <v>1144</v>
      </c>
      <c r="B724" s="63" t="str">
        <f>VLOOKUP(A724,Customer_Dim[#All],4,FALSE)</f>
        <v>Male</v>
      </c>
      <c r="C724" s="66">
        <v>45824</v>
      </c>
      <c r="G724"/>
      <c r="H724"/>
    </row>
    <row r="725" spans="1:8" x14ac:dyDescent="0.3">
      <c r="A725" s="64" t="s">
        <v>579</v>
      </c>
      <c r="B725" s="64" t="str">
        <f>VLOOKUP(A725,Customer_Dim[#All],4,FALSE)</f>
        <v>Male</v>
      </c>
      <c r="C725" s="67">
        <v>45384</v>
      </c>
      <c r="G725"/>
      <c r="H725"/>
    </row>
    <row r="726" spans="1:8" x14ac:dyDescent="0.3">
      <c r="A726" s="63" t="s">
        <v>767</v>
      </c>
      <c r="B726" s="63" t="str">
        <f>VLOOKUP(A726,Customer_Dim[#All],4,FALSE)</f>
        <v>Male</v>
      </c>
      <c r="C726" s="66">
        <v>45379</v>
      </c>
      <c r="G726"/>
      <c r="H726"/>
    </row>
    <row r="727" spans="1:8" x14ac:dyDescent="0.3">
      <c r="A727" s="64" t="s">
        <v>1060</v>
      </c>
      <c r="B727" s="64" t="str">
        <f>VLOOKUP(A727,Customer_Dim[#All],4,FALSE)</f>
        <v>Female</v>
      </c>
      <c r="C727" s="67">
        <v>45674</v>
      </c>
      <c r="G727"/>
      <c r="H727"/>
    </row>
    <row r="728" spans="1:8" x14ac:dyDescent="0.3">
      <c r="A728" s="63" t="s">
        <v>797</v>
      </c>
      <c r="B728" s="63" t="str">
        <f>VLOOKUP(A728,Customer_Dim[#All],4,FALSE)</f>
        <v>Male</v>
      </c>
      <c r="C728" s="66">
        <v>45760</v>
      </c>
      <c r="G728"/>
      <c r="H728"/>
    </row>
    <row r="729" spans="1:8" x14ac:dyDescent="0.3">
      <c r="A729" s="64" t="s">
        <v>1198</v>
      </c>
      <c r="B729" s="64" t="str">
        <f>VLOOKUP(A729,Customer_Dim[#All],4,FALSE)</f>
        <v>Male</v>
      </c>
      <c r="C729" s="67">
        <v>45474</v>
      </c>
      <c r="G729"/>
      <c r="H729"/>
    </row>
    <row r="730" spans="1:8" x14ac:dyDescent="0.3">
      <c r="A730" s="63" t="s">
        <v>442</v>
      </c>
      <c r="B730" s="63" t="str">
        <f>VLOOKUP(A730,Customer_Dim[#All],4,FALSE)</f>
        <v>Male</v>
      </c>
      <c r="C730" s="66">
        <v>45640</v>
      </c>
      <c r="G730"/>
      <c r="H730"/>
    </row>
    <row r="731" spans="1:8" x14ac:dyDescent="0.3">
      <c r="A731" s="64" t="s">
        <v>1195</v>
      </c>
      <c r="B731" s="64" t="str">
        <f>VLOOKUP(A731,Customer_Dim[#All],4,FALSE)</f>
        <v>Female</v>
      </c>
      <c r="C731" s="67">
        <v>45253</v>
      </c>
      <c r="G731"/>
      <c r="H731"/>
    </row>
    <row r="732" spans="1:8" x14ac:dyDescent="0.3">
      <c r="A732" s="63" t="s">
        <v>823</v>
      </c>
      <c r="B732" s="63" t="str">
        <f>VLOOKUP(A732,Customer_Dim[#All],4,FALSE)</f>
        <v>Female</v>
      </c>
      <c r="C732" s="66">
        <v>45225</v>
      </c>
      <c r="G732"/>
      <c r="H732"/>
    </row>
    <row r="733" spans="1:8" x14ac:dyDescent="0.3">
      <c r="A733" s="64" t="s">
        <v>518</v>
      </c>
      <c r="B733" s="64" t="str">
        <f>VLOOKUP(A733,Customer_Dim[#All],4,FALSE)</f>
        <v>Male</v>
      </c>
      <c r="C733" s="67">
        <v>45263</v>
      </c>
      <c r="G733"/>
      <c r="H733"/>
    </row>
    <row r="734" spans="1:8" x14ac:dyDescent="0.3">
      <c r="A734" s="63" t="s">
        <v>1189</v>
      </c>
      <c r="B734" s="63" t="str">
        <f>VLOOKUP(A734,Customer_Dim[#All],4,FALSE)</f>
        <v>Male</v>
      </c>
      <c r="C734" s="66">
        <v>45554</v>
      </c>
      <c r="G734"/>
      <c r="H734"/>
    </row>
    <row r="735" spans="1:8" x14ac:dyDescent="0.3">
      <c r="A735" s="64" t="s">
        <v>211</v>
      </c>
      <c r="B735" s="64" t="str">
        <f>VLOOKUP(A735,Customer_Dim[#All],4,FALSE)</f>
        <v>Female</v>
      </c>
      <c r="C735" s="67">
        <v>45569</v>
      </c>
      <c r="G735"/>
      <c r="H735"/>
    </row>
    <row r="736" spans="1:8" x14ac:dyDescent="0.3">
      <c r="A736" s="63" t="s">
        <v>718</v>
      </c>
      <c r="B736" s="63" t="str">
        <f>VLOOKUP(A736,Customer_Dim[#All],4,FALSE)</f>
        <v>Male</v>
      </c>
      <c r="C736" s="66">
        <v>45217</v>
      </c>
      <c r="G736"/>
      <c r="H736"/>
    </row>
    <row r="737" spans="1:8" x14ac:dyDescent="0.3">
      <c r="A737" s="64" t="s">
        <v>1027</v>
      </c>
      <c r="B737" s="64" t="str">
        <f>VLOOKUP(A737,Customer_Dim[#All],4,FALSE)</f>
        <v>Male</v>
      </c>
      <c r="C737" s="67">
        <v>45783</v>
      </c>
      <c r="G737"/>
      <c r="H737"/>
    </row>
    <row r="738" spans="1:8" x14ac:dyDescent="0.3">
      <c r="A738" s="63" t="s">
        <v>642</v>
      </c>
      <c r="B738" s="63" t="str">
        <f>VLOOKUP(A738,Customer_Dim[#All],4,FALSE)</f>
        <v>Male</v>
      </c>
      <c r="C738" s="66">
        <v>45371</v>
      </c>
      <c r="G738"/>
      <c r="H738"/>
    </row>
    <row r="739" spans="1:8" x14ac:dyDescent="0.3">
      <c r="A739" s="64" t="s">
        <v>1100</v>
      </c>
      <c r="B739" s="64" t="str">
        <f>VLOOKUP(A739,Customer_Dim[#All],4,FALSE)</f>
        <v>Male</v>
      </c>
      <c r="C739" s="67">
        <v>45453</v>
      </c>
      <c r="G739"/>
      <c r="H739"/>
    </row>
    <row r="740" spans="1:8" x14ac:dyDescent="0.3">
      <c r="A740" s="63" t="s">
        <v>1063</v>
      </c>
      <c r="B740" s="63" t="str">
        <f>VLOOKUP(A740,Customer_Dim[#All],4,FALSE)</f>
        <v>Female</v>
      </c>
      <c r="C740" s="66">
        <v>45526</v>
      </c>
      <c r="G740"/>
      <c r="H740"/>
    </row>
    <row r="741" spans="1:8" x14ac:dyDescent="0.3">
      <c r="A741" s="64" t="s">
        <v>1295</v>
      </c>
      <c r="B741" s="64" t="str">
        <f>VLOOKUP(A741,Customer_Dim[#All],4,FALSE)</f>
        <v>Female</v>
      </c>
      <c r="C741" s="67">
        <v>45756</v>
      </c>
      <c r="G741"/>
      <c r="H741"/>
    </row>
    <row r="742" spans="1:8" x14ac:dyDescent="0.3">
      <c r="A742" s="63" t="s">
        <v>1126</v>
      </c>
      <c r="B742" s="63" t="str">
        <f>VLOOKUP(A742,Customer_Dim[#All],4,FALSE)</f>
        <v>Male</v>
      </c>
      <c r="C742" s="66">
        <v>45657</v>
      </c>
      <c r="G742"/>
      <c r="H742"/>
    </row>
    <row r="743" spans="1:8" x14ac:dyDescent="0.3">
      <c r="A743" s="64" t="s">
        <v>238</v>
      </c>
      <c r="B743" s="64" t="str">
        <f>VLOOKUP(A743,Customer_Dim[#All],4,FALSE)</f>
        <v>Female</v>
      </c>
      <c r="C743" s="67">
        <v>45716</v>
      </c>
      <c r="G743"/>
      <c r="H743"/>
    </row>
    <row r="744" spans="1:8" x14ac:dyDescent="0.3">
      <c r="A744" s="63" t="s">
        <v>330</v>
      </c>
      <c r="B744" s="63" t="str">
        <f>VLOOKUP(A744,Customer_Dim[#All],4,FALSE)</f>
        <v>Female</v>
      </c>
      <c r="C744" s="66">
        <v>45313</v>
      </c>
      <c r="G744"/>
      <c r="H744"/>
    </row>
    <row r="745" spans="1:8" x14ac:dyDescent="0.3">
      <c r="A745" s="64" t="s">
        <v>20</v>
      </c>
      <c r="B745" s="64" t="str">
        <f>VLOOKUP(A745,Customer_Dim[#All],4,FALSE)</f>
        <v>Female</v>
      </c>
      <c r="C745" s="67">
        <v>45372</v>
      </c>
      <c r="G745"/>
      <c r="H745"/>
    </row>
    <row r="746" spans="1:8" x14ac:dyDescent="0.3">
      <c r="A746" s="63" t="s">
        <v>1246</v>
      </c>
      <c r="B746" s="63" t="str">
        <f>VLOOKUP(A746,Customer_Dim[#All],4,FALSE)</f>
        <v>Female</v>
      </c>
      <c r="C746" s="66">
        <v>45648</v>
      </c>
      <c r="G746"/>
      <c r="H746"/>
    </row>
    <row r="747" spans="1:8" x14ac:dyDescent="0.3">
      <c r="A747" s="64" t="s">
        <v>565</v>
      </c>
      <c r="B747" s="64" t="str">
        <f>VLOOKUP(A747,Customer_Dim[#All],4,FALSE)</f>
        <v>Female</v>
      </c>
      <c r="C747" s="67">
        <v>45384</v>
      </c>
      <c r="G747"/>
      <c r="H747"/>
    </row>
    <row r="748" spans="1:8" x14ac:dyDescent="0.3">
      <c r="A748" s="63" t="s">
        <v>1433</v>
      </c>
      <c r="B748" s="63" t="str">
        <f>VLOOKUP(A748,Customer_Dim[#All],4,FALSE)</f>
        <v>Female</v>
      </c>
      <c r="C748" s="66">
        <v>45687</v>
      </c>
      <c r="G748"/>
      <c r="H748"/>
    </row>
    <row r="749" spans="1:8" x14ac:dyDescent="0.3">
      <c r="A749" s="64" t="s">
        <v>625</v>
      </c>
      <c r="B749" s="64" t="str">
        <f>VLOOKUP(A749,Customer_Dim[#All],4,FALSE)</f>
        <v>Male</v>
      </c>
      <c r="C749" s="67">
        <v>45747</v>
      </c>
      <c r="G749"/>
      <c r="H749"/>
    </row>
    <row r="750" spans="1:8" x14ac:dyDescent="0.3">
      <c r="A750" s="63" t="s">
        <v>348</v>
      </c>
      <c r="B750" s="63" t="str">
        <f>VLOOKUP(A750,Customer_Dim[#All],4,FALSE)</f>
        <v>Male</v>
      </c>
      <c r="C750" s="66">
        <v>45687</v>
      </c>
      <c r="G750"/>
      <c r="H750"/>
    </row>
    <row r="751" spans="1:8" x14ac:dyDescent="0.3">
      <c r="A751" s="64" t="s">
        <v>417</v>
      </c>
      <c r="B751" s="64" t="str">
        <f>VLOOKUP(A751,Customer_Dim[#All],4,FALSE)</f>
        <v>Male</v>
      </c>
      <c r="C751" s="67">
        <v>45916</v>
      </c>
      <c r="G751"/>
      <c r="H751"/>
    </row>
    <row r="752" spans="1:8" x14ac:dyDescent="0.3">
      <c r="A752" s="63" t="s">
        <v>642</v>
      </c>
      <c r="B752" s="63" t="str">
        <f>VLOOKUP(A752,Customer_Dim[#All],4,FALSE)</f>
        <v>Male</v>
      </c>
      <c r="C752" s="66">
        <v>45917</v>
      </c>
      <c r="G752"/>
      <c r="H752"/>
    </row>
    <row r="753" spans="1:8" x14ac:dyDescent="0.3">
      <c r="A753" s="64" t="s">
        <v>1012</v>
      </c>
      <c r="B753" s="64" t="str">
        <f>VLOOKUP(A753,Customer_Dim[#All],4,FALSE)</f>
        <v>Male</v>
      </c>
      <c r="C753" s="67">
        <v>45941</v>
      </c>
      <c r="G753"/>
      <c r="H753"/>
    </row>
    <row r="754" spans="1:8" x14ac:dyDescent="0.3">
      <c r="A754" s="63" t="s">
        <v>788</v>
      </c>
      <c r="B754" s="63" t="str">
        <f>VLOOKUP(A754,Customer_Dim[#All],4,FALSE)</f>
        <v>Male</v>
      </c>
      <c r="C754" s="66">
        <v>45778</v>
      </c>
      <c r="G754"/>
      <c r="H754"/>
    </row>
    <row r="755" spans="1:8" x14ac:dyDescent="0.3">
      <c r="A755" s="64" t="s">
        <v>1027</v>
      </c>
      <c r="B755" s="64" t="str">
        <f>VLOOKUP(A755,Customer_Dim[#All],4,FALSE)</f>
        <v>Male</v>
      </c>
      <c r="C755" s="67">
        <v>45740</v>
      </c>
      <c r="G755"/>
      <c r="H755"/>
    </row>
    <row r="756" spans="1:8" x14ac:dyDescent="0.3">
      <c r="A756" s="63" t="s">
        <v>316</v>
      </c>
      <c r="B756" s="63" t="str">
        <f>VLOOKUP(A756,Customer_Dim[#All],4,FALSE)</f>
        <v>Male</v>
      </c>
      <c r="C756" s="66">
        <v>45598</v>
      </c>
      <c r="G756"/>
      <c r="H756"/>
    </row>
    <row r="757" spans="1:8" x14ac:dyDescent="0.3">
      <c r="A757" s="64" t="s">
        <v>637</v>
      </c>
      <c r="B757" s="64" t="str">
        <f>VLOOKUP(A757,Customer_Dim[#All],4,FALSE)</f>
        <v>Female</v>
      </c>
      <c r="C757" s="67">
        <v>45591</v>
      </c>
      <c r="G757"/>
      <c r="H757"/>
    </row>
    <row r="758" spans="1:8" x14ac:dyDescent="0.3">
      <c r="A758" s="63" t="s">
        <v>579</v>
      </c>
      <c r="B758" s="63" t="str">
        <f>VLOOKUP(A758,Customer_Dim[#All],4,FALSE)</f>
        <v>Male</v>
      </c>
      <c r="C758" s="66">
        <v>45546</v>
      </c>
      <c r="G758"/>
      <c r="H758"/>
    </row>
    <row r="759" spans="1:8" x14ac:dyDescent="0.3">
      <c r="A759" s="64" t="s">
        <v>1007</v>
      </c>
      <c r="B759" s="64" t="str">
        <f>VLOOKUP(A759,Customer_Dim[#All],4,FALSE)</f>
        <v>Female</v>
      </c>
      <c r="C759" s="67">
        <v>45483</v>
      </c>
      <c r="G759"/>
      <c r="H759"/>
    </row>
    <row r="760" spans="1:8" x14ac:dyDescent="0.3">
      <c r="A760" s="63" t="s">
        <v>666</v>
      </c>
      <c r="B760" s="63" t="str">
        <f>VLOOKUP(A760,Customer_Dim[#All],4,FALSE)</f>
        <v>Female</v>
      </c>
      <c r="C760" s="66">
        <v>45786</v>
      </c>
      <c r="G760"/>
      <c r="H760"/>
    </row>
    <row r="761" spans="1:8" x14ac:dyDescent="0.3">
      <c r="A761" s="64" t="s">
        <v>660</v>
      </c>
      <c r="B761" s="64" t="str">
        <f>VLOOKUP(A761,Customer_Dim[#All],4,FALSE)</f>
        <v>Male</v>
      </c>
      <c r="C761" s="67">
        <v>45475</v>
      </c>
      <c r="G761"/>
      <c r="H761"/>
    </row>
    <row r="762" spans="1:8" x14ac:dyDescent="0.3">
      <c r="A762" s="63" t="s">
        <v>986</v>
      </c>
      <c r="B762" s="63" t="str">
        <f>VLOOKUP(A762,Customer_Dim[#All],4,FALSE)</f>
        <v>Male</v>
      </c>
      <c r="C762" s="66">
        <v>45470</v>
      </c>
      <c r="G762"/>
      <c r="H762"/>
    </row>
    <row r="763" spans="1:8" x14ac:dyDescent="0.3">
      <c r="A763" s="64" t="s">
        <v>856</v>
      </c>
      <c r="B763" s="64" t="str">
        <f>VLOOKUP(A763,Customer_Dim[#All],4,FALSE)</f>
        <v>Male</v>
      </c>
      <c r="C763" s="67">
        <v>45243</v>
      </c>
      <c r="G763"/>
      <c r="H763"/>
    </row>
    <row r="764" spans="1:8" x14ac:dyDescent="0.3">
      <c r="A764" s="63" t="s">
        <v>32</v>
      </c>
      <c r="B764" s="63" t="str">
        <f>VLOOKUP(A764,Customer_Dim[#All],4,FALSE)</f>
        <v>Male</v>
      </c>
      <c r="C764" s="66">
        <v>45341</v>
      </c>
      <c r="G764"/>
      <c r="H764"/>
    </row>
    <row r="765" spans="1:8" x14ac:dyDescent="0.3">
      <c r="A765" s="64" t="s">
        <v>545</v>
      </c>
      <c r="B765" s="64" t="str">
        <f>VLOOKUP(A765,Customer_Dim[#All],4,FALSE)</f>
        <v>Female</v>
      </c>
      <c r="C765" s="67">
        <v>45371</v>
      </c>
      <c r="G765"/>
      <c r="H765"/>
    </row>
    <row r="766" spans="1:8" x14ac:dyDescent="0.3">
      <c r="A766" s="63" t="s">
        <v>14</v>
      </c>
      <c r="B766" s="63" t="str">
        <f>VLOOKUP(A766,Customer_Dim[#All],4,FALSE)</f>
        <v>Female</v>
      </c>
      <c r="C766" s="66">
        <v>45360</v>
      </c>
      <c r="G766"/>
      <c r="H766"/>
    </row>
    <row r="767" spans="1:8" x14ac:dyDescent="0.3">
      <c r="A767" s="64" t="s">
        <v>355</v>
      </c>
      <c r="B767" s="64" t="str">
        <f>VLOOKUP(A767,Customer_Dim[#All],4,FALSE)</f>
        <v>Male</v>
      </c>
      <c r="C767" s="67">
        <v>45499</v>
      </c>
      <c r="G767"/>
      <c r="H767"/>
    </row>
    <row r="768" spans="1:8" x14ac:dyDescent="0.3">
      <c r="A768" s="63" t="s">
        <v>1246</v>
      </c>
      <c r="B768" s="63" t="str">
        <f>VLOOKUP(A768,Customer_Dim[#All],4,FALSE)</f>
        <v>Female</v>
      </c>
      <c r="C768" s="66">
        <v>45745</v>
      </c>
      <c r="G768"/>
      <c r="H768"/>
    </row>
    <row r="769" spans="1:8" x14ac:dyDescent="0.3">
      <c r="A769" s="64" t="s">
        <v>1450</v>
      </c>
      <c r="B769" s="64" t="str">
        <f>VLOOKUP(A769,Customer_Dim[#All],4,FALSE)</f>
        <v>Female</v>
      </c>
      <c r="C769" s="67">
        <v>45718</v>
      </c>
      <c r="G769"/>
      <c r="H769"/>
    </row>
    <row r="770" spans="1:8" x14ac:dyDescent="0.3">
      <c r="A770" s="63" t="s">
        <v>928</v>
      </c>
      <c r="B770" s="63" t="str">
        <f>VLOOKUP(A770,Customer_Dim[#All],4,FALSE)</f>
        <v>Female</v>
      </c>
      <c r="C770" s="66">
        <v>45454</v>
      </c>
      <c r="G770"/>
      <c r="H770"/>
    </row>
    <row r="771" spans="1:8" x14ac:dyDescent="0.3">
      <c r="A771" s="64" t="s">
        <v>1339</v>
      </c>
      <c r="B771" s="64" t="str">
        <f>VLOOKUP(A771,Customer_Dim[#All],4,FALSE)</f>
        <v>Female</v>
      </c>
      <c r="C771" s="67">
        <v>45434</v>
      </c>
      <c r="G771"/>
      <c r="H771"/>
    </row>
    <row r="772" spans="1:8" x14ac:dyDescent="0.3">
      <c r="A772" s="63" t="s">
        <v>576</v>
      </c>
      <c r="B772" s="63" t="str">
        <f>VLOOKUP(A772,Customer_Dim[#All],4,FALSE)</f>
        <v>Male</v>
      </c>
      <c r="C772" s="66">
        <v>45486</v>
      </c>
      <c r="G772"/>
      <c r="H772"/>
    </row>
    <row r="773" spans="1:8" x14ac:dyDescent="0.3">
      <c r="A773" s="64" t="s">
        <v>364</v>
      </c>
      <c r="B773" s="64" t="str">
        <f>VLOOKUP(A773,Customer_Dim[#All],4,FALSE)</f>
        <v>Male</v>
      </c>
      <c r="C773" s="67">
        <v>45902</v>
      </c>
      <c r="G773"/>
      <c r="H773"/>
    </row>
    <row r="774" spans="1:8" x14ac:dyDescent="0.3">
      <c r="A774" s="63" t="s">
        <v>252</v>
      </c>
      <c r="B774" s="63" t="str">
        <f>VLOOKUP(A774,Customer_Dim[#All],4,FALSE)</f>
        <v>Female</v>
      </c>
      <c r="C774" s="66">
        <v>45762</v>
      </c>
      <c r="G774"/>
      <c r="H774"/>
    </row>
    <row r="775" spans="1:8" x14ac:dyDescent="0.3">
      <c r="A775" s="64" t="s">
        <v>785</v>
      </c>
      <c r="B775" s="64" t="str">
        <f>VLOOKUP(A775,Customer_Dim[#All],4,FALSE)</f>
        <v>Male</v>
      </c>
      <c r="C775" s="67">
        <v>45752</v>
      </c>
      <c r="G775"/>
      <c r="H775"/>
    </row>
    <row r="776" spans="1:8" x14ac:dyDescent="0.3">
      <c r="A776" s="63" t="s">
        <v>1086</v>
      </c>
      <c r="B776" s="63" t="str">
        <f>VLOOKUP(A776,Customer_Dim[#All],4,FALSE)</f>
        <v>Male</v>
      </c>
      <c r="C776" s="66">
        <v>45254</v>
      </c>
      <c r="G776"/>
      <c r="H776"/>
    </row>
    <row r="777" spans="1:8" x14ac:dyDescent="0.3">
      <c r="A777" s="64" t="s">
        <v>185</v>
      </c>
      <c r="B777" s="64" t="str">
        <f>VLOOKUP(A777,Customer_Dim[#All],4,FALSE)</f>
        <v>Female</v>
      </c>
      <c r="C777" s="67">
        <v>45683</v>
      </c>
      <c r="G777"/>
      <c r="H777"/>
    </row>
    <row r="778" spans="1:8" x14ac:dyDescent="0.3">
      <c r="A778" s="63" t="s">
        <v>1255</v>
      </c>
      <c r="B778" s="63" t="str">
        <f>VLOOKUP(A778,Customer_Dim[#All],4,FALSE)</f>
        <v>Male</v>
      </c>
      <c r="C778" s="66">
        <v>45804</v>
      </c>
      <c r="G778"/>
      <c r="H778"/>
    </row>
    <row r="779" spans="1:8" x14ac:dyDescent="0.3">
      <c r="A779" s="64" t="s">
        <v>554</v>
      </c>
      <c r="B779" s="64" t="str">
        <f>VLOOKUP(A779,Customer_Dim[#All],4,FALSE)</f>
        <v>Female</v>
      </c>
      <c r="C779" s="67">
        <v>45821</v>
      </c>
      <c r="G779"/>
      <c r="H779"/>
    </row>
    <row r="780" spans="1:8" x14ac:dyDescent="0.3">
      <c r="A780" s="63" t="s">
        <v>767</v>
      </c>
      <c r="B780" s="63" t="str">
        <f>VLOOKUP(A780,Customer_Dim[#All],4,FALSE)</f>
        <v>Male</v>
      </c>
      <c r="C780" s="66">
        <v>45472</v>
      </c>
      <c r="G780"/>
      <c r="H780"/>
    </row>
    <row r="781" spans="1:8" x14ac:dyDescent="0.3">
      <c r="A781" s="64" t="s">
        <v>1123</v>
      </c>
      <c r="B781" s="64" t="str">
        <f>VLOOKUP(A781,Customer_Dim[#All],4,FALSE)</f>
        <v>Male</v>
      </c>
      <c r="C781" s="67">
        <v>45331</v>
      </c>
      <c r="G781"/>
      <c r="H781"/>
    </row>
    <row r="782" spans="1:8" x14ac:dyDescent="0.3">
      <c r="A782" s="63" t="s">
        <v>146</v>
      </c>
      <c r="B782" s="63" t="str">
        <f>VLOOKUP(A782,Customer_Dim[#All],4,FALSE)</f>
        <v>Female</v>
      </c>
      <c r="C782" s="66">
        <v>45451</v>
      </c>
      <c r="G782"/>
      <c r="H782"/>
    </row>
    <row r="783" spans="1:8" x14ac:dyDescent="0.3">
      <c r="A783" s="64" t="s">
        <v>761</v>
      </c>
      <c r="B783" s="64" t="str">
        <f>VLOOKUP(A783,Customer_Dim[#All],4,FALSE)</f>
        <v>Female</v>
      </c>
      <c r="C783" s="67">
        <v>45386</v>
      </c>
      <c r="G783"/>
      <c r="H783"/>
    </row>
    <row r="784" spans="1:8" x14ac:dyDescent="0.3">
      <c r="A784" s="63" t="s">
        <v>1507</v>
      </c>
      <c r="B784" s="63" t="str">
        <f>VLOOKUP(A784,Customer_Dim[#All],4,FALSE)</f>
        <v>Male</v>
      </c>
      <c r="C784" s="66">
        <v>45477</v>
      </c>
      <c r="G784"/>
      <c r="H784"/>
    </row>
    <row r="785" spans="1:8" x14ac:dyDescent="0.3">
      <c r="A785" s="64" t="s">
        <v>1504</v>
      </c>
      <c r="B785" s="64" t="str">
        <f>VLOOKUP(A785,Customer_Dim[#All],4,FALSE)</f>
        <v>Female</v>
      </c>
      <c r="C785" s="67">
        <v>45433</v>
      </c>
      <c r="G785"/>
      <c r="H785"/>
    </row>
    <row r="786" spans="1:8" x14ac:dyDescent="0.3">
      <c r="A786" s="63" t="s">
        <v>1278</v>
      </c>
      <c r="B786" s="63" t="str">
        <f>VLOOKUP(A786,Customer_Dim[#All],4,FALSE)</f>
        <v>Male</v>
      </c>
      <c r="C786" s="66">
        <v>45759</v>
      </c>
      <c r="G786"/>
      <c r="H786"/>
    </row>
    <row r="787" spans="1:8" x14ac:dyDescent="0.3">
      <c r="A787" s="64" t="s">
        <v>1445</v>
      </c>
      <c r="B787" s="64" t="str">
        <f>VLOOKUP(A787,Customer_Dim[#All],4,FALSE)</f>
        <v>Female</v>
      </c>
      <c r="C787" s="67">
        <v>45794</v>
      </c>
      <c r="G787"/>
      <c r="H787"/>
    </row>
    <row r="788" spans="1:8" x14ac:dyDescent="0.3">
      <c r="A788" s="63" t="s">
        <v>1165</v>
      </c>
      <c r="B788" s="63" t="str">
        <f>VLOOKUP(A788,Customer_Dim[#All],4,FALSE)</f>
        <v>Female</v>
      </c>
      <c r="C788" s="66">
        <v>45764</v>
      </c>
      <c r="G788"/>
      <c r="H788"/>
    </row>
    <row r="789" spans="1:8" x14ac:dyDescent="0.3">
      <c r="A789" s="64" t="s">
        <v>185</v>
      </c>
      <c r="B789" s="64" t="str">
        <f>VLOOKUP(A789,Customer_Dim[#All],4,FALSE)</f>
        <v>Female</v>
      </c>
      <c r="C789" s="67">
        <v>45279</v>
      </c>
      <c r="G789"/>
      <c r="H789"/>
    </row>
    <row r="790" spans="1:8" x14ac:dyDescent="0.3">
      <c r="A790" s="63" t="s">
        <v>917</v>
      </c>
      <c r="B790" s="63" t="str">
        <f>VLOOKUP(A790,Customer_Dim[#All],4,FALSE)</f>
        <v>Male</v>
      </c>
      <c r="C790" s="66">
        <v>45602</v>
      </c>
      <c r="G790"/>
      <c r="H790"/>
    </row>
    <row r="791" spans="1:8" x14ac:dyDescent="0.3">
      <c r="A791" s="64" t="s">
        <v>579</v>
      </c>
      <c r="B791" s="64" t="str">
        <f>VLOOKUP(A791,Customer_Dim[#All],4,FALSE)</f>
        <v>Male</v>
      </c>
      <c r="C791" s="67">
        <v>45793</v>
      </c>
      <c r="G791"/>
      <c r="H791"/>
    </row>
    <row r="792" spans="1:8" x14ac:dyDescent="0.3">
      <c r="A792" s="63" t="s">
        <v>1448</v>
      </c>
      <c r="B792" s="63" t="str">
        <f>VLOOKUP(A792,Customer_Dim[#All],4,FALSE)</f>
        <v>Female</v>
      </c>
      <c r="C792" s="66">
        <v>45778</v>
      </c>
      <c r="G792"/>
      <c r="H792"/>
    </row>
    <row r="793" spans="1:8" x14ac:dyDescent="0.3">
      <c r="A793" s="64" t="s">
        <v>1144</v>
      </c>
      <c r="B793" s="64" t="str">
        <f>VLOOKUP(A793,Customer_Dim[#All],4,FALSE)</f>
        <v>Male</v>
      </c>
      <c r="C793" s="67">
        <v>45325</v>
      </c>
      <c r="G793"/>
      <c r="H793"/>
    </row>
    <row r="794" spans="1:8" x14ac:dyDescent="0.3">
      <c r="A794" s="63" t="s">
        <v>1409</v>
      </c>
      <c r="B794" s="63" t="str">
        <f>VLOOKUP(A794,Customer_Dim[#All],4,FALSE)</f>
        <v>Female</v>
      </c>
      <c r="C794" s="66">
        <v>45875</v>
      </c>
      <c r="G794"/>
      <c r="H794"/>
    </row>
    <row r="795" spans="1:8" x14ac:dyDescent="0.3">
      <c r="A795" s="64" t="s">
        <v>453</v>
      </c>
      <c r="B795" s="64" t="str">
        <f>VLOOKUP(A795,Customer_Dim[#All],4,FALSE)</f>
        <v>Male</v>
      </c>
      <c r="C795" s="67">
        <v>45320</v>
      </c>
      <c r="G795"/>
      <c r="H795"/>
    </row>
    <row r="796" spans="1:8" x14ac:dyDescent="0.3">
      <c r="A796" s="63" t="s">
        <v>1427</v>
      </c>
      <c r="B796" s="63" t="str">
        <f>VLOOKUP(A796,Customer_Dim[#All],4,FALSE)</f>
        <v>Male</v>
      </c>
      <c r="C796" s="66">
        <v>45870</v>
      </c>
      <c r="G796"/>
      <c r="H796"/>
    </row>
    <row r="797" spans="1:8" x14ac:dyDescent="0.3">
      <c r="A797" s="64" t="s">
        <v>672</v>
      </c>
      <c r="B797" s="64" t="str">
        <f>VLOOKUP(A797,Customer_Dim[#All],4,FALSE)</f>
        <v>Male</v>
      </c>
      <c r="C797" s="67">
        <v>45577</v>
      </c>
      <c r="G797"/>
      <c r="H797"/>
    </row>
    <row r="798" spans="1:8" x14ac:dyDescent="0.3">
      <c r="A798" s="63" t="s">
        <v>542</v>
      </c>
      <c r="B798" s="63" t="str">
        <f>VLOOKUP(A798,Customer_Dim[#All],4,FALSE)</f>
        <v>Female</v>
      </c>
      <c r="C798" s="66">
        <v>45745</v>
      </c>
      <c r="G798"/>
      <c r="H798"/>
    </row>
    <row r="799" spans="1:8" x14ac:dyDescent="0.3">
      <c r="A799" s="64" t="s">
        <v>1015</v>
      </c>
      <c r="B799" s="64" t="str">
        <f>VLOOKUP(A799,Customer_Dim[#All],4,FALSE)</f>
        <v>Female</v>
      </c>
      <c r="C799" s="67">
        <v>45772</v>
      </c>
      <c r="G799"/>
      <c r="H799"/>
    </row>
    <row r="800" spans="1:8" x14ac:dyDescent="0.3">
      <c r="A800" s="63" t="s">
        <v>195</v>
      </c>
      <c r="B800" s="63" t="str">
        <f>VLOOKUP(A800,Customer_Dim[#All],4,FALSE)</f>
        <v>Male</v>
      </c>
      <c r="C800" s="66">
        <v>45299</v>
      </c>
      <c r="G800"/>
      <c r="H800"/>
    </row>
    <row r="801" spans="1:8" x14ac:dyDescent="0.3">
      <c r="A801" s="64" t="s">
        <v>382</v>
      </c>
      <c r="B801" s="64" t="str">
        <f>VLOOKUP(A801,Customer_Dim[#All],4,FALSE)</f>
        <v>Female</v>
      </c>
      <c r="C801" s="67">
        <v>45447</v>
      </c>
      <c r="G801"/>
      <c r="H801"/>
    </row>
    <row r="802" spans="1:8" x14ac:dyDescent="0.3">
      <c r="A802" s="63" t="s">
        <v>342</v>
      </c>
      <c r="B802" s="63" t="str">
        <f>VLOOKUP(A802,Customer_Dim[#All],4,FALSE)</f>
        <v>Male</v>
      </c>
      <c r="C802" s="66">
        <v>45717</v>
      </c>
      <c r="G802"/>
      <c r="H802"/>
    </row>
    <row r="803" spans="1:8" x14ac:dyDescent="0.3">
      <c r="A803" s="64" t="s">
        <v>749</v>
      </c>
      <c r="B803" s="64" t="str">
        <f>VLOOKUP(A803,Customer_Dim[#All],4,FALSE)</f>
        <v>Female</v>
      </c>
      <c r="C803" s="67">
        <v>45213</v>
      </c>
      <c r="G803"/>
      <c r="H803"/>
    </row>
    <row r="804" spans="1:8" x14ac:dyDescent="0.3">
      <c r="A804" s="63" t="s">
        <v>1177</v>
      </c>
      <c r="B804" s="63" t="str">
        <f>VLOOKUP(A804,Customer_Dim[#All],4,FALSE)</f>
        <v>Male</v>
      </c>
      <c r="C804" s="66">
        <v>45837</v>
      </c>
      <c r="G804"/>
      <c r="H804"/>
    </row>
    <row r="805" spans="1:8" x14ac:dyDescent="0.3">
      <c r="A805" s="64" t="s">
        <v>1078</v>
      </c>
      <c r="B805" s="64" t="str">
        <f>VLOOKUP(A805,Customer_Dim[#All],4,FALSE)</f>
        <v>Female</v>
      </c>
      <c r="C805" s="67">
        <v>45277</v>
      </c>
      <c r="G805"/>
      <c r="H805"/>
    </row>
    <row r="806" spans="1:8" x14ac:dyDescent="0.3">
      <c r="A806" s="63" t="s">
        <v>1054</v>
      </c>
      <c r="B806" s="63" t="str">
        <f>VLOOKUP(A806,Customer_Dim[#All],4,FALSE)</f>
        <v>Female</v>
      </c>
      <c r="C806" s="66">
        <v>45248</v>
      </c>
      <c r="G806"/>
      <c r="H806"/>
    </row>
    <row r="807" spans="1:8" x14ac:dyDescent="0.3">
      <c r="A807" s="64" t="s">
        <v>1036</v>
      </c>
      <c r="B807" s="64" t="str">
        <f>VLOOKUP(A807,Customer_Dim[#All],4,FALSE)</f>
        <v>Female</v>
      </c>
      <c r="C807" s="67">
        <v>45741</v>
      </c>
      <c r="G807"/>
      <c r="H807"/>
    </row>
    <row r="808" spans="1:8" x14ac:dyDescent="0.3">
      <c r="A808" s="63" t="s">
        <v>956</v>
      </c>
      <c r="B808" s="63" t="str">
        <f>VLOOKUP(A808,Customer_Dim[#All],4,FALSE)</f>
        <v>Male</v>
      </c>
      <c r="C808" s="66">
        <v>45778</v>
      </c>
      <c r="G808"/>
      <c r="H808"/>
    </row>
    <row r="809" spans="1:8" x14ac:dyDescent="0.3">
      <c r="A809" s="64" t="s">
        <v>923</v>
      </c>
      <c r="B809" s="64" t="str">
        <f>VLOOKUP(A809,Customer_Dim[#All],4,FALSE)</f>
        <v>Male</v>
      </c>
      <c r="C809" s="67">
        <v>45361</v>
      </c>
      <c r="G809"/>
      <c r="H809"/>
    </row>
    <row r="810" spans="1:8" x14ac:dyDescent="0.3">
      <c r="A810" s="63" t="s">
        <v>867</v>
      </c>
      <c r="B810" s="63" t="str">
        <f>VLOOKUP(A810,Customer_Dim[#All],4,FALSE)</f>
        <v>Male</v>
      </c>
      <c r="C810" s="66">
        <v>45414</v>
      </c>
      <c r="G810"/>
      <c r="H810"/>
    </row>
    <row r="811" spans="1:8" x14ac:dyDescent="0.3">
      <c r="A811" s="64" t="s">
        <v>562</v>
      </c>
      <c r="B811" s="64" t="str">
        <f>VLOOKUP(A811,Customer_Dim[#All],4,FALSE)</f>
        <v>Female</v>
      </c>
      <c r="C811" s="67">
        <v>45734</v>
      </c>
      <c r="G811"/>
      <c r="H811"/>
    </row>
    <row r="812" spans="1:8" x14ac:dyDescent="0.3">
      <c r="A812" s="63" t="s">
        <v>713</v>
      </c>
      <c r="B812" s="63" t="str">
        <f>VLOOKUP(A812,Customer_Dim[#All],4,FALSE)</f>
        <v>Male</v>
      </c>
      <c r="C812" s="66">
        <v>45623</v>
      </c>
      <c r="G812"/>
      <c r="H812"/>
    </row>
    <row r="813" spans="1:8" x14ac:dyDescent="0.3">
      <c r="A813" s="64" t="s">
        <v>244</v>
      </c>
      <c r="B813" s="64" t="str">
        <f>VLOOKUP(A813,Customer_Dim[#All],4,FALSE)</f>
        <v>Male</v>
      </c>
      <c r="C813" s="67">
        <v>45340</v>
      </c>
      <c r="G813"/>
      <c r="H813"/>
    </row>
    <row r="814" spans="1:8" x14ac:dyDescent="0.3">
      <c r="A814" s="63" t="s">
        <v>63</v>
      </c>
      <c r="B814" s="63" t="str">
        <f>VLOOKUP(A814,Customer_Dim[#All],4,FALSE)</f>
        <v>Female</v>
      </c>
      <c r="C814" s="66">
        <v>45447</v>
      </c>
      <c r="G814"/>
      <c r="H814"/>
    </row>
    <row r="815" spans="1:8" x14ac:dyDescent="0.3">
      <c r="A815" s="64" t="s">
        <v>1430</v>
      </c>
      <c r="B815" s="64" t="str">
        <f>VLOOKUP(A815,Customer_Dim[#All],4,FALSE)</f>
        <v>Male</v>
      </c>
      <c r="C815" s="67">
        <v>45513</v>
      </c>
      <c r="G815"/>
      <c r="H815"/>
    </row>
    <row r="816" spans="1:8" x14ac:dyDescent="0.3">
      <c r="A816" s="63" t="s">
        <v>734</v>
      </c>
      <c r="B816" s="63" t="str">
        <f>VLOOKUP(A816,Customer_Dim[#All],4,FALSE)</f>
        <v>Male</v>
      </c>
      <c r="C816" s="66">
        <v>45486</v>
      </c>
      <c r="G816"/>
      <c r="H816"/>
    </row>
    <row r="817" spans="1:8" x14ac:dyDescent="0.3">
      <c r="A817" s="64" t="s">
        <v>1039</v>
      </c>
      <c r="B817" s="64" t="str">
        <f>VLOOKUP(A817,Customer_Dim[#All],4,FALSE)</f>
        <v>Female</v>
      </c>
      <c r="C817" s="67">
        <v>45890</v>
      </c>
      <c r="G817"/>
      <c r="H817"/>
    </row>
    <row r="818" spans="1:8" x14ac:dyDescent="0.3">
      <c r="A818" s="63" t="s">
        <v>903</v>
      </c>
      <c r="B818" s="63" t="str">
        <f>VLOOKUP(A818,Customer_Dim[#All],4,FALSE)</f>
        <v>Female</v>
      </c>
      <c r="C818" s="66">
        <v>45876</v>
      </c>
      <c r="G818"/>
      <c r="H818"/>
    </row>
    <row r="819" spans="1:8" x14ac:dyDescent="0.3">
      <c r="A819" s="64" t="s">
        <v>241</v>
      </c>
      <c r="B819" s="64" t="str">
        <f>VLOOKUP(A819,Customer_Dim[#All],4,FALSE)</f>
        <v>Female</v>
      </c>
      <c r="C819" s="67">
        <v>45398</v>
      </c>
      <c r="G819"/>
      <c r="H819"/>
    </row>
    <row r="820" spans="1:8" x14ac:dyDescent="0.3">
      <c r="A820" s="63" t="s">
        <v>382</v>
      </c>
      <c r="B820" s="63" t="str">
        <f>VLOOKUP(A820,Customer_Dim[#All],4,FALSE)</f>
        <v>Female</v>
      </c>
      <c r="C820" s="66">
        <v>45390</v>
      </c>
      <c r="G820"/>
      <c r="H820"/>
    </row>
    <row r="821" spans="1:8" x14ac:dyDescent="0.3">
      <c r="A821" s="64" t="s">
        <v>619</v>
      </c>
      <c r="B821" s="64" t="str">
        <f>VLOOKUP(A821,Customer_Dim[#All],4,FALSE)</f>
        <v>Male</v>
      </c>
      <c r="C821" s="67">
        <v>45406</v>
      </c>
      <c r="G821"/>
      <c r="H821"/>
    </row>
    <row r="822" spans="1:8" x14ac:dyDescent="0.3">
      <c r="A822" s="63" t="s">
        <v>351</v>
      </c>
      <c r="B822" s="63" t="str">
        <f>VLOOKUP(A822,Customer_Dim[#All],4,FALSE)</f>
        <v>Female</v>
      </c>
      <c r="C822" s="66">
        <v>45844</v>
      </c>
      <c r="G822"/>
      <c r="H822"/>
    </row>
    <row r="823" spans="1:8" x14ac:dyDescent="0.3">
      <c r="A823" s="64" t="s">
        <v>986</v>
      </c>
      <c r="B823" s="64" t="str">
        <f>VLOOKUP(A823,Customer_Dim[#All],4,FALSE)</f>
        <v>Male</v>
      </c>
      <c r="C823" s="67">
        <v>45697</v>
      </c>
      <c r="G823"/>
      <c r="H823"/>
    </row>
    <row r="824" spans="1:8" x14ac:dyDescent="0.3">
      <c r="A824" s="63" t="s">
        <v>36</v>
      </c>
      <c r="B824" s="63" t="str">
        <f>VLOOKUP(A824,Customer_Dim[#All],4,FALSE)</f>
        <v>Female</v>
      </c>
      <c r="C824" s="66">
        <v>45607</v>
      </c>
      <c r="G824"/>
      <c r="H824"/>
    </row>
    <row r="825" spans="1:8" x14ac:dyDescent="0.3">
      <c r="A825" s="64" t="s">
        <v>199</v>
      </c>
      <c r="B825" s="64" t="str">
        <f>VLOOKUP(A825,Customer_Dim[#All],4,FALSE)</f>
        <v>Female</v>
      </c>
      <c r="C825" s="67">
        <v>45307</v>
      </c>
      <c r="G825"/>
      <c r="H825"/>
    </row>
    <row r="826" spans="1:8" x14ac:dyDescent="0.3">
      <c r="A826" s="63" t="s">
        <v>71</v>
      </c>
      <c r="B826" s="63" t="str">
        <f>VLOOKUP(A826,Customer_Dim[#All],4,FALSE)</f>
        <v>Female</v>
      </c>
      <c r="C826" s="66">
        <v>45520</v>
      </c>
      <c r="G826"/>
      <c r="H826"/>
    </row>
    <row r="827" spans="1:8" x14ac:dyDescent="0.3">
      <c r="A827" s="64" t="s">
        <v>1349</v>
      </c>
      <c r="B827" s="64" t="str">
        <f>VLOOKUP(A827,Customer_Dim[#All],4,FALSE)</f>
        <v>Male</v>
      </c>
      <c r="C827" s="67">
        <v>45933</v>
      </c>
      <c r="G827"/>
      <c r="H827"/>
    </row>
    <row r="828" spans="1:8" x14ac:dyDescent="0.3">
      <c r="A828" s="63" t="s">
        <v>192</v>
      </c>
      <c r="B828" s="63" t="str">
        <f>VLOOKUP(A828,Customer_Dim[#All],4,FALSE)</f>
        <v>Female</v>
      </c>
      <c r="C828" s="66">
        <v>45841</v>
      </c>
      <c r="G828"/>
      <c r="H828"/>
    </row>
    <row r="829" spans="1:8" x14ac:dyDescent="0.3">
      <c r="A829" s="64" t="s">
        <v>1312</v>
      </c>
      <c r="B829" s="64" t="str">
        <f>VLOOKUP(A829,Customer_Dim[#All],4,FALSE)</f>
        <v>Female</v>
      </c>
      <c r="C829" s="67">
        <v>45877</v>
      </c>
      <c r="G829"/>
      <c r="H829"/>
    </row>
    <row r="830" spans="1:8" x14ac:dyDescent="0.3">
      <c r="A830" s="63" t="s">
        <v>903</v>
      </c>
      <c r="B830" s="63" t="str">
        <f>VLOOKUP(A830,Customer_Dim[#All],4,FALSE)</f>
        <v>Female</v>
      </c>
      <c r="C830" s="66">
        <v>45532</v>
      </c>
      <c r="G830"/>
      <c r="H830"/>
    </row>
    <row r="831" spans="1:8" x14ac:dyDescent="0.3">
      <c r="A831" s="64" t="s">
        <v>364</v>
      </c>
      <c r="B831" s="64" t="str">
        <f>VLOOKUP(A831,Customer_Dim[#All],4,FALSE)</f>
        <v>Male</v>
      </c>
      <c r="C831" s="67">
        <v>45734</v>
      </c>
      <c r="G831"/>
      <c r="H831"/>
    </row>
    <row r="832" spans="1:8" x14ac:dyDescent="0.3">
      <c r="A832" s="63" t="s">
        <v>1103</v>
      </c>
      <c r="B832" s="63" t="str">
        <f>VLOOKUP(A832,Customer_Dim[#All],4,FALSE)</f>
        <v>Male</v>
      </c>
      <c r="C832" s="66">
        <v>45809</v>
      </c>
      <c r="G832"/>
      <c r="H832"/>
    </row>
    <row r="833" spans="1:8" x14ac:dyDescent="0.3">
      <c r="A833" s="64" t="s">
        <v>316</v>
      </c>
      <c r="B833" s="64" t="str">
        <f>VLOOKUP(A833,Customer_Dim[#All],4,FALSE)</f>
        <v>Male</v>
      </c>
      <c r="C833" s="67">
        <v>45760</v>
      </c>
      <c r="G833"/>
      <c r="H833"/>
    </row>
    <row r="834" spans="1:8" x14ac:dyDescent="0.3">
      <c r="A834" s="63" t="s">
        <v>891</v>
      </c>
      <c r="B834" s="63" t="str">
        <f>VLOOKUP(A834,Customer_Dim[#All],4,FALSE)</f>
        <v>Female</v>
      </c>
      <c r="C834" s="66">
        <v>45456</v>
      </c>
      <c r="G834"/>
      <c r="H834"/>
    </row>
    <row r="835" spans="1:8" x14ac:dyDescent="0.3">
      <c r="A835" s="64" t="s">
        <v>59</v>
      </c>
      <c r="B835" s="64" t="str">
        <f>VLOOKUP(A835,Customer_Dim[#All],4,FALSE)</f>
        <v>Female</v>
      </c>
      <c r="C835" s="67">
        <v>45698</v>
      </c>
      <c r="G835"/>
      <c r="H835"/>
    </row>
    <row r="836" spans="1:8" x14ac:dyDescent="0.3">
      <c r="A836" s="63" t="s">
        <v>1496</v>
      </c>
      <c r="B836" s="63" t="str">
        <f>VLOOKUP(A836,Customer_Dim[#All],4,FALSE)</f>
        <v>Female</v>
      </c>
      <c r="C836" s="66">
        <v>45548</v>
      </c>
      <c r="G836"/>
      <c r="H836"/>
    </row>
    <row r="837" spans="1:8" x14ac:dyDescent="0.3">
      <c r="A837" s="64" t="s">
        <v>589</v>
      </c>
      <c r="B837" s="64" t="str">
        <f>VLOOKUP(A837,Customer_Dim[#All],4,FALSE)</f>
        <v>Male</v>
      </c>
      <c r="C837" s="67">
        <v>45236</v>
      </c>
      <c r="G837"/>
      <c r="H837"/>
    </row>
    <row r="838" spans="1:8" x14ac:dyDescent="0.3">
      <c r="A838" s="63" t="s">
        <v>1141</v>
      </c>
      <c r="B838" s="63" t="str">
        <f>VLOOKUP(A838,Customer_Dim[#All],4,FALSE)</f>
        <v>Female</v>
      </c>
      <c r="C838" s="66">
        <v>45310</v>
      </c>
      <c r="G838"/>
      <c r="H838"/>
    </row>
    <row r="839" spans="1:8" x14ac:dyDescent="0.3">
      <c r="A839" s="64" t="s">
        <v>891</v>
      </c>
      <c r="B839" s="64" t="str">
        <f>VLOOKUP(A839,Customer_Dim[#All],4,FALSE)</f>
        <v>Female</v>
      </c>
      <c r="C839" s="67">
        <v>45376</v>
      </c>
      <c r="G839"/>
      <c r="H839"/>
    </row>
    <row r="840" spans="1:8" x14ac:dyDescent="0.3">
      <c r="A840" s="63" t="s">
        <v>989</v>
      </c>
      <c r="B840" s="63" t="str">
        <f>VLOOKUP(A840,Customer_Dim[#All],4,FALSE)</f>
        <v>Female</v>
      </c>
      <c r="C840" s="66">
        <v>45914</v>
      </c>
      <c r="G840"/>
      <c r="H840"/>
    </row>
    <row r="841" spans="1:8" x14ac:dyDescent="0.3">
      <c r="A841" s="64" t="s">
        <v>292</v>
      </c>
      <c r="B841" s="64" t="str">
        <f>VLOOKUP(A841,Customer_Dim[#All],4,FALSE)</f>
        <v>Female</v>
      </c>
      <c r="C841" s="67">
        <v>45336</v>
      </c>
      <c r="G841"/>
      <c r="H841"/>
    </row>
    <row r="842" spans="1:8" x14ac:dyDescent="0.3">
      <c r="A842" s="63" t="s">
        <v>272</v>
      </c>
      <c r="B842" s="63" t="str">
        <f>VLOOKUP(A842,Customer_Dim[#All],4,FALSE)</f>
        <v>Female</v>
      </c>
      <c r="C842" s="66">
        <v>45728</v>
      </c>
      <c r="G842"/>
      <c r="H842"/>
    </row>
    <row r="843" spans="1:8" x14ac:dyDescent="0.3">
      <c r="A843" s="64" t="s">
        <v>687</v>
      </c>
      <c r="B843" s="64" t="str">
        <f>VLOOKUP(A843,Customer_Dim[#All],4,FALSE)</f>
        <v>Female</v>
      </c>
      <c r="C843" s="67">
        <v>45755</v>
      </c>
      <c r="G843"/>
      <c r="H843"/>
    </row>
    <row r="844" spans="1:8" x14ac:dyDescent="0.3">
      <c r="A844" s="63" t="s">
        <v>376</v>
      </c>
      <c r="B844" s="63" t="str">
        <f>VLOOKUP(A844,Customer_Dim[#All],4,FALSE)</f>
        <v>Male</v>
      </c>
      <c r="C844" s="66">
        <v>45695</v>
      </c>
      <c r="G844"/>
      <c r="H844"/>
    </row>
    <row r="845" spans="1:8" x14ac:dyDescent="0.3">
      <c r="A845" s="64" t="s">
        <v>382</v>
      </c>
      <c r="B845" s="64" t="str">
        <f>VLOOKUP(A845,Customer_Dim[#All],4,FALSE)</f>
        <v>Female</v>
      </c>
      <c r="C845" s="67">
        <v>45380</v>
      </c>
      <c r="G845"/>
      <c r="H845"/>
    </row>
    <row r="846" spans="1:8" x14ac:dyDescent="0.3">
      <c r="A846" s="63" t="s">
        <v>811</v>
      </c>
      <c r="B846" s="63" t="str">
        <f>VLOOKUP(A846,Customer_Dim[#All],4,FALSE)</f>
        <v>Male</v>
      </c>
      <c r="C846" s="66">
        <v>45446</v>
      </c>
      <c r="G846"/>
      <c r="H846"/>
    </row>
    <row r="847" spans="1:8" x14ac:dyDescent="0.3">
      <c r="A847" s="64" t="s">
        <v>444</v>
      </c>
      <c r="B847" s="64" t="str">
        <f>VLOOKUP(A847,Customer_Dim[#All],4,FALSE)</f>
        <v>Female</v>
      </c>
      <c r="C847" s="67">
        <v>45525</v>
      </c>
      <c r="G847"/>
      <c r="H847"/>
    </row>
    <row r="848" spans="1:8" x14ac:dyDescent="0.3">
      <c r="A848" s="63" t="s">
        <v>1395</v>
      </c>
      <c r="B848" s="63" t="str">
        <f>VLOOKUP(A848,Customer_Dim[#All],4,FALSE)</f>
        <v>Male</v>
      </c>
      <c r="C848" s="66">
        <v>45527</v>
      </c>
      <c r="G848"/>
      <c r="H848"/>
    </row>
    <row r="849" spans="1:8" x14ac:dyDescent="0.3">
      <c r="A849" s="64" t="s">
        <v>995</v>
      </c>
      <c r="B849" s="64" t="str">
        <f>VLOOKUP(A849,Customer_Dim[#All],4,FALSE)</f>
        <v>Male</v>
      </c>
      <c r="C849" s="67">
        <v>45265</v>
      </c>
      <c r="G849"/>
      <c r="H849"/>
    </row>
    <row r="850" spans="1:8" x14ac:dyDescent="0.3">
      <c r="A850" s="63" t="s">
        <v>1436</v>
      </c>
      <c r="B850" s="63" t="str">
        <f>VLOOKUP(A850,Customer_Dim[#All],4,FALSE)</f>
        <v>Male</v>
      </c>
      <c r="C850" s="66">
        <v>45936</v>
      </c>
      <c r="G850"/>
      <c r="H850"/>
    </row>
    <row r="851" spans="1:8" x14ac:dyDescent="0.3">
      <c r="A851" s="64" t="s">
        <v>681</v>
      </c>
      <c r="B851" s="64" t="str">
        <f>VLOOKUP(A851,Customer_Dim[#All],4,FALSE)</f>
        <v>Female</v>
      </c>
      <c r="C851" s="67">
        <v>45242</v>
      </c>
      <c r="G851"/>
      <c r="H851"/>
    </row>
    <row r="852" spans="1:8" x14ac:dyDescent="0.3">
      <c r="A852" s="63" t="s">
        <v>1510</v>
      </c>
      <c r="B852" s="63" t="str">
        <f>VLOOKUP(A852,Customer_Dim[#All],4,FALSE)</f>
        <v>Female</v>
      </c>
      <c r="C852" s="66">
        <v>45437</v>
      </c>
      <c r="G852"/>
      <c r="H852"/>
    </row>
    <row r="853" spans="1:8" x14ac:dyDescent="0.3">
      <c r="A853" s="64" t="s">
        <v>746</v>
      </c>
      <c r="B853" s="64" t="str">
        <f>VLOOKUP(A853,Customer_Dim[#All],4,FALSE)</f>
        <v>Female</v>
      </c>
      <c r="C853" s="67">
        <v>45627</v>
      </c>
      <c r="G853"/>
      <c r="H853"/>
    </row>
    <row r="854" spans="1:8" x14ac:dyDescent="0.3">
      <c r="A854" s="63" t="s">
        <v>367</v>
      </c>
      <c r="B854" s="63" t="str">
        <f>VLOOKUP(A854,Customer_Dim[#All],4,FALSE)</f>
        <v>Female</v>
      </c>
      <c r="C854" s="66">
        <v>45678</v>
      </c>
      <c r="G854"/>
      <c r="H854"/>
    </row>
    <row r="855" spans="1:8" x14ac:dyDescent="0.3">
      <c r="A855" s="64" t="s">
        <v>998</v>
      </c>
      <c r="B855" s="64" t="str">
        <f>VLOOKUP(A855,Customer_Dim[#All],4,FALSE)</f>
        <v>Female</v>
      </c>
      <c r="C855" s="67">
        <v>45484</v>
      </c>
      <c r="G855"/>
      <c r="H855"/>
    </row>
    <row r="856" spans="1:8" x14ac:dyDescent="0.3">
      <c r="A856" s="63" t="s">
        <v>820</v>
      </c>
      <c r="B856" s="63" t="str">
        <f>VLOOKUP(A856,Customer_Dim[#All],4,FALSE)</f>
        <v>Female</v>
      </c>
      <c r="C856" s="66">
        <v>45700</v>
      </c>
      <c r="G856"/>
      <c r="H856"/>
    </row>
    <row r="857" spans="1:8" x14ac:dyDescent="0.3">
      <c r="A857" s="64" t="s">
        <v>1252</v>
      </c>
      <c r="B857" s="64" t="str">
        <f>VLOOKUP(A857,Customer_Dim[#All],4,FALSE)</f>
        <v>Male</v>
      </c>
      <c r="C857" s="67">
        <v>45873</v>
      </c>
      <c r="G857"/>
      <c r="H857"/>
    </row>
    <row r="858" spans="1:8" x14ac:dyDescent="0.3">
      <c r="A858" s="63" t="s">
        <v>1123</v>
      </c>
      <c r="B858" s="63" t="str">
        <f>VLOOKUP(A858,Customer_Dim[#All],4,FALSE)</f>
        <v>Male</v>
      </c>
      <c r="C858" s="66">
        <v>45860</v>
      </c>
      <c r="G858"/>
      <c r="H858"/>
    </row>
    <row r="859" spans="1:8" x14ac:dyDescent="0.3">
      <c r="A859" s="64" t="s">
        <v>281</v>
      </c>
      <c r="B859" s="64" t="str">
        <f>VLOOKUP(A859,Customer_Dim[#All],4,FALSE)</f>
        <v>Male</v>
      </c>
      <c r="C859" s="67">
        <v>45235</v>
      </c>
      <c r="G859"/>
      <c r="H859"/>
    </row>
    <row r="860" spans="1:8" x14ac:dyDescent="0.3">
      <c r="A860" s="63" t="s">
        <v>1275</v>
      </c>
      <c r="B860" s="63" t="str">
        <f>VLOOKUP(A860,Customer_Dim[#All],4,FALSE)</f>
        <v>Female</v>
      </c>
      <c r="C860" s="66">
        <v>45874</v>
      </c>
      <c r="G860"/>
      <c r="H860"/>
    </row>
    <row r="861" spans="1:8" x14ac:dyDescent="0.3">
      <c r="A861" s="64" t="s">
        <v>980</v>
      </c>
      <c r="B861" s="64" t="str">
        <f>VLOOKUP(A861,Customer_Dim[#All],4,FALSE)</f>
        <v>Female</v>
      </c>
      <c r="C861" s="67">
        <v>45769</v>
      </c>
      <c r="G861"/>
      <c r="H861"/>
    </row>
    <row r="862" spans="1:8" x14ac:dyDescent="0.3">
      <c r="A862" s="63" t="s">
        <v>1109</v>
      </c>
      <c r="B862" s="63" t="str">
        <f>VLOOKUP(A862,Customer_Dim[#All],4,FALSE)</f>
        <v>Female</v>
      </c>
      <c r="C862" s="66">
        <v>45619</v>
      </c>
      <c r="G862"/>
      <c r="H862"/>
    </row>
    <row r="863" spans="1:8" x14ac:dyDescent="0.3">
      <c r="A863" s="64" t="s">
        <v>456</v>
      </c>
      <c r="B863" s="64" t="str">
        <f>VLOOKUP(A863,Customer_Dim[#All],4,FALSE)</f>
        <v>Female</v>
      </c>
      <c r="C863" s="67">
        <v>45614</v>
      </c>
      <c r="G863"/>
      <c r="H863"/>
    </row>
    <row r="864" spans="1:8" x14ac:dyDescent="0.3">
      <c r="A864" s="63" t="s">
        <v>218</v>
      </c>
      <c r="B864" s="63" t="str">
        <f>VLOOKUP(A864,Customer_Dim[#All],4,FALSE)</f>
        <v>Male</v>
      </c>
      <c r="C864" s="66">
        <v>45691</v>
      </c>
      <c r="G864"/>
      <c r="H864"/>
    </row>
    <row r="865" spans="1:8" x14ac:dyDescent="0.3">
      <c r="A865" s="64" t="s">
        <v>1174</v>
      </c>
      <c r="B865" s="64" t="str">
        <f>VLOOKUP(A865,Customer_Dim[#All],4,FALSE)</f>
        <v>Male</v>
      </c>
      <c r="C865" s="67">
        <v>45608</v>
      </c>
      <c r="G865"/>
      <c r="H865"/>
    </row>
    <row r="866" spans="1:8" x14ac:dyDescent="0.3">
      <c r="A866" s="63" t="s">
        <v>888</v>
      </c>
      <c r="B866" s="63" t="str">
        <f>VLOOKUP(A866,Customer_Dim[#All],4,FALSE)</f>
        <v>Female</v>
      </c>
      <c r="C866" s="66">
        <v>45412</v>
      </c>
      <c r="G866"/>
      <c r="H866"/>
    </row>
    <row r="867" spans="1:8" x14ac:dyDescent="0.3">
      <c r="A867" s="64" t="s">
        <v>657</v>
      </c>
      <c r="B867" s="64" t="str">
        <f>VLOOKUP(A867,Customer_Dim[#All],4,FALSE)</f>
        <v>Male</v>
      </c>
      <c r="C867" s="67">
        <v>45767</v>
      </c>
      <c r="G867"/>
      <c r="H867"/>
    </row>
    <row r="868" spans="1:8" x14ac:dyDescent="0.3">
      <c r="A868" s="63" t="s">
        <v>1080</v>
      </c>
      <c r="B868" s="63" t="str">
        <f>VLOOKUP(A868,Customer_Dim[#All],4,FALSE)</f>
        <v>Male</v>
      </c>
      <c r="C868" s="66">
        <v>45428</v>
      </c>
      <c r="G868"/>
      <c r="H868"/>
    </row>
    <row r="869" spans="1:8" x14ac:dyDescent="0.3">
      <c r="A869" s="64" t="s">
        <v>788</v>
      </c>
      <c r="B869" s="64" t="str">
        <f>VLOOKUP(A869,Customer_Dim[#All],4,FALSE)</f>
        <v>Male</v>
      </c>
      <c r="C869" s="67">
        <v>45770</v>
      </c>
      <c r="G869"/>
      <c r="H869"/>
    </row>
    <row r="870" spans="1:8" x14ac:dyDescent="0.3">
      <c r="A870" s="63" t="s">
        <v>1430</v>
      </c>
      <c r="B870" s="63" t="str">
        <f>VLOOKUP(A870,Customer_Dim[#All],4,FALSE)</f>
        <v>Male</v>
      </c>
      <c r="C870" s="66">
        <v>45571</v>
      </c>
      <c r="G870"/>
      <c r="H870"/>
    </row>
    <row r="871" spans="1:8" x14ac:dyDescent="0.3">
      <c r="A871" s="64" t="s">
        <v>414</v>
      </c>
      <c r="B871" s="64" t="str">
        <f>VLOOKUP(A871,Customer_Dim[#All],4,FALSE)</f>
        <v>Male</v>
      </c>
      <c r="C871" s="67">
        <v>45700</v>
      </c>
      <c r="G871"/>
      <c r="H871"/>
    </row>
    <row r="872" spans="1:8" x14ac:dyDescent="0.3">
      <c r="A872" s="63" t="s">
        <v>1238</v>
      </c>
      <c r="B872" s="63" t="str">
        <f>VLOOKUP(A872,Customer_Dim[#All],4,FALSE)</f>
        <v>Male</v>
      </c>
      <c r="C872" s="66">
        <v>45382</v>
      </c>
      <c r="G872"/>
      <c r="H872"/>
    </row>
    <row r="873" spans="1:8" x14ac:dyDescent="0.3">
      <c r="A873" s="64" t="s">
        <v>879</v>
      </c>
      <c r="B873" s="64" t="str">
        <f>VLOOKUP(A873,Customer_Dim[#All],4,FALSE)</f>
        <v>Female</v>
      </c>
      <c r="C873" s="67">
        <v>45260</v>
      </c>
      <c r="G873"/>
      <c r="H873"/>
    </row>
    <row r="874" spans="1:8" x14ac:dyDescent="0.3">
      <c r="A874" s="63" t="s">
        <v>134</v>
      </c>
      <c r="B874" s="63" t="str">
        <f>VLOOKUP(A874,Customer_Dim[#All],4,FALSE)</f>
        <v>Male</v>
      </c>
      <c r="C874" s="66">
        <v>45702</v>
      </c>
      <c r="G874"/>
      <c r="H874"/>
    </row>
    <row r="875" spans="1:8" x14ac:dyDescent="0.3">
      <c r="A875" s="64" t="s">
        <v>241</v>
      </c>
      <c r="B875" s="64" t="str">
        <f>VLOOKUP(A875,Customer_Dim[#All],4,FALSE)</f>
        <v>Female</v>
      </c>
      <c r="C875" s="67">
        <v>45302</v>
      </c>
      <c r="G875"/>
      <c r="H875"/>
    </row>
    <row r="876" spans="1:8" x14ac:dyDescent="0.3">
      <c r="A876" s="63" t="s">
        <v>1171</v>
      </c>
      <c r="B876" s="63" t="str">
        <f>VLOOKUP(A876,Customer_Dim[#All],4,FALSE)</f>
        <v>Female</v>
      </c>
      <c r="C876" s="66">
        <v>45653</v>
      </c>
      <c r="G876"/>
      <c r="H876"/>
    </row>
    <row r="877" spans="1:8" x14ac:dyDescent="0.3">
      <c r="A877" s="64" t="s">
        <v>1389</v>
      </c>
      <c r="B877" s="64" t="str">
        <f>VLOOKUP(A877,Customer_Dim[#All],4,FALSE)</f>
        <v>Male</v>
      </c>
      <c r="C877" s="67">
        <v>45250</v>
      </c>
      <c r="G877"/>
      <c r="H877"/>
    </row>
    <row r="878" spans="1:8" x14ac:dyDescent="0.3">
      <c r="A878" s="63" t="s">
        <v>634</v>
      </c>
      <c r="B878" s="63" t="str">
        <f>VLOOKUP(A878,Customer_Dim[#All],4,FALSE)</f>
        <v>Male</v>
      </c>
      <c r="C878" s="66">
        <v>45661</v>
      </c>
      <c r="G878"/>
      <c r="H878"/>
    </row>
    <row r="879" spans="1:8" x14ac:dyDescent="0.3">
      <c r="A879" s="64" t="s">
        <v>159</v>
      </c>
      <c r="B879" s="64" t="str">
        <f>VLOOKUP(A879,Customer_Dim[#All],4,FALSE)</f>
        <v>Male</v>
      </c>
      <c r="C879" s="67">
        <v>45493</v>
      </c>
      <c r="G879"/>
      <c r="H879"/>
    </row>
    <row r="880" spans="1:8" x14ac:dyDescent="0.3">
      <c r="A880" s="63" t="s">
        <v>1501</v>
      </c>
      <c r="B880" s="63" t="str">
        <f>VLOOKUP(A880,Customer_Dim[#All],4,FALSE)</f>
        <v>Male</v>
      </c>
      <c r="C880" s="66">
        <v>45242</v>
      </c>
      <c r="G880"/>
      <c r="H880"/>
    </row>
    <row r="881" spans="1:8" x14ac:dyDescent="0.3">
      <c r="A881" s="64" t="s">
        <v>705</v>
      </c>
      <c r="B881" s="64" t="str">
        <f>VLOOKUP(A881,Customer_Dim[#All],4,FALSE)</f>
        <v>Female</v>
      </c>
      <c r="C881" s="67">
        <v>45411</v>
      </c>
      <c r="G881"/>
      <c r="H881"/>
    </row>
    <row r="882" spans="1:8" x14ac:dyDescent="0.3">
      <c r="A882" s="63" t="s">
        <v>130</v>
      </c>
      <c r="B882" s="63" t="str">
        <f>VLOOKUP(A882,Customer_Dim[#All],4,FALSE)</f>
        <v>Female</v>
      </c>
      <c r="C882" s="66">
        <v>45593</v>
      </c>
      <c r="G882"/>
      <c r="H882"/>
    </row>
    <row r="883" spans="1:8" x14ac:dyDescent="0.3">
      <c r="A883" s="64" t="s">
        <v>530</v>
      </c>
      <c r="B883" s="64" t="str">
        <f>VLOOKUP(A883,Customer_Dim[#All],4,FALSE)</f>
        <v>Female</v>
      </c>
      <c r="C883" s="67">
        <v>45281</v>
      </c>
      <c r="G883"/>
      <c r="H883"/>
    </row>
    <row r="884" spans="1:8" x14ac:dyDescent="0.3">
      <c r="A884" s="63" t="s">
        <v>417</v>
      </c>
      <c r="B884" s="63" t="str">
        <f>VLOOKUP(A884,Customer_Dim[#All],4,FALSE)</f>
        <v>Male</v>
      </c>
      <c r="C884" s="66">
        <v>45575</v>
      </c>
      <c r="G884"/>
      <c r="H884"/>
    </row>
    <row r="885" spans="1:8" x14ac:dyDescent="0.3">
      <c r="A885" s="64" t="s">
        <v>509</v>
      </c>
      <c r="B885" s="64" t="str">
        <f>VLOOKUP(A885,Customer_Dim[#All],4,FALSE)</f>
        <v>Male</v>
      </c>
      <c r="C885" s="67">
        <v>45660</v>
      </c>
      <c r="G885"/>
      <c r="H885"/>
    </row>
    <row r="886" spans="1:8" x14ac:dyDescent="0.3">
      <c r="A886" s="63" t="s">
        <v>1129</v>
      </c>
      <c r="B886" s="63" t="str">
        <f>VLOOKUP(A886,Customer_Dim[#All],4,FALSE)</f>
        <v>Female</v>
      </c>
      <c r="C886" s="66">
        <v>45360</v>
      </c>
      <c r="G886"/>
      <c r="H886"/>
    </row>
    <row r="887" spans="1:8" x14ac:dyDescent="0.3">
      <c r="A887" s="64" t="s">
        <v>409</v>
      </c>
      <c r="B887" s="64" t="str">
        <f>VLOOKUP(A887,Customer_Dim[#All],4,FALSE)</f>
        <v>Male</v>
      </c>
      <c r="C887" s="67">
        <v>45526</v>
      </c>
      <c r="G887"/>
      <c r="H887"/>
    </row>
    <row r="888" spans="1:8" x14ac:dyDescent="0.3">
      <c r="A888" s="63" t="s">
        <v>1303</v>
      </c>
      <c r="B888" s="63" t="str">
        <f>VLOOKUP(A888,Customer_Dim[#All],4,FALSE)</f>
        <v>Male</v>
      </c>
      <c r="C888" s="66">
        <v>45395</v>
      </c>
      <c r="G888"/>
      <c r="H888"/>
    </row>
    <row r="889" spans="1:8" x14ac:dyDescent="0.3">
      <c r="A889" s="64" t="s">
        <v>1504</v>
      </c>
      <c r="B889" s="64" t="str">
        <f>VLOOKUP(A889,Customer_Dim[#All],4,FALSE)</f>
        <v>Female</v>
      </c>
      <c r="C889" s="67">
        <v>45466</v>
      </c>
      <c r="G889"/>
      <c r="H889"/>
    </row>
    <row r="890" spans="1:8" x14ac:dyDescent="0.3">
      <c r="A890" s="63" t="s">
        <v>651</v>
      </c>
      <c r="B890" s="63" t="str">
        <f>VLOOKUP(A890,Customer_Dim[#All],4,FALSE)</f>
        <v>Female</v>
      </c>
      <c r="C890" s="66">
        <v>45876</v>
      </c>
      <c r="G890"/>
      <c r="H890"/>
    </row>
    <row r="891" spans="1:8" x14ac:dyDescent="0.3">
      <c r="A891" s="64" t="s">
        <v>1048</v>
      </c>
      <c r="B891" s="64" t="str">
        <f>VLOOKUP(A891,Customer_Dim[#All],4,FALSE)</f>
        <v>Female</v>
      </c>
      <c r="C891" s="67">
        <v>45724</v>
      </c>
      <c r="G891"/>
      <c r="H891"/>
    </row>
    <row r="892" spans="1:8" x14ac:dyDescent="0.3">
      <c r="A892" s="63" t="s">
        <v>1418</v>
      </c>
      <c r="B892" s="63" t="str">
        <f>VLOOKUP(A892,Customer_Dim[#All],4,FALSE)</f>
        <v>Female</v>
      </c>
      <c r="C892" s="66">
        <v>45801</v>
      </c>
      <c r="G892"/>
      <c r="H892"/>
    </row>
    <row r="893" spans="1:8" x14ac:dyDescent="0.3">
      <c r="A893" s="64" t="s">
        <v>1177</v>
      </c>
      <c r="B893" s="64" t="str">
        <f>VLOOKUP(A893,Customer_Dim[#All],4,FALSE)</f>
        <v>Male</v>
      </c>
      <c r="C893" s="67">
        <v>45749</v>
      </c>
      <c r="G893"/>
      <c r="H893"/>
    </row>
    <row r="894" spans="1:8" x14ac:dyDescent="0.3">
      <c r="A894" s="63" t="s">
        <v>391</v>
      </c>
      <c r="B894" s="63" t="str">
        <f>VLOOKUP(A894,Customer_Dim[#All],4,FALSE)</f>
        <v>Male</v>
      </c>
      <c r="C894" s="66">
        <v>45325</v>
      </c>
      <c r="G894"/>
      <c r="H894"/>
    </row>
    <row r="895" spans="1:8" x14ac:dyDescent="0.3">
      <c r="A895" s="64" t="s">
        <v>980</v>
      </c>
      <c r="B895" s="64" t="str">
        <f>VLOOKUP(A895,Customer_Dim[#All],4,FALSE)</f>
        <v>Female</v>
      </c>
      <c r="C895" s="67">
        <v>45932</v>
      </c>
      <c r="G895"/>
      <c r="H895"/>
    </row>
    <row r="896" spans="1:8" x14ac:dyDescent="0.3">
      <c r="A896" s="63" t="s">
        <v>761</v>
      </c>
      <c r="B896" s="63" t="str">
        <f>VLOOKUP(A896,Customer_Dim[#All],4,FALSE)</f>
        <v>Female</v>
      </c>
      <c r="C896" s="66">
        <v>45895</v>
      </c>
      <c r="G896"/>
      <c r="H896"/>
    </row>
    <row r="897" spans="1:8" x14ac:dyDescent="0.3">
      <c r="A897" s="64" t="s">
        <v>330</v>
      </c>
      <c r="B897" s="64" t="str">
        <f>VLOOKUP(A897,Customer_Dim[#All],4,FALSE)</f>
        <v>Female</v>
      </c>
      <c r="C897" s="67">
        <v>45614</v>
      </c>
      <c r="G897"/>
      <c r="H897"/>
    </row>
    <row r="898" spans="1:8" x14ac:dyDescent="0.3">
      <c r="A898" s="63" t="s">
        <v>1487</v>
      </c>
      <c r="B898" s="63" t="str">
        <f>VLOOKUP(A898,Customer_Dim[#All],4,FALSE)</f>
        <v>Female</v>
      </c>
      <c r="C898" s="66">
        <v>45247</v>
      </c>
      <c r="G898"/>
      <c r="H898"/>
    </row>
    <row r="899" spans="1:8" x14ac:dyDescent="0.3">
      <c r="A899" s="64" t="s">
        <v>367</v>
      </c>
      <c r="B899" s="64" t="str">
        <f>VLOOKUP(A899,Customer_Dim[#All],4,FALSE)</f>
        <v>Female</v>
      </c>
      <c r="C899" s="67">
        <v>45696</v>
      </c>
      <c r="G899"/>
      <c r="H899"/>
    </row>
    <row r="900" spans="1:8" x14ac:dyDescent="0.3">
      <c r="A900" s="63" t="s">
        <v>1321</v>
      </c>
      <c r="B900" s="63" t="str">
        <f>VLOOKUP(A900,Customer_Dim[#All],4,FALSE)</f>
        <v>Male</v>
      </c>
      <c r="C900" s="66">
        <v>45294</v>
      </c>
      <c r="G900"/>
      <c r="H900"/>
    </row>
    <row r="901" spans="1:8" x14ac:dyDescent="0.3">
      <c r="A901" s="64" t="s">
        <v>453</v>
      </c>
      <c r="B901" s="64" t="str">
        <f>VLOOKUP(A901,Customer_Dim[#All],4,FALSE)</f>
        <v>Male</v>
      </c>
      <c r="C901" s="67">
        <v>45389</v>
      </c>
      <c r="G901"/>
      <c r="H901"/>
    </row>
    <row r="902" spans="1:8" x14ac:dyDescent="0.3">
      <c r="A902" s="63" t="s">
        <v>1421</v>
      </c>
      <c r="B902" s="63" t="str">
        <f>VLOOKUP(A902,Customer_Dim[#All],4,FALSE)</f>
        <v>Male</v>
      </c>
      <c r="C902" s="66">
        <v>45930</v>
      </c>
      <c r="G902"/>
      <c r="H902"/>
    </row>
    <row r="903" spans="1:8" x14ac:dyDescent="0.3">
      <c r="A903" s="64" t="s">
        <v>1150</v>
      </c>
      <c r="B903" s="64" t="str">
        <f>VLOOKUP(A903,Customer_Dim[#All],4,FALSE)</f>
        <v>Male</v>
      </c>
      <c r="C903" s="67">
        <v>45456</v>
      </c>
      <c r="G903"/>
      <c r="H903"/>
    </row>
    <row r="904" spans="1:8" x14ac:dyDescent="0.3">
      <c r="A904" s="63" t="s">
        <v>376</v>
      </c>
      <c r="B904" s="63" t="str">
        <f>VLOOKUP(A904,Customer_Dim[#All],4,FALSE)</f>
        <v>Male</v>
      </c>
      <c r="C904" s="66">
        <v>45713</v>
      </c>
      <c r="G904"/>
      <c r="H904"/>
    </row>
    <row r="905" spans="1:8" x14ac:dyDescent="0.3">
      <c r="A905" s="64" t="s">
        <v>601</v>
      </c>
      <c r="B905" s="64" t="str">
        <f>VLOOKUP(A905,Customer_Dim[#All],4,FALSE)</f>
        <v>Female</v>
      </c>
      <c r="C905" s="67">
        <v>45784</v>
      </c>
      <c r="G905"/>
      <c r="H905"/>
    </row>
    <row r="906" spans="1:8" x14ac:dyDescent="0.3">
      <c r="A906" s="63" t="s">
        <v>8</v>
      </c>
      <c r="B906" s="63" t="str">
        <f>VLOOKUP(A906,Customer_Dim[#All],4,FALSE)</f>
        <v>Male</v>
      </c>
      <c r="C906" s="66">
        <v>45812</v>
      </c>
      <c r="G906"/>
      <c r="H906"/>
    </row>
    <row r="907" spans="1:8" x14ac:dyDescent="0.3">
      <c r="A907" s="64" t="s">
        <v>835</v>
      </c>
      <c r="B907" s="64" t="str">
        <f>VLOOKUP(A907,Customer_Dim[#All],4,FALSE)</f>
        <v>Male</v>
      </c>
      <c r="C907" s="67">
        <v>45653</v>
      </c>
      <c r="G907"/>
      <c r="H907"/>
    </row>
    <row r="908" spans="1:8" x14ac:dyDescent="0.3">
      <c r="A908" s="63" t="s">
        <v>485</v>
      </c>
      <c r="B908" s="63" t="str">
        <f>VLOOKUP(A908,Customer_Dim[#All],4,FALSE)</f>
        <v>Male</v>
      </c>
      <c r="C908" s="66">
        <v>45672</v>
      </c>
      <c r="G908"/>
      <c r="H908"/>
    </row>
    <row r="909" spans="1:8" x14ac:dyDescent="0.3">
      <c r="A909" s="64" t="s">
        <v>1210</v>
      </c>
      <c r="B909" s="64" t="str">
        <f>VLOOKUP(A909,Customer_Dim[#All],4,FALSE)</f>
        <v>Male</v>
      </c>
      <c r="C909" s="67">
        <v>45799</v>
      </c>
      <c r="G909"/>
      <c r="H909"/>
    </row>
    <row r="910" spans="1:8" x14ac:dyDescent="0.3">
      <c r="A910" s="63" t="s">
        <v>379</v>
      </c>
      <c r="B910" s="63" t="str">
        <f>VLOOKUP(A910,Customer_Dim[#All],4,FALSE)</f>
        <v>Male</v>
      </c>
      <c r="C910" s="66">
        <v>45848</v>
      </c>
      <c r="G910"/>
      <c r="H910"/>
    </row>
    <row r="911" spans="1:8" x14ac:dyDescent="0.3">
      <c r="A911" s="64" t="s">
        <v>847</v>
      </c>
      <c r="B911" s="64" t="str">
        <f>VLOOKUP(A911,Customer_Dim[#All],4,FALSE)</f>
        <v>Female</v>
      </c>
      <c r="C911" s="67">
        <v>45918</v>
      </c>
      <c r="G911"/>
      <c r="H911"/>
    </row>
    <row r="912" spans="1:8" x14ac:dyDescent="0.3">
      <c r="A912" s="63" t="s">
        <v>885</v>
      </c>
      <c r="B912" s="63" t="str">
        <f>VLOOKUP(A912,Customer_Dim[#All],4,FALSE)</f>
        <v>Male</v>
      </c>
      <c r="C912" s="66">
        <v>45288</v>
      </c>
      <c r="G912"/>
      <c r="H912"/>
    </row>
    <row r="913" spans="1:8" x14ac:dyDescent="0.3">
      <c r="A913" s="64" t="s">
        <v>1415</v>
      </c>
      <c r="B913" s="64" t="str">
        <f>VLOOKUP(A913,Customer_Dim[#All],4,FALSE)</f>
        <v>Female</v>
      </c>
      <c r="C913" s="67">
        <v>45477</v>
      </c>
      <c r="G913"/>
      <c r="H913"/>
    </row>
    <row r="914" spans="1:8" x14ac:dyDescent="0.3">
      <c r="A914" s="63" t="s">
        <v>681</v>
      </c>
      <c r="B914" s="63" t="str">
        <f>VLOOKUP(A914,Customer_Dim[#All],4,FALSE)</f>
        <v>Female</v>
      </c>
      <c r="C914" s="66">
        <v>45796</v>
      </c>
      <c r="G914"/>
      <c r="H914"/>
    </row>
    <row r="915" spans="1:8" x14ac:dyDescent="0.3">
      <c r="A915" s="64" t="s">
        <v>592</v>
      </c>
      <c r="B915" s="64" t="str">
        <f>VLOOKUP(A915,Customer_Dim[#All],4,FALSE)</f>
        <v>Male</v>
      </c>
      <c r="C915" s="67">
        <v>45630</v>
      </c>
      <c r="G915"/>
      <c r="H915"/>
    </row>
    <row r="916" spans="1:8" x14ac:dyDescent="0.3">
      <c r="A916" s="63" t="s">
        <v>628</v>
      </c>
      <c r="B916" s="63" t="str">
        <f>VLOOKUP(A916,Customer_Dim[#All],4,FALSE)</f>
        <v>Male</v>
      </c>
      <c r="C916" s="66">
        <v>45625</v>
      </c>
      <c r="G916"/>
      <c r="H916"/>
    </row>
    <row r="917" spans="1:8" x14ac:dyDescent="0.3">
      <c r="A917" s="64" t="s">
        <v>379</v>
      </c>
      <c r="B917" s="64" t="str">
        <f>VLOOKUP(A917,Customer_Dim[#All],4,FALSE)</f>
        <v>Male</v>
      </c>
      <c r="C917" s="67">
        <v>45773</v>
      </c>
      <c r="G917"/>
      <c r="H917"/>
    </row>
    <row r="918" spans="1:8" x14ac:dyDescent="0.3">
      <c r="A918" s="63" t="s">
        <v>152</v>
      </c>
      <c r="B918" s="63" t="str">
        <f>VLOOKUP(A918,Customer_Dim[#All],4,FALSE)</f>
        <v>Female</v>
      </c>
      <c r="C918" s="66">
        <v>45308</v>
      </c>
      <c r="G918"/>
      <c r="H918"/>
    </row>
    <row r="919" spans="1:8" x14ac:dyDescent="0.3">
      <c r="A919" s="64" t="s">
        <v>1478</v>
      </c>
      <c r="B919" s="64" t="str">
        <f>VLOOKUP(A919,Customer_Dim[#All],4,FALSE)</f>
        <v>Female</v>
      </c>
      <c r="C919" s="67">
        <v>45869</v>
      </c>
      <c r="G919"/>
      <c r="H919"/>
    </row>
    <row r="920" spans="1:8" x14ac:dyDescent="0.3">
      <c r="A920" s="63" t="s">
        <v>442</v>
      </c>
      <c r="B920" s="63" t="str">
        <f>VLOOKUP(A920,Customer_Dim[#All],4,FALSE)</f>
        <v>Male</v>
      </c>
      <c r="C920" s="66">
        <v>45621</v>
      </c>
      <c r="G920"/>
      <c r="H920"/>
    </row>
    <row r="921" spans="1:8" x14ac:dyDescent="0.3">
      <c r="A921" s="64" t="s">
        <v>645</v>
      </c>
      <c r="B921" s="64" t="str">
        <f>VLOOKUP(A921,Customer_Dim[#All],4,FALSE)</f>
        <v>Male</v>
      </c>
      <c r="C921" s="67">
        <v>45428</v>
      </c>
      <c r="G921"/>
      <c r="H921"/>
    </row>
    <row r="922" spans="1:8" x14ac:dyDescent="0.3">
      <c r="A922" s="63" t="s">
        <v>252</v>
      </c>
      <c r="B922" s="63" t="str">
        <f>VLOOKUP(A922,Customer_Dim[#All],4,FALSE)</f>
        <v>Female</v>
      </c>
      <c r="C922" s="66">
        <v>45807</v>
      </c>
      <c r="G922"/>
      <c r="H922"/>
    </row>
    <row r="923" spans="1:8" x14ac:dyDescent="0.3">
      <c r="A923" s="64" t="s">
        <v>1258</v>
      </c>
      <c r="B923" s="64" t="str">
        <f>VLOOKUP(A923,Customer_Dim[#All],4,FALSE)</f>
        <v>Male</v>
      </c>
      <c r="C923" s="67">
        <v>45238</v>
      </c>
      <c r="G923"/>
      <c r="H923"/>
    </row>
    <row r="924" spans="1:8" x14ac:dyDescent="0.3">
      <c r="A924" s="63" t="s">
        <v>121</v>
      </c>
      <c r="B924" s="63" t="str">
        <f>VLOOKUP(A924,Customer_Dim[#All],4,FALSE)</f>
        <v>Female</v>
      </c>
      <c r="C924" s="66">
        <v>45253</v>
      </c>
      <c r="G924"/>
      <c r="H924"/>
    </row>
    <row r="925" spans="1:8" x14ac:dyDescent="0.3">
      <c r="A925" s="64" t="s">
        <v>465</v>
      </c>
      <c r="B925" s="64" t="str">
        <f>VLOOKUP(A925,Customer_Dim[#All],4,FALSE)</f>
        <v>Male</v>
      </c>
      <c r="C925" s="67">
        <v>45460</v>
      </c>
      <c r="G925"/>
      <c r="H925"/>
    </row>
    <row r="926" spans="1:8" x14ac:dyDescent="0.3">
      <c r="A926" s="63" t="s">
        <v>1439</v>
      </c>
      <c r="B926" s="63" t="str">
        <f>VLOOKUP(A926,Customer_Dim[#All],4,FALSE)</f>
        <v>Male</v>
      </c>
      <c r="C926" s="66">
        <v>45628</v>
      </c>
      <c r="G926"/>
      <c r="H926"/>
    </row>
    <row r="927" spans="1:8" x14ac:dyDescent="0.3">
      <c r="A927" s="64" t="s">
        <v>1198</v>
      </c>
      <c r="B927" s="64" t="str">
        <f>VLOOKUP(A927,Customer_Dim[#All],4,FALSE)</f>
        <v>Male</v>
      </c>
      <c r="C927" s="67">
        <v>45778</v>
      </c>
      <c r="G927"/>
      <c r="H927"/>
    </row>
    <row r="928" spans="1:8" x14ac:dyDescent="0.3">
      <c r="A928" s="63" t="s">
        <v>592</v>
      </c>
      <c r="B928" s="63" t="str">
        <f>VLOOKUP(A928,Customer_Dim[#All],4,FALSE)</f>
        <v>Male</v>
      </c>
      <c r="C928" s="66">
        <v>45471</v>
      </c>
      <c r="G928"/>
      <c r="H928"/>
    </row>
    <row r="929" spans="1:8" x14ac:dyDescent="0.3">
      <c r="A929" s="64" t="s">
        <v>1421</v>
      </c>
      <c r="B929" s="64" t="str">
        <f>VLOOKUP(A929,Customer_Dim[#All],4,FALSE)</f>
        <v>Male</v>
      </c>
      <c r="C929" s="67">
        <v>45770</v>
      </c>
      <c r="G929"/>
      <c r="H929"/>
    </row>
    <row r="930" spans="1:8" x14ac:dyDescent="0.3">
      <c r="A930" s="63" t="s">
        <v>693</v>
      </c>
      <c r="B930" s="63" t="str">
        <f>VLOOKUP(A930,Customer_Dim[#All],4,FALSE)</f>
        <v>Female</v>
      </c>
      <c r="C930" s="66">
        <v>45369</v>
      </c>
      <c r="G930"/>
      <c r="H930"/>
    </row>
    <row r="931" spans="1:8" x14ac:dyDescent="0.3">
      <c r="A931" s="64" t="s">
        <v>610</v>
      </c>
      <c r="B931" s="64" t="str">
        <f>VLOOKUP(A931,Customer_Dim[#All],4,FALSE)</f>
        <v>Female</v>
      </c>
      <c r="C931" s="67">
        <v>45910</v>
      </c>
      <c r="G931"/>
      <c r="H931"/>
    </row>
    <row r="932" spans="1:8" x14ac:dyDescent="0.3">
      <c r="A932" s="63" t="s">
        <v>1177</v>
      </c>
      <c r="B932" s="63" t="str">
        <f>VLOOKUP(A932,Customer_Dim[#All],4,FALSE)</f>
        <v>Male</v>
      </c>
      <c r="C932" s="66">
        <v>45637</v>
      </c>
      <c r="G932"/>
      <c r="H932"/>
    </row>
    <row r="933" spans="1:8" x14ac:dyDescent="0.3">
      <c r="A933" s="64" t="s">
        <v>527</v>
      </c>
      <c r="B933" s="64" t="str">
        <f>VLOOKUP(A933,Customer_Dim[#All],4,FALSE)</f>
        <v>Female</v>
      </c>
      <c r="C933" s="67">
        <v>45706</v>
      </c>
      <c r="G933"/>
      <c r="H933"/>
    </row>
    <row r="934" spans="1:8" x14ac:dyDescent="0.3">
      <c r="A934" s="63" t="s">
        <v>1240</v>
      </c>
      <c r="B934" s="63" t="str">
        <f>VLOOKUP(A934,Customer_Dim[#All],4,FALSE)</f>
        <v>Male</v>
      </c>
      <c r="C934" s="66">
        <v>45557</v>
      </c>
      <c r="G934"/>
      <c r="H934"/>
    </row>
    <row r="935" spans="1:8" x14ac:dyDescent="0.3">
      <c r="A935" s="64" t="s">
        <v>1007</v>
      </c>
      <c r="B935" s="64" t="str">
        <f>VLOOKUP(A935,Customer_Dim[#All],4,FALSE)</f>
        <v>Female</v>
      </c>
      <c r="C935" s="67">
        <v>45338</v>
      </c>
      <c r="G935"/>
      <c r="H935"/>
    </row>
    <row r="936" spans="1:8" x14ac:dyDescent="0.3">
      <c r="A936" s="63" t="s">
        <v>1395</v>
      </c>
      <c r="B936" s="63" t="str">
        <f>VLOOKUP(A936,Customer_Dim[#All],4,FALSE)</f>
        <v>Male</v>
      </c>
      <c r="C936" s="66">
        <v>45441</v>
      </c>
      <c r="G936"/>
      <c r="H936"/>
    </row>
    <row r="937" spans="1:8" x14ac:dyDescent="0.3">
      <c r="A937" s="64" t="s">
        <v>221</v>
      </c>
      <c r="B937" s="64" t="str">
        <f>VLOOKUP(A937,Customer_Dim[#All],4,FALSE)</f>
        <v>Female</v>
      </c>
      <c r="C937" s="67">
        <v>45396</v>
      </c>
      <c r="G937"/>
      <c r="H937"/>
    </row>
    <row r="938" spans="1:8" x14ac:dyDescent="0.3">
      <c r="A938" s="63" t="s">
        <v>779</v>
      </c>
      <c r="B938" s="63" t="str">
        <f>VLOOKUP(A938,Customer_Dim[#All],4,FALSE)</f>
        <v>Female</v>
      </c>
      <c r="C938" s="66">
        <v>45317</v>
      </c>
      <c r="G938"/>
      <c r="H938"/>
    </row>
    <row r="939" spans="1:8" x14ac:dyDescent="0.3">
      <c r="A939" s="64" t="s">
        <v>409</v>
      </c>
      <c r="B939" s="64" t="str">
        <f>VLOOKUP(A939,Customer_Dim[#All],4,FALSE)</f>
        <v>Male</v>
      </c>
      <c r="C939" s="67">
        <v>45235</v>
      </c>
      <c r="G939"/>
      <c r="H939"/>
    </row>
    <row r="940" spans="1:8" x14ac:dyDescent="0.3">
      <c r="A940" s="63" t="s">
        <v>1183</v>
      </c>
      <c r="B940" s="63" t="str">
        <f>VLOOKUP(A940,Customer_Dim[#All],4,FALSE)</f>
        <v>Female</v>
      </c>
      <c r="C940" s="66">
        <v>45824</v>
      </c>
      <c r="G940"/>
      <c r="H940"/>
    </row>
    <row r="941" spans="1:8" x14ac:dyDescent="0.3">
      <c r="A941" s="64" t="s">
        <v>244</v>
      </c>
      <c r="B941" s="64" t="str">
        <f>VLOOKUP(A941,Customer_Dim[#All],4,FALSE)</f>
        <v>Male</v>
      </c>
      <c r="C941" s="67">
        <v>45543</v>
      </c>
      <c r="G941"/>
      <c r="H941"/>
    </row>
    <row r="942" spans="1:8" x14ac:dyDescent="0.3">
      <c r="A942" s="63" t="s">
        <v>1496</v>
      </c>
      <c r="B942" s="63" t="str">
        <f>VLOOKUP(A942,Customer_Dim[#All],4,FALSE)</f>
        <v>Female</v>
      </c>
      <c r="C942" s="66">
        <v>45595</v>
      </c>
      <c r="G942"/>
      <c r="H942"/>
    </row>
    <row r="943" spans="1:8" x14ac:dyDescent="0.3">
      <c r="A943" s="64" t="s">
        <v>953</v>
      </c>
      <c r="B943" s="64" t="str">
        <f>VLOOKUP(A943,Customer_Dim[#All],4,FALSE)</f>
        <v>Male</v>
      </c>
      <c r="C943" s="67">
        <v>45803</v>
      </c>
      <c r="G943"/>
      <c r="H943"/>
    </row>
    <row r="944" spans="1:8" x14ac:dyDescent="0.3">
      <c r="A944" s="63" t="s">
        <v>1361</v>
      </c>
      <c r="B944" s="63" t="str">
        <f>VLOOKUP(A944,Customer_Dim[#All],4,FALSE)</f>
        <v>Female</v>
      </c>
      <c r="C944" s="66">
        <v>45880</v>
      </c>
      <c r="G944"/>
      <c r="H944"/>
    </row>
    <row r="945" spans="1:8" x14ac:dyDescent="0.3">
      <c r="A945" s="64" t="s">
        <v>292</v>
      </c>
      <c r="B945" s="64" t="str">
        <f>VLOOKUP(A945,Customer_Dim[#All],4,FALSE)</f>
        <v>Female</v>
      </c>
      <c r="C945" s="67">
        <v>45690</v>
      </c>
      <c r="G945"/>
      <c r="H945"/>
    </row>
    <row r="946" spans="1:8" x14ac:dyDescent="0.3">
      <c r="A946" s="63" t="s">
        <v>1442</v>
      </c>
      <c r="B946" s="63" t="str">
        <f>VLOOKUP(A946,Customer_Dim[#All],4,FALSE)</f>
        <v>Male</v>
      </c>
      <c r="C946" s="66">
        <v>45841</v>
      </c>
      <c r="G946"/>
      <c r="H946"/>
    </row>
    <row r="947" spans="1:8" x14ac:dyDescent="0.3">
      <c r="A947" s="64" t="s">
        <v>1384</v>
      </c>
      <c r="B947" s="64" t="str">
        <f>VLOOKUP(A947,Customer_Dim[#All],4,FALSE)</f>
        <v>Female</v>
      </c>
      <c r="C947" s="67">
        <v>45380</v>
      </c>
      <c r="G947"/>
      <c r="H947"/>
    </row>
    <row r="948" spans="1:8" x14ac:dyDescent="0.3">
      <c r="A948" s="63" t="s">
        <v>1183</v>
      </c>
      <c r="B948" s="63" t="str">
        <f>VLOOKUP(A948,Customer_Dim[#All],4,FALSE)</f>
        <v>Female</v>
      </c>
      <c r="C948" s="66">
        <v>45503</v>
      </c>
      <c r="G948"/>
      <c r="H948"/>
    </row>
    <row r="949" spans="1:8" x14ac:dyDescent="0.3">
      <c r="A949" s="64" t="s">
        <v>244</v>
      </c>
      <c r="B949" s="64" t="str">
        <f>VLOOKUP(A949,Customer_Dim[#All],4,FALSE)</f>
        <v>Male</v>
      </c>
      <c r="C949" s="67">
        <v>45567</v>
      </c>
      <c r="G949"/>
      <c r="H949"/>
    </row>
    <row r="950" spans="1:8" x14ac:dyDescent="0.3">
      <c r="A950" s="63" t="s">
        <v>470</v>
      </c>
      <c r="B950" s="63" t="str">
        <f>VLOOKUP(A950,Customer_Dim[#All],4,FALSE)</f>
        <v>Female</v>
      </c>
      <c r="C950" s="66">
        <v>45600</v>
      </c>
      <c r="G950"/>
      <c r="H950"/>
    </row>
    <row r="951" spans="1:8" x14ac:dyDescent="0.3">
      <c r="A951" s="64" t="s">
        <v>63</v>
      </c>
      <c r="B951" s="64" t="str">
        <f>VLOOKUP(A951,Customer_Dim[#All],4,FALSE)</f>
        <v>Female</v>
      </c>
      <c r="C951" s="67">
        <v>45415</v>
      </c>
      <c r="G951"/>
      <c r="H951"/>
    </row>
    <row r="952" spans="1:8" x14ac:dyDescent="0.3">
      <c r="A952" s="63" t="s">
        <v>1018</v>
      </c>
      <c r="B952" s="63" t="str">
        <f>VLOOKUP(A952,Customer_Dim[#All],4,FALSE)</f>
        <v>Female</v>
      </c>
      <c r="C952" s="66">
        <v>45343</v>
      </c>
      <c r="G952"/>
      <c r="H952"/>
    </row>
    <row r="953" spans="1:8" x14ac:dyDescent="0.3">
      <c r="A953" s="64" t="s">
        <v>1269</v>
      </c>
      <c r="B953" s="64" t="str">
        <f>VLOOKUP(A953,Customer_Dim[#All],4,FALSE)</f>
        <v>Female</v>
      </c>
      <c r="C953" s="67">
        <v>45399</v>
      </c>
      <c r="G953"/>
      <c r="H953"/>
    </row>
    <row r="954" spans="1:8" x14ac:dyDescent="0.3">
      <c r="A954" s="63" t="s">
        <v>965</v>
      </c>
      <c r="B954" s="63" t="str">
        <f>VLOOKUP(A954,Customer_Dim[#All],4,FALSE)</f>
        <v>Female</v>
      </c>
      <c r="C954" s="66">
        <v>45689</v>
      </c>
      <c r="G954"/>
      <c r="H954"/>
    </row>
    <row r="955" spans="1:8" x14ac:dyDescent="0.3">
      <c r="A955" s="64" t="s">
        <v>512</v>
      </c>
      <c r="B955" s="64" t="str">
        <f>VLOOKUP(A955,Customer_Dim[#All],4,FALSE)</f>
        <v>Female</v>
      </c>
      <c r="C955" s="67">
        <v>45699</v>
      </c>
      <c r="G955"/>
      <c r="H955"/>
    </row>
    <row r="956" spans="1:8" x14ac:dyDescent="0.3">
      <c r="A956" s="63" t="s">
        <v>879</v>
      </c>
      <c r="B956" s="63" t="str">
        <f>VLOOKUP(A956,Customer_Dim[#All],4,FALSE)</f>
        <v>Female</v>
      </c>
      <c r="C956" s="66">
        <v>45663</v>
      </c>
      <c r="G956"/>
      <c r="H956"/>
    </row>
    <row r="957" spans="1:8" x14ac:dyDescent="0.3">
      <c r="A957" s="64" t="s">
        <v>1430</v>
      </c>
      <c r="B957" s="64" t="str">
        <f>VLOOKUP(A957,Customer_Dim[#All],4,FALSE)</f>
        <v>Male</v>
      </c>
      <c r="C957" s="67">
        <v>45377</v>
      </c>
      <c r="G957"/>
      <c r="H957"/>
    </row>
    <row r="958" spans="1:8" x14ac:dyDescent="0.3">
      <c r="A958" s="63" t="s">
        <v>1510</v>
      </c>
      <c r="B958" s="63" t="str">
        <f>VLOOKUP(A958,Customer_Dim[#All],4,FALSE)</f>
        <v>Female</v>
      </c>
      <c r="C958" s="66">
        <v>45412</v>
      </c>
      <c r="G958"/>
      <c r="H958"/>
    </row>
    <row r="959" spans="1:8" x14ac:dyDescent="0.3">
      <c r="A959" s="64" t="s">
        <v>391</v>
      </c>
      <c r="B959" s="64" t="str">
        <f>VLOOKUP(A959,Customer_Dim[#All],4,FALSE)</f>
        <v>Male</v>
      </c>
      <c r="C959" s="67">
        <v>45349</v>
      </c>
      <c r="G959"/>
      <c r="H959"/>
    </row>
    <row r="960" spans="1:8" x14ac:dyDescent="0.3">
      <c r="A960" s="63" t="s">
        <v>1106</v>
      </c>
      <c r="B960" s="63" t="str">
        <f>VLOOKUP(A960,Customer_Dim[#All],4,FALSE)</f>
        <v>Male</v>
      </c>
      <c r="C960" s="66">
        <v>45486</v>
      </c>
      <c r="G960"/>
      <c r="H960"/>
    </row>
    <row r="961" spans="1:8" x14ac:dyDescent="0.3">
      <c r="A961" s="64" t="s">
        <v>610</v>
      </c>
      <c r="B961" s="64" t="str">
        <f>VLOOKUP(A961,Customer_Dim[#All],4,FALSE)</f>
        <v>Female</v>
      </c>
      <c r="C961" s="67">
        <v>45761</v>
      </c>
      <c r="G961"/>
      <c r="H961"/>
    </row>
    <row r="962" spans="1:8" x14ac:dyDescent="0.3">
      <c r="A962" s="63" t="s">
        <v>1318</v>
      </c>
      <c r="B962" s="63" t="str">
        <f>VLOOKUP(A962,Customer_Dim[#All],4,FALSE)</f>
        <v>Female</v>
      </c>
      <c r="C962" s="66">
        <v>45639</v>
      </c>
      <c r="G962"/>
      <c r="H962"/>
    </row>
    <row r="963" spans="1:8" x14ac:dyDescent="0.3">
      <c r="A963" s="64" t="s">
        <v>1180</v>
      </c>
      <c r="B963" s="64" t="str">
        <f>VLOOKUP(A963,Customer_Dim[#All],4,FALSE)</f>
        <v>Female</v>
      </c>
      <c r="C963" s="67">
        <v>45893</v>
      </c>
      <c r="G963"/>
      <c r="H963"/>
    </row>
    <row r="964" spans="1:8" x14ac:dyDescent="0.3">
      <c r="A964" s="63" t="s">
        <v>40</v>
      </c>
      <c r="B964" s="63" t="str">
        <f>VLOOKUP(A964,Customer_Dim[#All],4,FALSE)</f>
        <v>Female</v>
      </c>
      <c r="C964" s="66">
        <v>45227</v>
      </c>
      <c r="G964"/>
      <c r="H964"/>
    </row>
    <row r="965" spans="1:8" x14ac:dyDescent="0.3">
      <c r="A965" s="64" t="s">
        <v>1186</v>
      </c>
      <c r="B965" s="64" t="str">
        <f>VLOOKUP(A965,Customer_Dim[#All],4,FALSE)</f>
        <v>Female</v>
      </c>
      <c r="C965" s="67">
        <v>45637</v>
      </c>
      <c r="G965"/>
      <c r="H965"/>
    </row>
    <row r="966" spans="1:8" x14ac:dyDescent="0.3">
      <c r="A966" s="63" t="s">
        <v>336</v>
      </c>
      <c r="B966" s="63" t="str">
        <f>VLOOKUP(A966,Customer_Dim[#All],4,FALSE)</f>
        <v>Female</v>
      </c>
      <c r="C966" s="66">
        <v>45472</v>
      </c>
      <c r="G966"/>
      <c r="H966"/>
    </row>
    <row r="967" spans="1:8" x14ac:dyDescent="0.3">
      <c r="A967" s="64" t="s">
        <v>485</v>
      </c>
      <c r="B967" s="64" t="str">
        <f>VLOOKUP(A967,Customer_Dim[#All],4,FALSE)</f>
        <v>Male</v>
      </c>
      <c r="C967" s="67">
        <v>45710</v>
      </c>
      <c r="G967"/>
      <c r="H967"/>
    </row>
    <row r="968" spans="1:8" x14ac:dyDescent="0.3">
      <c r="A968" s="63" t="s">
        <v>379</v>
      </c>
      <c r="B968" s="63" t="str">
        <f>VLOOKUP(A968,Customer_Dim[#All],4,FALSE)</f>
        <v>Male</v>
      </c>
      <c r="C968" s="66">
        <v>45682</v>
      </c>
      <c r="G968"/>
      <c r="H968"/>
    </row>
    <row r="969" spans="1:8" x14ac:dyDescent="0.3">
      <c r="A969" s="64" t="s">
        <v>436</v>
      </c>
      <c r="B969" s="64" t="str">
        <f>VLOOKUP(A969,Customer_Dim[#All],4,FALSE)</f>
        <v>Male</v>
      </c>
      <c r="C969" s="67">
        <v>45730</v>
      </c>
    </row>
    <row r="970" spans="1:8" x14ac:dyDescent="0.3">
      <c r="A970" s="63" t="s">
        <v>512</v>
      </c>
      <c r="B970" s="63" t="str">
        <f>VLOOKUP(A970,Customer_Dim[#All],4,FALSE)</f>
        <v>Female</v>
      </c>
      <c r="C970" s="66">
        <v>45629</v>
      </c>
    </row>
    <row r="971" spans="1:8" x14ac:dyDescent="0.3">
      <c r="A971" s="64" t="s">
        <v>788</v>
      </c>
      <c r="B971" s="64" t="str">
        <f>VLOOKUP(A971,Customer_Dim[#All],4,FALSE)</f>
        <v>Male</v>
      </c>
      <c r="C971" s="67">
        <v>45783</v>
      </c>
    </row>
    <row r="972" spans="1:8" x14ac:dyDescent="0.3">
      <c r="A972" s="63" t="s">
        <v>1487</v>
      </c>
      <c r="B972" s="63" t="str">
        <f>VLOOKUP(A972,Customer_Dim[#All],4,FALSE)</f>
        <v>Female</v>
      </c>
      <c r="C972" s="66">
        <v>45518</v>
      </c>
    </row>
    <row r="973" spans="1:8" x14ac:dyDescent="0.3">
      <c r="A973" s="64" t="s">
        <v>1007</v>
      </c>
      <c r="B973" s="64" t="str">
        <f>VLOOKUP(A973,Customer_Dim[#All],4,FALSE)</f>
        <v>Female</v>
      </c>
      <c r="C973" s="67">
        <v>45274</v>
      </c>
    </row>
    <row r="974" spans="1:8" x14ac:dyDescent="0.3">
      <c r="A974" s="63" t="s">
        <v>224</v>
      </c>
      <c r="B974" s="63" t="str">
        <f>VLOOKUP(A974,Customer_Dim[#All],4,FALSE)</f>
        <v>Male</v>
      </c>
      <c r="C974" s="66">
        <v>45297</v>
      </c>
    </row>
    <row r="975" spans="1:8" x14ac:dyDescent="0.3">
      <c r="A975" s="64" t="s">
        <v>882</v>
      </c>
      <c r="B975" s="64" t="str">
        <f>VLOOKUP(A975,Customer_Dim[#All],4,FALSE)</f>
        <v>Male</v>
      </c>
      <c r="C975" s="67">
        <v>45530</v>
      </c>
    </row>
    <row r="976" spans="1:8" x14ac:dyDescent="0.3">
      <c r="A976" s="63" t="s">
        <v>1249</v>
      </c>
      <c r="B976" s="63" t="str">
        <f>VLOOKUP(A976,Customer_Dim[#All],4,FALSE)</f>
        <v>Female</v>
      </c>
      <c r="C976" s="66">
        <v>45740</v>
      </c>
    </row>
    <row r="977" spans="1:3" x14ac:dyDescent="0.3">
      <c r="A977" s="64" t="s">
        <v>1238</v>
      </c>
      <c r="B977" s="64" t="str">
        <f>VLOOKUP(A977,Customer_Dim[#All],4,FALSE)</f>
        <v>Male</v>
      </c>
      <c r="C977" s="67">
        <v>45311</v>
      </c>
    </row>
    <row r="978" spans="1:3" x14ac:dyDescent="0.3">
      <c r="A978" s="63" t="s">
        <v>1358</v>
      </c>
      <c r="B978" s="63" t="str">
        <f>VLOOKUP(A978,Customer_Dim[#All],4,FALSE)</f>
        <v>Male</v>
      </c>
      <c r="C978" s="66">
        <v>45667</v>
      </c>
    </row>
    <row r="979" spans="1:3" x14ac:dyDescent="0.3">
      <c r="A979" s="64" t="s">
        <v>948</v>
      </c>
      <c r="B979" s="64" t="str">
        <f>VLOOKUP(A979,Customer_Dim[#All],4,FALSE)</f>
        <v>Female</v>
      </c>
      <c r="C979" s="67">
        <v>45281</v>
      </c>
    </row>
    <row r="980" spans="1:3" x14ac:dyDescent="0.3">
      <c r="A980" s="63" t="s">
        <v>791</v>
      </c>
      <c r="B980" s="63" t="str">
        <f>VLOOKUP(A980,Customer_Dim[#All],4,FALSE)</f>
        <v>Female</v>
      </c>
      <c r="C980" s="66">
        <v>45693</v>
      </c>
    </row>
    <row r="981" spans="1:3" x14ac:dyDescent="0.3">
      <c r="A981" s="64" t="s">
        <v>348</v>
      </c>
      <c r="B981" s="64" t="str">
        <f>VLOOKUP(A981,Customer_Dim[#All],4,FALSE)</f>
        <v>Male</v>
      </c>
      <c r="C981" s="67">
        <v>45857</v>
      </c>
    </row>
    <row r="982" spans="1:3" x14ac:dyDescent="0.3">
      <c r="A982" s="63" t="s">
        <v>933</v>
      </c>
      <c r="B982" s="63" t="str">
        <f>VLOOKUP(A982,Customer_Dim[#All],4,FALSE)</f>
        <v>Male</v>
      </c>
      <c r="C982" s="66">
        <v>45737</v>
      </c>
    </row>
    <row r="983" spans="1:3" x14ac:dyDescent="0.3">
      <c r="A983" s="64" t="s">
        <v>1021</v>
      </c>
      <c r="B983" s="64" t="str">
        <f>VLOOKUP(A983,Customer_Dim[#All],4,FALSE)</f>
        <v>Male</v>
      </c>
      <c r="C983" s="67">
        <v>45771</v>
      </c>
    </row>
    <row r="984" spans="1:3" x14ac:dyDescent="0.3">
      <c r="A984" s="63" t="s">
        <v>740</v>
      </c>
      <c r="B984" s="63" t="str">
        <f>VLOOKUP(A984,Customer_Dim[#All],4,FALSE)</f>
        <v>Female</v>
      </c>
      <c r="C984" s="66">
        <v>45272</v>
      </c>
    </row>
    <row r="985" spans="1:3" x14ac:dyDescent="0.3">
      <c r="A985" s="64" t="s">
        <v>1361</v>
      </c>
      <c r="B985" s="64" t="str">
        <f>VLOOKUP(A985,Customer_Dim[#All],4,FALSE)</f>
        <v>Female</v>
      </c>
      <c r="C985" s="67">
        <v>45481</v>
      </c>
    </row>
    <row r="986" spans="1:3" x14ac:dyDescent="0.3">
      <c r="A986" s="63" t="s">
        <v>545</v>
      </c>
      <c r="B986" s="63" t="str">
        <f>VLOOKUP(A986,Customer_Dim[#All],4,FALSE)</f>
        <v>Female</v>
      </c>
      <c r="C986" s="66">
        <v>45228</v>
      </c>
    </row>
    <row r="987" spans="1:3" x14ac:dyDescent="0.3">
      <c r="A987" s="64" t="s">
        <v>313</v>
      </c>
      <c r="B987" s="64" t="str">
        <f>VLOOKUP(A987,Customer_Dim[#All],4,FALSE)</f>
        <v>Male</v>
      </c>
      <c r="C987" s="67">
        <v>45432</v>
      </c>
    </row>
    <row r="988" spans="1:3" x14ac:dyDescent="0.3">
      <c r="A988" s="63" t="s">
        <v>1493</v>
      </c>
      <c r="B988" s="63" t="str">
        <f>VLOOKUP(A988,Customer_Dim[#All],4,FALSE)</f>
        <v>Female</v>
      </c>
      <c r="C988" s="66">
        <v>45914</v>
      </c>
    </row>
    <row r="989" spans="1:3" x14ac:dyDescent="0.3">
      <c r="A989" s="64" t="s">
        <v>205</v>
      </c>
      <c r="B989" s="64" t="str">
        <f>VLOOKUP(A989,Customer_Dim[#All],4,FALSE)</f>
        <v>Female</v>
      </c>
      <c r="C989" s="67">
        <v>45758</v>
      </c>
    </row>
    <row r="990" spans="1:3" x14ac:dyDescent="0.3">
      <c r="A990" s="63" t="s">
        <v>1470</v>
      </c>
      <c r="B990" s="63" t="str">
        <f>VLOOKUP(A990,Customer_Dim[#All],4,FALSE)</f>
        <v>Male</v>
      </c>
      <c r="C990" s="66">
        <v>45429</v>
      </c>
    </row>
    <row r="991" spans="1:3" x14ac:dyDescent="0.3">
      <c r="A991" s="64" t="s">
        <v>110</v>
      </c>
      <c r="B991" s="64" t="str">
        <f>VLOOKUP(A991,Customer_Dim[#All],4,FALSE)</f>
        <v>Female</v>
      </c>
      <c r="C991" s="67">
        <v>45578</v>
      </c>
    </row>
    <row r="992" spans="1:3" x14ac:dyDescent="0.3">
      <c r="A992" s="63" t="s">
        <v>27</v>
      </c>
      <c r="B992" s="63" t="str">
        <f>VLOOKUP(A992,Customer_Dim[#All],4,FALSE)</f>
        <v>Female</v>
      </c>
      <c r="C992" s="66">
        <v>45486</v>
      </c>
    </row>
    <row r="993" spans="1:3" x14ac:dyDescent="0.3">
      <c r="A993" s="64" t="s">
        <v>1355</v>
      </c>
      <c r="B993" s="64" t="str">
        <f>VLOOKUP(A993,Customer_Dim[#All],4,FALSE)</f>
        <v>Male</v>
      </c>
      <c r="C993" s="67">
        <v>45694</v>
      </c>
    </row>
    <row r="994" spans="1:3" x14ac:dyDescent="0.3">
      <c r="A994" s="63" t="s">
        <v>278</v>
      </c>
      <c r="B994" s="63" t="str">
        <f>VLOOKUP(A994,Customer_Dim[#All],4,FALSE)</f>
        <v>Male</v>
      </c>
      <c r="C994" s="66">
        <v>45875</v>
      </c>
    </row>
    <row r="995" spans="1:3" x14ac:dyDescent="0.3">
      <c r="A995" s="64" t="s">
        <v>995</v>
      </c>
      <c r="B995" s="64" t="str">
        <f>VLOOKUP(A995,Customer_Dim[#All],4,FALSE)</f>
        <v>Male</v>
      </c>
      <c r="C995" s="67">
        <v>45432</v>
      </c>
    </row>
    <row r="996" spans="1:3" x14ac:dyDescent="0.3">
      <c r="A996" s="63" t="s">
        <v>8</v>
      </c>
      <c r="B996" s="63" t="str">
        <f>VLOOKUP(A996,Customer_Dim[#All],4,FALSE)</f>
        <v>Male</v>
      </c>
      <c r="C996" s="66">
        <v>45575</v>
      </c>
    </row>
    <row r="997" spans="1:3" x14ac:dyDescent="0.3">
      <c r="A997" s="64" t="s">
        <v>1123</v>
      </c>
      <c r="B997" s="64" t="str">
        <f>VLOOKUP(A997,Customer_Dim[#All],4,FALSE)</f>
        <v>Male</v>
      </c>
      <c r="C997" s="67">
        <v>45340</v>
      </c>
    </row>
    <row r="998" spans="1:3" x14ac:dyDescent="0.3">
      <c r="A998" s="63" t="s">
        <v>1024</v>
      </c>
      <c r="B998" s="63" t="str">
        <f>VLOOKUP(A998,Customer_Dim[#All],4,FALSE)</f>
        <v>Female</v>
      </c>
      <c r="C998" s="66">
        <v>45926</v>
      </c>
    </row>
    <row r="999" spans="1:3" x14ac:dyDescent="0.3">
      <c r="A999" s="64" t="s">
        <v>1216</v>
      </c>
      <c r="B999" s="64" t="str">
        <f>VLOOKUP(A999,Customer_Dim[#All],4,FALSE)</f>
        <v>Female</v>
      </c>
      <c r="C999" s="67">
        <v>45373</v>
      </c>
    </row>
    <row r="1000" spans="1:3" x14ac:dyDescent="0.3">
      <c r="A1000" s="63" t="s">
        <v>1198</v>
      </c>
      <c r="B1000" s="63" t="str">
        <f>VLOOKUP(A1000,Customer_Dim[#All],4,FALSE)</f>
        <v>Male</v>
      </c>
      <c r="C1000" s="66">
        <v>45579</v>
      </c>
    </row>
    <row r="1001" spans="1:3" x14ac:dyDescent="0.3">
      <c r="A1001" s="64" t="s">
        <v>619</v>
      </c>
      <c r="B1001" s="64" t="str">
        <f>VLOOKUP(A1001,Customer_Dim[#All],4,FALSE)</f>
        <v>Male</v>
      </c>
      <c r="C1001" s="67">
        <v>45805</v>
      </c>
    </row>
    <row r="1002" spans="1:3" x14ac:dyDescent="0.3">
      <c r="A1002" s="63" t="s">
        <v>1252</v>
      </c>
      <c r="B1002" s="63" t="str">
        <f>VLOOKUP(A1002,Customer_Dim[#All],4,FALSE)</f>
        <v>Male</v>
      </c>
      <c r="C1002" s="66">
        <v>45522</v>
      </c>
    </row>
    <row r="1003" spans="1:3" x14ac:dyDescent="0.3">
      <c r="A1003" s="64" t="s">
        <v>1292</v>
      </c>
      <c r="B1003" s="64" t="str">
        <f>VLOOKUP(A1003,Customer_Dim[#All],4,FALSE)</f>
        <v>Female</v>
      </c>
      <c r="C1003" s="67">
        <v>45304</v>
      </c>
    </row>
    <row r="1004" spans="1:3" x14ac:dyDescent="0.3">
      <c r="A1004" s="63" t="s">
        <v>619</v>
      </c>
      <c r="B1004" s="63" t="str">
        <f>VLOOKUP(A1004,Customer_Dim[#All],4,FALSE)</f>
        <v>Male</v>
      </c>
      <c r="C1004" s="66">
        <v>45456</v>
      </c>
    </row>
    <row r="1005" spans="1:3" x14ac:dyDescent="0.3">
      <c r="A1005" s="64" t="s">
        <v>195</v>
      </c>
      <c r="B1005" s="64" t="str">
        <f>VLOOKUP(A1005,Customer_Dim[#All],4,FALSE)</f>
        <v>Male</v>
      </c>
      <c r="C1005" s="67">
        <v>45776</v>
      </c>
    </row>
    <row r="1006" spans="1:3" x14ac:dyDescent="0.3">
      <c r="A1006" s="63" t="s">
        <v>379</v>
      </c>
      <c r="B1006" s="63" t="str">
        <f>VLOOKUP(A1006,Customer_Dim[#All],4,FALSE)</f>
        <v>Male</v>
      </c>
      <c r="C1006" s="66">
        <v>45566</v>
      </c>
    </row>
    <row r="1007" spans="1:3" x14ac:dyDescent="0.3">
      <c r="A1007" s="64" t="s">
        <v>1229</v>
      </c>
      <c r="B1007" s="64" t="str">
        <f>VLOOKUP(A1007,Customer_Dim[#All],4,FALSE)</f>
        <v>Male</v>
      </c>
      <c r="C1007" s="67">
        <v>45542</v>
      </c>
    </row>
    <row r="1008" spans="1:3" x14ac:dyDescent="0.3">
      <c r="A1008" s="63" t="s">
        <v>939</v>
      </c>
      <c r="B1008" s="63" t="str">
        <f>VLOOKUP(A1008,Customer_Dim[#All],4,FALSE)</f>
        <v>Male</v>
      </c>
      <c r="C1008" s="66">
        <v>45834</v>
      </c>
    </row>
    <row r="1009" spans="1:3" x14ac:dyDescent="0.3">
      <c r="A1009" s="64" t="s">
        <v>631</v>
      </c>
      <c r="B1009" s="64" t="str">
        <f>VLOOKUP(A1009,Customer_Dim[#All],4,FALSE)</f>
        <v>Male</v>
      </c>
      <c r="C1009" s="67">
        <v>45405</v>
      </c>
    </row>
    <row r="1010" spans="1:3" x14ac:dyDescent="0.3">
      <c r="A1010" s="63" t="s">
        <v>310</v>
      </c>
      <c r="B1010" s="63" t="str">
        <f>VLOOKUP(A1010,Customer_Dim[#All],4,FALSE)</f>
        <v>Female</v>
      </c>
      <c r="C1010" s="66">
        <v>45918</v>
      </c>
    </row>
    <row r="1011" spans="1:3" x14ac:dyDescent="0.3">
      <c r="A1011" s="64" t="s">
        <v>642</v>
      </c>
      <c r="B1011" s="64" t="str">
        <f>VLOOKUP(A1011,Customer_Dim[#All],4,FALSE)</f>
        <v>Male</v>
      </c>
      <c r="C1011" s="67">
        <v>45217</v>
      </c>
    </row>
    <row r="1012" spans="1:3" x14ac:dyDescent="0.3">
      <c r="A1012" s="63" t="s">
        <v>1306</v>
      </c>
      <c r="B1012" s="63" t="str">
        <f>VLOOKUP(A1012,Customer_Dim[#All],4,FALSE)</f>
        <v>Male</v>
      </c>
      <c r="C1012" s="66">
        <v>45259</v>
      </c>
    </row>
    <row r="1013" spans="1:3" x14ac:dyDescent="0.3">
      <c r="A1013" s="64" t="s">
        <v>351</v>
      </c>
      <c r="B1013" s="64" t="str">
        <f>VLOOKUP(A1013,Customer_Dim[#All],4,FALSE)</f>
        <v>Female</v>
      </c>
      <c r="C1013" s="67">
        <v>45740</v>
      </c>
    </row>
    <row r="1014" spans="1:3" x14ac:dyDescent="0.3">
      <c r="A1014" s="63" t="s">
        <v>675</v>
      </c>
      <c r="B1014" s="63" t="str">
        <f>VLOOKUP(A1014,Customer_Dim[#All],4,FALSE)</f>
        <v>Female</v>
      </c>
      <c r="C1014" s="66">
        <v>45908</v>
      </c>
    </row>
    <row r="1015" spans="1:3" x14ac:dyDescent="0.3">
      <c r="A1015" s="64" t="s">
        <v>27</v>
      </c>
      <c r="B1015" s="64" t="str">
        <f>VLOOKUP(A1015,Customer_Dim[#All],4,FALSE)</f>
        <v>Female</v>
      </c>
      <c r="C1015" s="67">
        <v>45601</v>
      </c>
    </row>
    <row r="1016" spans="1:3" x14ac:dyDescent="0.3">
      <c r="A1016" s="63" t="s">
        <v>261</v>
      </c>
      <c r="B1016" s="63" t="str">
        <f>VLOOKUP(A1016,Customer_Dim[#All],4,FALSE)</f>
        <v>Female</v>
      </c>
      <c r="C1016" s="66">
        <v>45535</v>
      </c>
    </row>
    <row r="1017" spans="1:3" x14ac:dyDescent="0.3">
      <c r="A1017" s="64" t="s">
        <v>604</v>
      </c>
      <c r="B1017" s="64" t="str">
        <f>VLOOKUP(A1017,Customer_Dim[#All],4,FALSE)</f>
        <v>Female</v>
      </c>
      <c r="C1017" s="67">
        <v>45459</v>
      </c>
    </row>
    <row r="1018" spans="1:3" x14ac:dyDescent="0.3">
      <c r="A1018" s="63" t="s">
        <v>965</v>
      </c>
      <c r="B1018" s="63" t="str">
        <f>VLOOKUP(A1018,Customer_Dim[#All],4,FALSE)</f>
        <v>Female</v>
      </c>
      <c r="C1018" s="66">
        <v>45681</v>
      </c>
    </row>
    <row r="1019" spans="1:3" x14ac:dyDescent="0.3">
      <c r="A1019" s="64" t="s">
        <v>788</v>
      </c>
      <c r="B1019" s="64" t="str">
        <f>VLOOKUP(A1019,Customer_Dim[#All],4,FALSE)</f>
        <v>Male</v>
      </c>
      <c r="C1019" s="67">
        <v>45725</v>
      </c>
    </row>
    <row r="1020" spans="1:3" x14ac:dyDescent="0.3">
      <c r="A1020" s="63" t="s">
        <v>470</v>
      </c>
      <c r="B1020" s="63" t="str">
        <f>VLOOKUP(A1020,Customer_Dim[#All],4,FALSE)</f>
        <v>Female</v>
      </c>
      <c r="C1020" s="66">
        <v>45461</v>
      </c>
    </row>
    <row r="1021" spans="1:3" x14ac:dyDescent="0.3">
      <c r="A1021" s="64" t="s">
        <v>1352</v>
      </c>
      <c r="B1021" s="64" t="str">
        <f>VLOOKUP(A1021,Customer_Dim[#All],4,FALSE)</f>
        <v>Female</v>
      </c>
      <c r="C1021" s="67">
        <v>45837</v>
      </c>
    </row>
    <row r="1022" spans="1:3" x14ac:dyDescent="0.3">
      <c r="A1022" s="63" t="s">
        <v>417</v>
      </c>
      <c r="B1022" s="63" t="str">
        <f>VLOOKUP(A1022,Customer_Dim[#All],4,FALSE)</f>
        <v>Male</v>
      </c>
      <c r="C1022" s="66">
        <v>45823</v>
      </c>
    </row>
    <row r="1023" spans="1:3" x14ac:dyDescent="0.3">
      <c r="A1023" s="64" t="s">
        <v>1095</v>
      </c>
      <c r="B1023" s="64" t="str">
        <f>VLOOKUP(A1023,Customer_Dim[#All],4,FALSE)</f>
        <v>Female</v>
      </c>
      <c r="C1023" s="67">
        <v>45733</v>
      </c>
    </row>
    <row r="1024" spans="1:3" x14ac:dyDescent="0.3">
      <c r="A1024" s="63" t="s">
        <v>1415</v>
      </c>
      <c r="B1024" s="63" t="str">
        <f>VLOOKUP(A1024,Customer_Dim[#All],4,FALSE)</f>
        <v>Female</v>
      </c>
      <c r="C1024" s="66">
        <v>45322</v>
      </c>
    </row>
    <row r="1025" spans="1:3" x14ac:dyDescent="0.3">
      <c r="A1025" s="64" t="s">
        <v>917</v>
      </c>
      <c r="B1025" s="64" t="str">
        <f>VLOOKUP(A1025,Customer_Dim[#All],4,FALSE)</f>
        <v>Male</v>
      </c>
      <c r="C1025" s="67">
        <v>45415</v>
      </c>
    </row>
    <row r="1026" spans="1:3" x14ac:dyDescent="0.3">
      <c r="A1026" s="63" t="s">
        <v>1395</v>
      </c>
      <c r="B1026" s="63" t="str">
        <f>VLOOKUP(A1026,Customer_Dim[#All],4,FALSE)</f>
        <v>Male</v>
      </c>
      <c r="C1026" s="66">
        <v>45644</v>
      </c>
    </row>
    <row r="1027" spans="1:3" x14ac:dyDescent="0.3">
      <c r="A1027" s="64" t="s">
        <v>85</v>
      </c>
      <c r="B1027" s="64" t="str">
        <f>VLOOKUP(A1027,Customer_Dim[#All],4,FALSE)</f>
        <v>Female</v>
      </c>
      <c r="C1027" s="67">
        <v>45845</v>
      </c>
    </row>
    <row r="1028" spans="1:3" x14ac:dyDescent="0.3">
      <c r="A1028" s="63" t="s">
        <v>1138</v>
      </c>
      <c r="B1028" s="63" t="str">
        <f>VLOOKUP(A1028,Customer_Dim[#All],4,FALSE)</f>
        <v>Female</v>
      </c>
      <c r="C1028" s="66">
        <v>45354</v>
      </c>
    </row>
    <row r="1029" spans="1:3" x14ac:dyDescent="0.3">
      <c r="A1029" s="64" t="s">
        <v>221</v>
      </c>
      <c r="B1029" s="64" t="str">
        <f>VLOOKUP(A1029,Customer_Dim[#All],4,FALSE)</f>
        <v>Female</v>
      </c>
      <c r="C1029" s="67">
        <v>45720</v>
      </c>
    </row>
    <row r="1030" spans="1:3" x14ac:dyDescent="0.3">
      <c r="A1030" s="63" t="s">
        <v>989</v>
      </c>
      <c r="B1030" s="63" t="str">
        <f>VLOOKUP(A1030,Customer_Dim[#All],4,FALSE)</f>
        <v>Female</v>
      </c>
      <c r="C1030" s="66">
        <v>45278</v>
      </c>
    </row>
    <row r="1031" spans="1:3" x14ac:dyDescent="0.3">
      <c r="A1031" s="64" t="s">
        <v>1336</v>
      </c>
      <c r="B1031" s="64" t="str">
        <f>VLOOKUP(A1031,Customer_Dim[#All],4,FALSE)</f>
        <v>Male</v>
      </c>
      <c r="C1031" s="67">
        <v>45422</v>
      </c>
    </row>
    <row r="1032" spans="1:3" x14ac:dyDescent="0.3">
      <c r="A1032" s="63" t="s">
        <v>32</v>
      </c>
      <c r="B1032" s="63" t="str">
        <f>VLOOKUP(A1032,Customer_Dim[#All],4,FALSE)</f>
        <v>Male</v>
      </c>
      <c r="C1032" s="66">
        <v>45337</v>
      </c>
    </row>
    <row r="1033" spans="1:3" x14ac:dyDescent="0.3">
      <c r="A1033" s="64" t="s">
        <v>439</v>
      </c>
      <c r="B1033" s="64" t="str">
        <f>VLOOKUP(A1033,Customer_Dim[#All],4,FALSE)</f>
        <v>Female</v>
      </c>
      <c r="C1033" s="67">
        <v>45564</v>
      </c>
    </row>
    <row r="1034" spans="1:3" x14ac:dyDescent="0.3">
      <c r="A1034" s="63" t="s">
        <v>423</v>
      </c>
      <c r="B1034" s="63" t="str">
        <f>VLOOKUP(A1034,Customer_Dim[#All],4,FALSE)</f>
        <v>Male</v>
      </c>
      <c r="C1034" s="66">
        <v>45424</v>
      </c>
    </row>
    <row r="1035" spans="1:3" x14ac:dyDescent="0.3">
      <c r="A1035" s="64" t="s">
        <v>864</v>
      </c>
      <c r="B1035" s="64" t="str">
        <f>VLOOKUP(A1035,Customer_Dim[#All],4,FALSE)</f>
        <v>Male</v>
      </c>
      <c r="C1035" s="67">
        <v>45719</v>
      </c>
    </row>
    <row r="1036" spans="1:3" x14ac:dyDescent="0.3">
      <c r="A1036" s="63" t="s">
        <v>367</v>
      </c>
      <c r="B1036" s="63" t="str">
        <f>VLOOKUP(A1036,Customer_Dim[#All],4,FALSE)</f>
        <v>Female</v>
      </c>
      <c r="C1036" s="66">
        <v>45250</v>
      </c>
    </row>
    <row r="1037" spans="1:3" x14ac:dyDescent="0.3">
      <c r="A1037" s="64" t="s">
        <v>782</v>
      </c>
      <c r="B1037" s="64" t="str">
        <f>VLOOKUP(A1037,Customer_Dim[#All],4,FALSE)</f>
        <v>Male</v>
      </c>
      <c r="C1037" s="67">
        <v>45479</v>
      </c>
    </row>
    <row r="1038" spans="1:3" x14ac:dyDescent="0.3">
      <c r="A1038" s="63" t="s">
        <v>327</v>
      </c>
      <c r="B1038" s="63" t="str">
        <f>VLOOKUP(A1038,Customer_Dim[#All],4,FALSE)</f>
        <v>Female</v>
      </c>
      <c r="C1038" s="66">
        <v>45727</v>
      </c>
    </row>
    <row r="1039" spans="1:3" x14ac:dyDescent="0.3">
      <c r="A1039" s="64" t="s">
        <v>1138</v>
      </c>
      <c r="B1039" s="64" t="str">
        <f>VLOOKUP(A1039,Customer_Dim[#All],4,FALSE)</f>
        <v>Female</v>
      </c>
      <c r="C1039" s="67">
        <v>45394</v>
      </c>
    </row>
    <row r="1040" spans="1:3" x14ac:dyDescent="0.3">
      <c r="A1040" s="63" t="s">
        <v>876</v>
      </c>
      <c r="B1040" s="63" t="str">
        <f>VLOOKUP(A1040,Customer_Dim[#All],4,FALSE)</f>
        <v>Female</v>
      </c>
      <c r="C1040" s="66">
        <v>45773</v>
      </c>
    </row>
    <row r="1041" spans="1:3" x14ac:dyDescent="0.3">
      <c r="A1041" s="64" t="s">
        <v>527</v>
      </c>
      <c r="B1041" s="64" t="str">
        <f>VLOOKUP(A1041,Customer_Dim[#All],4,FALSE)</f>
        <v>Female</v>
      </c>
      <c r="C1041" s="67">
        <v>45779</v>
      </c>
    </row>
    <row r="1042" spans="1:3" x14ac:dyDescent="0.3">
      <c r="A1042" s="63" t="s">
        <v>195</v>
      </c>
      <c r="B1042" s="63" t="str">
        <f>VLOOKUP(A1042,Customer_Dim[#All],4,FALSE)</f>
        <v>Male</v>
      </c>
      <c r="C1042" s="66">
        <v>45400</v>
      </c>
    </row>
    <row r="1043" spans="1:3" x14ac:dyDescent="0.3">
      <c r="A1043" s="64" t="s">
        <v>515</v>
      </c>
      <c r="B1043" s="64" t="str">
        <f>VLOOKUP(A1043,Customer_Dim[#All],4,FALSE)</f>
        <v>Female</v>
      </c>
      <c r="C1043" s="67">
        <v>45520</v>
      </c>
    </row>
    <row r="1044" spans="1:3" x14ac:dyDescent="0.3">
      <c r="A1044" s="63" t="s">
        <v>20</v>
      </c>
      <c r="B1044" s="63" t="str">
        <f>VLOOKUP(A1044,Customer_Dim[#All],4,FALSE)</f>
        <v>Female</v>
      </c>
      <c r="C1044" s="66">
        <v>45861</v>
      </c>
    </row>
    <row r="1045" spans="1:3" x14ac:dyDescent="0.3">
      <c r="A1045" s="64" t="s">
        <v>968</v>
      </c>
      <c r="B1045" s="64" t="str">
        <f>VLOOKUP(A1045,Customer_Dim[#All],4,FALSE)</f>
        <v>Male</v>
      </c>
      <c r="C1045" s="67">
        <v>45781</v>
      </c>
    </row>
    <row r="1046" spans="1:3" x14ac:dyDescent="0.3">
      <c r="A1046" s="63" t="s">
        <v>562</v>
      </c>
      <c r="B1046" s="63" t="str">
        <f>VLOOKUP(A1046,Customer_Dim[#All],4,FALSE)</f>
        <v>Female</v>
      </c>
      <c r="C1046" s="66">
        <v>45906</v>
      </c>
    </row>
    <row r="1047" spans="1:3" x14ac:dyDescent="0.3">
      <c r="A1047" s="64" t="s">
        <v>373</v>
      </c>
      <c r="B1047" s="64" t="str">
        <f>VLOOKUP(A1047,Customer_Dim[#All],4,FALSE)</f>
        <v>Female</v>
      </c>
      <c r="C1047" s="67">
        <v>45251</v>
      </c>
    </row>
    <row r="1048" spans="1:3" x14ac:dyDescent="0.3">
      <c r="A1048" s="63" t="s">
        <v>199</v>
      </c>
      <c r="B1048" s="63" t="str">
        <f>VLOOKUP(A1048,Customer_Dim[#All],4,FALSE)</f>
        <v>Female</v>
      </c>
      <c r="C1048" s="66">
        <v>45257</v>
      </c>
    </row>
    <row r="1049" spans="1:3" x14ac:dyDescent="0.3">
      <c r="A1049" s="64" t="s">
        <v>1516</v>
      </c>
      <c r="B1049" s="64" t="str">
        <f>VLOOKUP(A1049,Customer_Dim[#All],4,FALSE)</f>
        <v>Female</v>
      </c>
      <c r="C1049" s="67">
        <v>45818</v>
      </c>
    </row>
    <row r="1050" spans="1:3" x14ac:dyDescent="0.3">
      <c r="A1050" s="63" t="s">
        <v>835</v>
      </c>
      <c r="B1050" s="63" t="str">
        <f>VLOOKUP(A1050,Customer_Dim[#All],4,FALSE)</f>
        <v>Male</v>
      </c>
      <c r="C1050" s="66">
        <v>45806</v>
      </c>
    </row>
    <row r="1051" spans="1:3" x14ac:dyDescent="0.3">
      <c r="A1051" s="64" t="s">
        <v>199</v>
      </c>
      <c r="B1051" s="64" t="str">
        <f>VLOOKUP(A1051,Customer_Dim[#All],4,FALSE)</f>
        <v>Female</v>
      </c>
      <c r="C1051" s="67">
        <v>45288</v>
      </c>
    </row>
    <row r="1052" spans="1:3" x14ac:dyDescent="0.3">
      <c r="A1052" s="63" t="s">
        <v>814</v>
      </c>
      <c r="B1052" s="63" t="str">
        <f>VLOOKUP(A1052,Customer_Dim[#All],4,FALSE)</f>
        <v>Male</v>
      </c>
      <c r="C1052" s="66">
        <v>45783</v>
      </c>
    </row>
    <row r="1053" spans="1:3" x14ac:dyDescent="0.3">
      <c r="A1053" s="64" t="s">
        <v>1433</v>
      </c>
      <c r="B1053" s="64" t="str">
        <f>VLOOKUP(A1053,Customer_Dim[#All],4,FALSE)</f>
        <v>Female</v>
      </c>
      <c r="C1053" s="67">
        <v>45385</v>
      </c>
    </row>
    <row r="1054" spans="1:3" x14ac:dyDescent="0.3">
      <c r="A1054" s="63" t="s">
        <v>412</v>
      </c>
      <c r="B1054" s="63" t="str">
        <f>VLOOKUP(A1054,Customer_Dim[#All],4,FALSE)</f>
        <v>Female</v>
      </c>
      <c r="C1054" s="66">
        <v>45878</v>
      </c>
    </row>
    <row r="1055" spans="1:3" x14ac:dyDescent="0.3">
      <c r="A1055" s="64" t="s">
        <v>1516</v>
      </c>
      <c r="B1055" s="64" t="str">
        <f>VLOOKUP(A1055,Customer_Dim[#All],4,FALSE)</f>
        <v>Female</v>
      </c>
      <c r="C1055" s="67">
        <v>45720</v>
      </c>
    </row>
    <row r="1056" spans="1:3" x14ac:dyDescent="0.3">
      <c r="A1056" s="63" t="s">
        <v>1144</v>
      </c>
      <c r="B1056" s="63" t="str">
        <f>VLOOKUP(A1056,Customer_Dim[#All],4,FALSE)</f>
        <v>Male</v>
      </c>
      <c r="C1056" s="66">
        <v>45503</v>
      </c>
    </row>
    <row r="1057" spans="1:3" x14ac:dyDescent="0.3">
      <c r="A1057" s="64" t="s">
        <v>1174</v>
      </c>
      <c r="B1057" s="64" t="str">
        <f>VLOOKUP(A1057,Customer_Dim[#All],4,FALSE)</f>
        <v>Male</v>
      </c>
      <c r="C1057" s="67">
        <v>45551</v>
      </c>
    </row>
    <row r="1058" spans="1:3" x14ac:dyDescent="0.3">
      <c r="A1058" s="63" t="s">
        <v>1339</v>
      </c>
      <c r="B1058" s="63" t="str">
        <f>VLOOKUP(A1058,Customer_Dim[#All],4,FALSE)</f>
        <v>Female</v>
      </c>
      <c r="C1058" s="66">
        <v>45850</v>
      </c>
    </row>
    <row r="1059" spans="1:3" x14ac:dyDescent="0.3">
      <c r="A1059" s="64" t="s">
        <v>1415</v>
      </c>
      <c r="B1059" s="64" t="str">
        <f>VLOOKUP(A1059,Customer_Dim[#All],4,FALSE)</f>
        <v>Female</v>
      </c>
      <c r="C1059" s="67">
        <v>45441</v>
      </c>
    </row>
    <row r="1060" spans="1:3" x14ac:dyDescent="0.3">
      <c r="A1060" s="63" t="s">
        <v>272</v>
      </c>
      <c r="B1060" s="63" t="str">
        <f>VLOOKUP(A1060,Customer_Dim[#All],4,FALSE)</f>
        <v>Female</v>
      </c>
      <c r="C1060" s="66">
        <v>45431</v>
      </c>
    </row>
    <row r="1061" spans="1:3" x14ac:dyDescent="0.3">
      <c r="A1061" s="64" t="s">
        <v>244</v>
      </c>
      <c r="B1061" s="64" t="str">
        <f>VLOOKUP(A1061,Customer_Dim[#All],4,FALSE)</f>
        <v>Male</v>
      </c>
      <c r="C1061" s="67">
        <v>45873</v>
      </c>
    </row>
    <row r="1062" spans="1:3" x14ac:dyDescent="0.3">
      <c r="A1062" s="63" t="s">
        <v>1352</v>
      </c>
      <c r="B1062" s="63" t="str">
        <f>VLOOKUP(A1062,Customer_Dim[#All],4,FALSE)</f>
        <v>Female</v>
      </c>
      <c r="C1062" s="66">
        <v>45629</v>
      </c>
    </row>
    <row r="1063" spans="1:3" x14ac:dyDescent="0.3">
      <c r="A1063" s="64" t="s">
        <v>48</v>
      </c>
      <c r="B1063" s="64" t="str">
        <f>VLOOKUP(A1063,Customer_Dim[#All],4,FALSE)</f>
        <v>Male</v>
      </c>
      <c r="C1063" s="67">
        <v>45222</v>
      </c>
    </row>
    <row r="1064" spans="1:3" x14ac:dyDescent="0.3">
      <c r="A1064" s="63" t="s">
        <v>631</v>
      </c>
      <c r="B1064" s="63" t="str">
        <f>VLOOKUP(A1064,Customer_Dim[#All],4,FALSE)</f>
        <v>Male</v>
      </c>
      <c r="C1064" s="66">
        <v>45797</v>
      </c>
    </row>
    <row r="1065" spans="1:3" x14ac:dyDescent="0.3">
      <c r="A1065" s="64" t="s">
        <v>1174</v>
      </c>
      <c r="B1065" s="64" t="str">
        <f>VLOOKUP(A1065,Customer_Dim[#All],4,FALSE)</f>
        <v>Male</v>
      </c>
      <c r="C1065" s="67">
        <v>45554</v>
      </c>
    </row>
    <row r="1066" spans="1:3" x14ac:dyDescent="0.3">
      <c r="A1066" s="63" t="s">
        <v>367</v>
      </c>
      <c r="B1066" s="63" t="str">
        <f>VLOOKUP(A1066,Customer_Dim[#All],4,FALSE)</f>
        <v>Female</v>
      </c>
      <c r="C1066" s="66">
        <v>45385</v>
      </c>
    </row>
    <row r="1067" spans="1:3" x14ac:dyDescent="0.3">
      <c r="A1067" s="64" t="s">
        <v>710</v>
      </c>
      <c r="B1067" s="64" t="str">
        <f>VLOOKUP(A1067,Customer_Dim[#All],4,FALSE)</f>
        <v>Male</v>
      </c>
      <c r="C1067" s="67">
        <v>45704</v>
      </c>
    </row>
    <row r="1068" spans="1:3" x14ac:dyDescent="0.3">
      <c r="A1068" s="63" t="s">
        <v>1144</v>
      </c>
      <c r="B1068" s="63" t="str">
        <f>VLOOKUP(A1068,Customer_Dim[#All],4,FALSE)</f>
        <v>Male</v>
      </c>
      <c r="C1068" s="66">
        <v>45545</v>
      </c>
    </row>
    <row r="1069" spans="1:3" x14ac:dyDescent="0.3">
      <c r="A1069" s="64" t="s">
        <v>100</v>
      </c>
      <c r="B1069" s="64" t="str">
        <f>VLOOKUP(A1069,Customer_Dim[#All],4,FALSE)</f>
        <v>Female</v>
      </c>
      <c r="C1069" s="67">
        <v>45736</v>
      </c>
    </row>
    <row r="1070" spans="1:3" x14ac:dyDescent="0.3">
      <c r="A1070" s="63" t="s">
        <v>1292</v>
      </c>
      <c r="B1070" s="63" t="str">
        <f>VLOOKUP(A1070,Customer_Dim[#All],4,FALSE)</f>
        <v>Female</v>
      </c>
      <c r="C1070" s="66">
        <v>45608</v>
      </c>
    </row>
    <row r="1071" spans="1:3" x14ac:dyDescent="0.3">
      <c r="A1071" s="64" t="s">
        <v>1083</v>
      </c>
      <c r="B1071" s="64" t="str">
        <f>VLOOKUP(A1071,Customer_Dim[#All],4,FALSE)</f>
        <v>Male</v>
      </c>
      <c r="C1071" s="67">
        <v>45334</v>
      </c>
    </row>
    <row r="1072" spans="1:3" x14ac:dyDescent="0.3">
      <c r="A1072" s="63" t="s">
        <v>227</v>
      </c>
      <c r="B1072" s="63" t="str">
        <f>VLOOKUP(A1072,Customer_Dim[#All],4,FALSE)</f>
        <v>Male</v>
      </c>
      <c r="C1072" s="66">
        <v>45690</v>
      </c>
    </row>
    <row r="1073" spans="1:3" x14ac:dyDescent="0.3">
      <c r="A1073" s="64" t="s">
        <v>539</v>
      </c>
      <c r="B1073" s="64" t="str">
        <f>VLOOKUP(A1073,Customer_Dim[#All],4,FALSE)</f>
        <v>Male</v>
      </c>
      <c r="C1073" s="67">
        <v>45481</v>
      </c>
    </row>
    <row r="1074" spans="1:3" x14ac:dyDescent="0.3">
      <c r="A1074" s="63" t="s">
        <v>503</v>
      </c>
      <c r="B1074" s="63" t="str">
        <f>VLOOKUP(A1074,Customer_Dim[#All],4,FALSE)</f>
        <v>Female</v>
      </c>
      <c r="C1074" s="66">
        <v>45576</v>
      </c>
    </row>
    <row r="1075" spans="1:3" x14ac:dyDescent="0.3">
      <c r="A1075" s="64" t="s">
        <v>721</v>
      </c>
      <c r="B1075" s="64" t="str">
        <f>VLOOKUP(A1075,Customer_Dim[#All],4,FALSE)</f>
        <v>Female</v>
      </c>
      <c r="C1075" s="67">
        <v>45215</v>
      </c>
    </row>
    <row r="1076" spans="1:3" x14ac:dyDescent="0.3">
      <c r="A1076" s="63" t="s">
        <v>640</v>
      </c>
      <c r="B1076" s="63" t="str">
        <f>VLOOKUP(A1076,Customer_Dim[#All],4,FALSE)</f>
        <v>Female</v>
      </c>
      <c r="C1076" s="66">
        <v>45653</v>
      </c>
    </row>
    <row r="1077" spans="1:3" x14ac:dyDescent="0.3">
      <c r="A1077" s="64" t="s">
        <v>1048</v>
      </c>
      <c r="B1077" s="64" t="str">
        <f>VLOOKUP(A1077,Customer_Dim[#All],4,FALSE)</f>
        <v>Female</v>
      </c>
      <c r="C1077" s="67">
        <v>45241</v>
      </c>
    </row>
    <row r="1078" spans="1:3" x14ac:dyDescent="0.3">
      <c r="A1078" s="63" t="s">
        <v>1123</v>
      </c>
      <c r="B1078" s="63" t="str">
        <f>VLOOKUP(A1078,Customer_Dim[#All],4,FALSE)</f>
        <v>Male</v>
      </c>
      <c r="C1078" s="66">
        <v>45428</v>
      </c>
    </row>
    <row r="1079" spans="1:3" x14ac:dyDescent="0.3">
      <c r="A1079" s="64" t="s">
        <v>942</v>
      </c>
      <c r="B1079" s="64" t="str">
        <f>VLOOKUP(A1079,Customer_Dim[#All],4,FALSE)</f>
        <v>Male</v>
      </c>
      <c r="C1079" s="67">
        <v>45593</v>
      </c>
    </row>
    <row r="1080" spans="1:3" x14ac:dyDescent="0.3">
      <c r="A1080" s="63" t="s">
        <v>174</v>
      </c>
      <c r="B1080" s="63" t="str">
        <f>VLOOKUP(A1080,Customer_Dim[#All],4,FALSE)</f>
        <v>Male</v>
      </c>
      <c r="C1080" s="66">
        <v>45370</v>
      </c>
    </row>
    <row r="1081" spans="1:3" x14ac:dyDescent="0.3">
      <c r="A1081" s="64" t="s">
        <v>465</v>
      </c>
      <c r="B1081" s="64" t="str">
        <f>VLOOKUP(A1081,Customer_Dim[#All],4,FALSE)</f>
        <v>Male</v>
      </c>
      <c r="C1081" s="67">
        <v>45882</v>
      </c>
    </row>
    <row r="1082" spans="1:3" x14ac:dyDescent="0.3">
      <c r="A1082" s="63" t="s">
        <v>1272</v>
      </c>
      <c r="B1082" s="63" t="str">
        <f>VLOOKUP(A1082,Customer_Dim[#All],4,FALSE)</f>
        <v>Female</v>
      </c>
      <c r="C1082" s="66">
        <v>45878</v>
      </c>
    </row>
    <row r="1083" spans="1:3" x14ac:dyDescent="0.3">
      <c r="A1083" s="64" t="s">
        <v>1024</v>
      </c>
      <c r="B1083" s="64" t="str">
        <f>VLOOKUP(A1083,Customer_Dim[#All],4,FALSE)</f>
        <v>Female</v>
      </c>
      <c r="C1083" s="67">
        <v>45420</v>
      </c>
    </row>
    <row r="1084" spans="1:3" x14ac:dyDescent="0.3">
      <c r="A1084" s="63" t="s">
        <v>192</v>
      </c>
      <c r="B1084" s="63" t="str">
        <f>VLOOKUP(A1084,Customer_Dim[#All],4,FALSE)</f>
        <v>Female</v>
      </c>
      <c r="C1084" s="66">
        <v>45361</v>
      </c>
    </row>
    <row r="1085" spans="1:3" x14ac:dyDescent="0.3">
      <c r="A1085" s="64" t="s">
        <v>1284</v>
      </c>
      <c r="B1085" s="64" t="str">
        <f>VLOOKUP(A1085,Customer_Dim[#All],4,FALSE)</f>
        <v>Female</v>
      </c>
      <c r="C1085" s="67">
        <v>45702</v>
      </c>
    </row>
    <row r="1086" spans="1:3" x14ac:dyDescent="0.3">
      <c r="A1086" s="63" t="s">
        <v>942</v>
      </c>
      <c r="B1086" s="63" t="str">
        <f>VLOOKUP(A1086,Customer_Dim[#All],4,FALSE)</f>
        <v>Male</v>
      </c>
      <c r="C1086" s="66">
        <v>45871</v>
      </c>
    </row>
    <row r="1087" spans="1:3" x14ac:dyDescent="0.3">
      <c r="A1087" s="64" t="s">
        <v>1189</v>
      </c>
      <c r="B1087" s="64" t="str">
        <f>VLOOKUP(A1087,Customer_Dim[#All],4,FALSE)</f>
        <v>Male</v>
      </c>
      <c r="C1087" s="67">
        <v>45531</v>
      </c>
    </row>
    <row r="1088" spans="1:3" x14ac:dyDescent="0.3">
      <c r="A1088" s="63" t="s">
        <v>1078</v>
      </c>
      <c r="B1088" s="63" t="str">
        <f>VLOOKUP(A1088,Customer_Dim[#All],4,FALSE)</f>
        <v>Female</v>
      </c>
      <c r="C1088" s="66">
        <v>45330</v>
      </c>
    </row>
    <row r="1089" spans="1:3" x14ac:dyDescent="0.3">
      <c r="A1089" s="64" t="s">
        <v>1484</v>
      </c>
      <c r="B1089" s="64" t="str">
        <f>VLOOKUP(A1089,Customer_Dim[#All],4,FALSE)</f>
        <v>Female</v>
      </c>
      <c r="C1089" s="67">
        <v>45311</v>
      </c>
    </row>
    <row r="1090" spans="1:3" x14ac:dyDescent="0.3">
      <c r="A1090" s="63" t="s">
        <v>897</v>
      </c>
      <c r="B1090" s="63" t="str">
        <f>VLOOKUP(A1090,Customer_Dim[#All],4,FALSE)</f>
        <v>Female</v>
      </c>
      <c r="C1090" s="66">
        <v>45567</v>
      </c>
    </row>
    <row r="1091" spans="1:3" x14ac:dyDescent="0.3">
      <c r="A1091" s="64" t="s">
        <v>1174</v>
      </c>
      <c r="B1091" s="64" t="str">
        <f>VLOOKUP(A1091,Customer_Dim[#All],4,FALSE)</f>
        <v>Male</v>
      </c>
      <c r="C1091" s="67">
        <v>45239</v>
      </c>
    </row>
    <row r="1092" spans="1:3" x14ac:dyDescent="0.3">
      <c r="A1092" s="63" t="s">
        <v>797</v>
      </c>
      <c r="B1092" s="63" t="str">
        <f>VLOOKUP(A1092,Customer_Dim[#All],4,FALSE)</f>
        <v>Male</v>
      </c>
      <c r="C1092" s="66">
        <v>45284</v>
      </c>
    </row>
    <row r="1093" spans="1:3" x14ac:dyDescent="0.3">
      <c r="A1093" s="64" t="s">
        <v>152</v>
      </c>
      <c r="B1093" s="64" t="str">
        <f>VLOOKUP(A1093,Customer_Dim[#All],4,FALSE)</f>
        <v>Female</v>
      </c>
      <c r="C1093" s="67">
        <v>45686</v>
      </c>
    </row>
    <row r="1094" spans="1:3" x14ac:dyDescent="0.3">
      <c r="A1094" s="63" t="s">
        <v>1012</v>
      </c>
      <c r="B1094" s="63" t="str">
        <f>VLOOKUP(A1094,Customer_Dim[#All],4,FALSE)</f>
        <v>Male</v>
      </c>
      <c r="C1094" s="66">
        <v>45824</v>
      </c>
    </row>
    <row r="1095" spans="1:3" x14ac:dyDescent="0.3">
      <c r="A1095" s="64" t="s">
        <v>808</v>
      </c>
      <c r="B1095" s="64" t="str">
        <f>VLOOKUP(A1095,Customer_Dim[#All],4,FALSE)</f>
        <v>Male</v>
      </c>
      <c r="C1095" s="67">
        <v>45867</v>
      </c>
    </row>
    <row r="1096" spans="1:3" x14ac:dyDescent="0.3">
      <c r="A1096" s="63" t="s">
        <v>856</v>
      </c>
      <c r="B1096" s="63" t="str">
        <f>VLOOKUP(A1096,Customer_Dim[#All],4,FALSE)</f>
        <v>Male</v>
      </c>
      <c r="C1096" s="66">
        <v>45578</v>
      </c>
    </row>
    <row r="1097" spans="1:3" x14ac:dyDescent="0.3">
      <c r="A1097" s="64" t="s">
        <v>533</v>
      </c>
      <c r="B1097" s="64" t="str">
        <f>VLOOKUP(A1097,Customer_Dim[#All],4,FALSE)</f>
        <v>Female</v>
      </c>
      <c r="C1097" s="67">
        <v>45575</v>
      </c>
    </row>
    <row r="1098" spans="1:3" x14ac:dyDescent="0.3">
      <c r="A1098" s="63" t="s">
        <v>1510</v>
      </c>
      <c r="B1098" s="63" t="str">
        <f>VLOOKUP(A1098,Customer_Dim[#All],4,FALSE)</f>
        <v>Female</v>
      </c>
      <c r="C1098" s="66">
        <v>45816</v>
      </c>
    </row>
    <row r="1099" spans="1:3" x14ac:dyDescent="0.3">
      <c r="A1099" s="64" t="s">
        <v>797</v>
      </c>
      <c r="B1099" s="64" t="str">
        <f>VLOOKUP(A1099,Customer_Dim[#All],4,FALSE)</f>
        <v>Male</v>
      </c>
      <c r="C1099" s="67">
        <v>45620</v>
      </c>
    </row>
    <row r="1100" spans="1:3" x14ac:dyDescent="0.3">
      <c r="A1100" s="63" t="s">
        <v>842</v>
      </c>
      <c r="B1100" s="63" t="str">
        <f>VLOOKUP(A1100,Customer_Dim[#All],4,FALSE)</f>
        <v>Female</v>
      </c>
      <c r="C1100" s="66">
        <v>45695</v>
      </c>
    </row>
    <row r="1101" spans="1:3" x14ac:dyDescent="0.3">
      <c r="A1101" s="64" t="s">
        <v>258</v>
      </c>
      <c r="B1101" s="64" t="str">
        <f>VLOOKUP(A1101,Customer_Dim[#All],4,FALSE)</f>
        <v>Female</v>
      </c>
      <c r="C1101" s="67">
        <v>45596</v>
      </c>
    </row>
    <row r="1102" spans="1:3" x14ac:dyDescent="0.3">
      <c r="A1102" s="63" t="s">
        <v>1464</v>
      </c>
      <c r="B1102" s="63" t="str">
        <f>VLOOKUP(A1102,Customer_Dim[#All],4,FALSE)</f>
        <v>Male</v>
      </c>
      <c r="C1102" s="66">
        <v>45869</v>
      </c>
    </row>
    <row r="1103" spans="1:3" x14ac:dyDescent="0.3">
      <c r="A1103" s="64" t="s">
        <v>1427</v>
      </c>
      <c r="B1103" s="64" t="str">
        <f>VLOOKUP(A1103,Customer_Dim[#All],4,FALSE)</f>
        <v>Male</v>
      </c>
      <c r="C1103" s="67">
        <v>45631</v>
      </c>
    </row>
    <row r="1104" spans="1:3" x14ac:dyDescent="0.3">
      <c r="A1104" s="63" t="s">
        <v>820</v>
      </c>
      <c r="B1104" s="63" t="str">
        <f>VLOOKUP(A1104,Customer_Dim[#All],4,FALSE)</f>
        <v>Female</v>
      </c>
      <c r="C1104" s="66">
        <v>45379</v>
      </c>
    </row>
    <row r="1105" spans="1:3" x14ac:dyDescent="0.3">
      <c r="A1105" s="64" t="s">
        <v>382</v>
      </c>
      <c r="B1105" s="64" t="str">
        <f>VLOOKUP(A1105,Customer_Dim[#All],4,FALSE)</f>
        <v>Female</v>
      </c>
      <c r="C1105" s="67">
        <v>45641</v>
      </c>
    </row>
    <row r="1106" spans="1:3" x14ac:dyDescent="0.3">
      <c r="A1106" s="63" t="s">
        <v>473</v>
      </c>
      <c r="B1106" s="63" t="str">
        <f>VLOOKUP(A1106,Customer_Dim[#All],4,FALSE)</f>
        <v>Male</v>
      </c>
      <c r="C1106" s="66">
        <v>45842</v>
      </c>
    </row>
    <row r="1107" spans="1:3" x14ac:dyDescent="0.3">
      <c r="A1107" s="64" t="s">
        <v>1159</v>
      </c>
      <c r="B1107" s="64" t="str">
        <f>VLOOKUP(A1107,Customer_Dim[#All],4,FALSE)</f>
        <v>Male</v>
      </c>
      <c r="C1107" s="67">
        <v>45257</v>
      </c>
    </row>
    <row r="1108" spans="1:3" x14ac:dyDescent="0.3">
      <c r="A1108" s="63" t="s">
        <v>1186</v>
      </c>
      <c r="B1108" s="63" t="str">
        <f>VLOOKUP(A1108,Customer_Dim[#All],4,FALSE)</f>
        <v>Female</v>
      </c>
      <c r="C1108" s="66">
        <v>45468</v>
      </c>
    </row>
    <row r="1109" spans="1:3" x14ac:dyDescent="0.3">
      <c r="A1109" s="64" t="s">
        <v>1183</v>
      </c>
      <c r="B1109" s="64" t="str">
        <f>VLOOKUP(A1109,Customer_Dim[#All],4,FALSE)</f>
        <v>Female</v>
      </c>
      <c r="C1109" s="67">
        <v>45228</v>
      </c>
    </row>
    <row r="1110" spans="1:3" x14ac:dyDescent="0.3">
      <c r="A1110" s="63" t="s">
        <v>554</v>
      </c>
      <c r="B1110" s="63" t="str">
        <f>VLOOKUP(A1110,Customer_Dim[#All],4,FALSE)</f>
        <v>Female</v>
      </c>
      <c r="C1110" s="66">
        <v>45661</v>
      </c>
    </row>
    <row r="1111" spans="1:3" x14ac:dyDescent="0.3">
      <c r="A1111" s="64" t="s">
        <v>1398</v>
      </c>
      <c r="B1111" s="64" t="str">
        <f>VLOOKUP(A1111,Customer_Dim[#All],4,FALSE)</f>
        <v>Female</v>
      </c>
      <c r="C1111" s="67">
        <v>45701</v>
      </c>
    </row>
    <row r="1112" spans="1:3" x14ac:dyDescent="0.3">
      <c r="A1112" s="63" t="s">
        <v>1141</v>
      </c>
      <c r="B1112" s="63" t="str">
        <f>VLOOKUP(A1112,Customer_Dim[#All],4,FALSE)</f>
        <v>Female</v>
      </c>
      <c r="C1112" s="66">
        <v>45448</v>
      </c>
    </row>
    <row r="1113" spans="1:3" x14ac:dyDescent="0.3">
      <c r="A1113" s="64" t="s">
        <v>1051</v>
      </c>
      <c r="B1113" s="64" t="str">
        <f>VLOOKUP(A1113,Customer_Dim[#All],4,FALSE)</f>
        <v>Female</v>
      </c>
      <c r="C1113" s="67">
        <v>45387</v>
      </c>
    </row>
    <row r="1114" spans="1:3" x14ac:dyDescent="0.3">
      <c r="A1114" s="63" t="s">
        <v>610</v>
      </c>
      <c r="B1114" s="63" t="str">
        <f>VLOOKUP(A1114,Customer_Dim[#All],4,FALSE)</f>
        <v>Female</v>
      </c>
      <c r="C1114" s="66">
        <v>45652</v>
      </c>
    </row>
    <row r="1115" spans="1:3" x14ac:dyDescent="0.3">
      <c r="A1115" s="64" t="s">
        <v>864</v>
      </c>
      <c r="B1115" s="64" t="str">
        <f>VLOOKUP(A1115,Customer_Dim[#All],4,FALSE)</f>
        <v>Male</v>
      </c>
      <c r="C1115" s="67">
        <v>45316</v>
      </c>
    </row>
    <row r="1116" spans="1:3" x14ac:dyDescent="0.3">
      <c r="A1116" s="63" t="s">
        <v>503</v>
      </c>
      <c r="B1116" s="63" t="str">
        <f>VLOOKUP(A1116,Customer_Dim[#All],4,FALSE)</f>
        <v>Female</v>
      </c>
      <c r="C1116" s="66">
        <v>45316</v>
      </c>
    </row>
    <row r="1117" spans="1:3" x14ac:dyDescent="0.3">
      <c r="A1117" s="64" t="s">
        <v>333</v>
      </c>
      <c r="B1117" s="64" t="str">
        <f>VLOOKUP(A1117,Customer_Dim[#All],4,FALSE)</f>
        <v>Female</v>
      </c>
      <c r="C1117" s="67">
        <v>45888</v>
      </c>
    </row>
    <row r="1118" spans="1:3" x14ac:dyDescent="0.3">
      <c r="A1118" s="63" t="s">
        <v>1421</v>
      </c>
      <c r="B1118" s="63" t="str">
        <f>VLOOKUP(A1118,Customer_Dim[#All],4,FALSE)</f>
        <v>Male</v>
      </c>
      <c r="C1118" s="66">
        <v>45791</v>
      </c>
    </row>
    <row r="1119" spans="1:3" x14ac:dyDescent="0.3">
      <c r="A1119" s="64" t="s">
        <v>1235</v>
      </c>
      <c r="B1119" s="64" t="str">
        <f>VLOOKUP(A1119,Customer_Dim[#All],4,FALSE)</f>
        <v>Female</v>
      </c>
      <c r="C1119" s="67">
        <v>45420</v>
      </c>
    </row>
    <row r="1120" spans="1:3" x14ac:dyDescent="0.3">
      <c r="A1120" s="63" t="s">
        <v>470</v>
      </c>
      <c r="B1120" s="63" t="str">
        <f>VLOOKUP(A1120,Customer_Dim[#All],4,FALSE)</f>
        <v>Female</v>
      </c>
      <c r="C1120" s="66">
        <v>45219</v>
      </c>
    </row>
    <row r="1121" spans="1:3" x14ac:dyDescent="0.3">
      <c r="A1121" s="64" t="s">
        <v>1339</v>
      </c>
      <c r="B1121" s="64" t="str">
        <f>VLOOKUP(A1121,Customer_Dim[#All],4,FALSE)</f>
        <v>Female</v>
      </c>
      <c r="C1121" s="67">
        <v>45510</v>
      </c>
    </row>
    <row r="1122" spans="1:3" x14ac:dyDescent="0.3">
      <c r="A1122" s="63" t="s">
        <v>663</v>
      </c>
      <c r="B1122" s="63" t="str">
        <f>VLOOKUP(A1122,Customer_Dim[#All],4,FALSE)</f>
        <v>Female</v>
      </c>
      <c r="C1122" s="66">
        <v>45687</v>
      </c>
    </row>
    <row r="1123" spans="1:3" x14ac:dyDescent="0.3">
      <c r="A1123" s="64" t="s">
        <v>1389</v>
      </c>
      <c r="B1123" s="64" t="str">
        <f>VLOOKUP(A1123,Customer_Dim[#All],4,FALSE)</f>
        <v>Male</v>
      </c>
      <c r="C1123" s="67">
        <v>45271</v>
      </c>
    </row>
    <row r="1124" spans="1:3" x14ac:dyDescent="0.3">
      <c r="A1124" s="63" t="s">
        <v>89</v>
      </c>
      <c r="B1124" s="63" t="str">
        <f>VLOOKUP(A1124,Customer_Dim[#All],4,FALSE)</f>
        <v>Male</v>
      </c>
      <c r="C1124" s="66">
        <v>45446</v>
      </c>
    </row>
    <row r="1125" spans="1:3" x14ac:dyDescent="0.3">
      <c r="A1125" s="64" t="s">
        <v>995</v>
      </c>
      <c r="B1125" s="64" t="str">
        <f>VLOOKUP(A1125,Customer_Dim[#All],4,FALSE)</f>
        <v>Male</v>
      </c>
      <c r="C1125" s="67">
        <v>45579</v>
      </c>
    </row>
    <row r="1126" spans="1:3" x14ac:dyDescent="0.3">
      <c r="A1126" s="63" t="s">
        <v>923</v>
      </c>
      <c r="B1126" s="63" t="str">
        <f>VLOOKUP(A1126,Customer_Dim[#All],4,FALSE)</f>
        <v>Male</v>
      </c>
      <c r="C1126" s="66">
        <v>45725</v>
      </c>
    </row>
    <row r="1127" spans="1:3" x14ac:dyDescent="0.3">
      <c r="A1127" s="64" t="s">
        <v>473</v>
      </c>
      <c r="B1127" s="64" t="str">
        <f>VLOOKUP(A1127,Customer_Dim[#All],4,FALSE)</f>
        <v>Male</v>
      </c>
      <c r="C1127" s="67">
        <v>45910</v>
      </c>
    </row>
    <row r="1128" spans="1:3" x14ac:dyDescent="0.3">
      <c r="A1128" s="63" t="s">
        <v>1118</v>
      </c>
      <c r="B1128" s="63" t="str">
        <f>VLOOKUP(A1128,Customer_Dim[#All],4,FALSE)</f>
        <v>Male</v>
      </c>
      <c r="C1128" s="66">
        <v>45447</v>
      </c>
    </row>
    <row r="1129" spans="1:3" x14ac:dyDescent="0.3">
      <c r="A1129" s="64" t="s">
        <v>743</v>
      </c>
      <c r="B1129" s="64" t="str">
        <f>VLOOKUP(A1129,Customer_Dim[#All],4,FALSE)</f>
        <v>Male</v>
      </c>
      <c r="C1129" s="67">
        <v>45307</v>
      </c>
    </row>
    <row r="1130" spans="1:3" x14ac:dyDescent="0.3">
      <c r="A1130" s="63" t="s">
        <v>1171</v>
      </c>
      <c r="B1130" s="63" t="str">
        <f>VLOOKUP(A1130,Customer_Dim[#All],4,FALSE)</f>
        <v>Female</v>
      </c>
      <c r="C1130" s="66">
        <v>45653</v>
      </c>
    </row>
    <row r="1131" spans="1:3" x14ac:dyDescent="0.3">
      <c r="A1131" s="64" t="s">
        <v>1470</v>
      </c>
      <c r="B1131" s="64" t="str">
        <f>VLOOKUP(A1131,Customer_Dim[#All],4,FALSE)</f>
        <v>Male</v>
      </c>
      <c r="C1131" s="67">
        <v>45817</v>
      </c>
    </row>
    <row r="1132" spans="1:3" x14ac:dyDescent="0.3">
      <c r="A1132" s="63" t="s">
        <v>1069</v>
      </c>
      <c r="B1132" s="63" t="str">
        <f>VLOOKUP(A1132,Customer_Dim[#All],4,FALSE)</f>
        <v>Male</v>
      </c>
      <c r="C1132" s="66">
        <v>45509</v>
      </c>
    </row>
    <row r="1133" spans="1:3" x14ac:dyDescent="0.3">
      <c r="A1133" s="64" t="s">
        <v>1153</v>
      </c>
      <c r="B1133" s="64" t="str">
        <f>VLOOKUP(A1133,Customer_Dim[#All],4,FALSE)</f>
        <v>Female</v>
      </c>
      <c r="C1133" s="67">
        <v>45753</v>
      </c>
    </row>
    <row r="1134" spans="1:3" x14ac:dyDescent="0.3">
      <c r="A1134" s="63" t="s">
        <v>776</v>
      </c>
      <c r="B1134" s="63" t="str">
        <f>VLOOKUP(A1134,Customer_Dim[#All],4,FALSE)</f>
        <v>Male</v>
      </c>
      <c r="C1134" s="66">
        <v>45512</v>
      </c>
    </row>
    <row r="1135" spans="1:3" x14ac:dyDescent="0.3">
      <c r="A1135" s="64" t="s">
        <v>536</v>
      </c>
      <c r="B1135" s="64" t="str">
        <f>VLOOKUP(A1135,Customer_Dim[#All],4,FALSE)</f>
        <v>Male</v>
      </c>
      <c r="C1135" s="67">
        <v>45764</v>
      </c>
    </row>
    <row r="1136" spans="1:3" x14ac:dyDescent="0.3">
      <c r="A1136" s="63" t="s">
        <v>965</v>
      </c>
      <c r="B1136" s="63" t="str">
        <f>VLOOKUP(A1136,Customer_Dim[#All],4,FALSE)</f>
        <v>Female</v>
      </c>
      <c r="C1136" s="66">
        <v>45746</v>
      </c>
    </row>
    <row r="1137" spans="1:3" x14ac:dyDescent="0.3">
      <c r="A1137" s="64" t="s">
        <v>394</v>
      </c>
      <c r="B1137" s="64" t="str">
        <f>VLOOKUP(A1137,Customer_Dim[#All],4,FALSE)</f>
        <v>Male</v>
      </c>
      <c r="C1137" s="67">
        <v>45647</v>
      </c>
    </row>
    <row r="1138" spans="1:3" x14ac:dyDescent="0.3">
      <c r="A1138" s="63" t="s">
        <v>542</v>
      </c>
      <c r="B1138" s="63" t="str">
        <f>VLOOKUP(A1138,Customer_Dim[#All],4,FALSE)</f>
        <v>Female</v>
      </c>
      <c r="C1138" s="66">
        <v>45443</v>
      </c>
    </row>
    <row r="1139" spans="1:3" x14ac:dyDescent="0.3">
      <c r="A1139" s="64" t="s">
        <v>1303</v>
      </c>
      <c r="B1139" s="64" t="str">
        <f>VLOOKUP(A1139,Customer_Dim[#All],4,FALSE)</f>
        <v>Male</v>
      </c>
      <c r="C1139" s="67">
        <v>45722</v>
      </c>
    </row>
    <row r="1140" spans="1:3" x14ac:dyDescent="0.3">
      <c r="A1140" s="63" t="s">
        <v>1112</v>
      </c>
      <c r="B1140" s="63" t="str">
        <f>VLOOKUP(A1140,Customer_Dim[#All],4,FALSE)</f>
        <v>Male</v>
      </c>
      <c r="C1140" s="66">
        <v>45575</v>
      </c>
    </row>
    <row r="1141" spans="1:3" x14ac:dyDescent="0.3">
      <c r="A1141" s="64" t="s">
        <v>27</v>
      </c>
      <c r="B1141" s="64" t="str">
        <f>VLOOKUP(A1141,Customer_Dim[#All],4,FALSE)</f>
        <v>Female</v>
      </c>
      <c r="C1141" s="67">
        <v>45441</v>
      </c>
    </row>
    <row r="1142" spans="1:3" x14ac:dyDescent="0.3">
      <c r="A1142" s="63" t="s">
        <v>103</v>
      </c>
      <c r="B1142" s="63" t="str">
        <f>VLOOKUP(A1142,Customer_Dim[#All],4,FALSE)</f>
        <v>Male</v>
      </c>
      <c r="C1142" s="66">
        <v>45940</v>
      </c>
    </row>
    <row r="1143" spans="1:3" x14ac:dyDescent="0.3">
      <c r="A1143" s="64" t="s">
        <v>97</v>
      </c>
      <c r="B1143" s="64" t="str">
        <f>VLOOKUP(A1143,Customer_Dim[#All],4,FALSE)</f>
        <v>Female</v>
      </c>
      <c r="C1143" s="67">
        <v>45518</v>
      </c>
    </row>
    <row r="1144" spans="1:3" x14ac:dyDescent="0.3">
      <c r="A1144" s="63" t="s">
        <v>586</v>
      </c>
      <c r="B1144" s="63" t="str">
        <f>VLOOKUP(A1144,Customer_Dim[#All],4,FALSE)</f>
        <v>Female</v>
      </c>
      <c r="C1144" s="66">
        <v>45861</v>
      </c>
    </row>
    <row r="1145" spans="1:3" x14ac:dyDescent="0.3">
      <c r="A1145" s="64" t="s">
        <v>1153</v>
      </c>
      <c r="B1145" s="64" t="str">
        <f>VLOOKUP(A1145,Customer_Dim[#All],4,FALSE)</f>
        <v>Female</v>
      </c>
      <c r="C1145" s="67">
        <v>45416</v>
      </c>
    </row>
    <row r="1146" spans="1:3" x14ac:dyDescent="0.3">
      <c r="A1146" s="63" t="s">
        <v>928</v>
      </c>
      <c r="B1146" s="63" t="str">
        <f>VLOOKUP(A1146,Customer_Dim[#All],4,FALSE)</f>
        <v>Female</v>
      </c>
      <c r="C1146" s="66">
        <v>45608</v>
      </c>
    </row>
    <row r="1147" spans="1:3" x14ac:dyDescent="0.3">
      <c r="A1147" s="64" t="s">
        <v>1516</v>
      </c>
      <c r="B1147" s="64" t="str">
        <f>VLOOKUP(A1147,Customer_Dim[#All],4,FALSE)</f>
        <v>Female</v>
      </c>
      <c r="C1147" s="67">
        <v>45301</v>
      </c>
    </row>
    <row r="1148" spans="1:3" x14ac:dyDescent="0.3">
      <c r="A1148" s="63" t="s">
        <v>678</v>
      </c>
      <c r="B1148" s="63" t="str">
        <f>VLOOKUP(A1148,Customer_Dim[#All],4,FALSE)</f>
        <v>Male</v>
      </c>
      <c r="C1148" s="66">
        <v>45433</v>
      </c>
    </row>
    <row r="1149" spans="1:3" x14ac:dyDescent="0.3">
      <c r="A1149" s="64" t="s">
        <v>1324</v>
      </c>
      <c r="B1149" s="64" t="str">
        <f>VLOOKUP(A1149,Customer_Dim[#All],4,FALSE)</f>
        <v>Male</v>
      </c>
      <c r="C1149" s="67">
        <v>45821</v>
      </c>
    </row>
    <row r="1150" spans="1:3" x14ac:dyDescent="0.3">
      <c r="A1150" s="63" t="s">
        <v>192</v>
      </c>
      <c r="B1150" s="63" t="str">
        <f>VLOOKUP(A1150,Customer_Dim[#All],4,FALSE)</f>
        <v>Female</v>
      </c>
      <c r="C1150" s="66">
        <v>45508</v>
      </c>
    </row>
    <row r="1151" spans="1:3" x14ac:dyDescent="0.3">
      <c r="A1151" s="64" t="s">
        <v>705</v>
      </c>
      <c r="B1151" s="64" t="str">
        <f>VLOOKUP(A1151,Customer_Dim[#All],4,FALSE)</f>
        <v>Female</v>
      </c>
      <c r="C1151" s="67">
        <v>45854</v>
      </c>
    </row>
    <row r="1152" spans="1:3" x14ac:dyDescent="0.3">
      <c r="A1152" s="63" t="s">
        <v>453</v>
      </c>
      <c r="B1152" s="63" t="str">
        <f>VLOOKUP(A1152,Customer_Dim[#All],4,FALSE)</f>
        <v>Male</v>
      </c>
      <c r="C1152" s="66">
        <v>45569</v>
      </c>
    </row>
    <row r="1153" spans="1:3" x14ac:dyDescent="0.3">
      <c r="A1153" s="64" t="s">
        <v>444</v>
      </c>
      <c r="B1153" s="64" t="str">
        <f>VLOOKUP(A1153,Customer_Dim[#All],4,FALSE)</f>
        <v>Female</v>
      </c>
      <c r="C1153" s="67">
        <v>45824</v>
      </c>
    </row>
    <row r="1154" spans="1:3" x14ac:dyDescent="0.3">
      <c r="A1154" s="63" t="s">
        <v>1324</v>
      </c>
      <c r="B1154" s="63" t="str">
        <f>VLOOKUP(A1154,Customer_Dim[#All],4,FALSE)</f>
        <v>Male</v>
      </c>
      <c r="C1154" s="66">
        <v>45352</v>
      </c>
    </row>
    <row r="1155" spans="1:3" x14ac:dyDescent="0.3">
      <c r="A1155" s="64" t="s">
        <v>36</v>
      </c>
      <c r="B1155" s="64" t="str">
        <f>VLOOKUP(A1155,Customer_Dim[#All],4,FALSE)</f>
        <v>Female</v>
      </c>
      <c r="C1155" s="67">
        <v>45454</v>
      </c>
    </row>
    <row r="1156" spans="1:3" x14ac:dyDescent="0.3">
      <c r="A1156" s="63" t="s">
        <v>1461</v>
      </c>
      <c r="B1156" s="63" t="str">
        <f>VLOOKUP(A1156,Customer_Dim[#All],4,FALSE)</f>
        <v>Male</v>
      </c>
      <c r="C1156" s="66">
        <v>45924</v>
      </c>
    </row>
    <row r="1157" spans="1:3" x14ac:dyDescent="0.3">
      <c r="A1157" s="64" t="s">
        <v>974</v>
      </c>
      <c r="B1157" s="64" t="str">
        <f>VLOOKUP(A1157,Customer_Dim[#All],4,FALSE)</f>
        <v>Female</v>
      </c>
      <c r="C1157" s="67">
        <v>45694</v>
      </c>
    </row>
    <row r="1158" spans="1:3" x14ac:dyDescent="0.3">
      <c r="A1158" s="63" t="s">
        <v>97</v>
      </c>
      <c r="B1158" s="63" t="str">
        <f>VLOOKUP(A1158,Customer_Dim[#All],4,FALSE)</f>
        <v>Female</v>
      </c>
      <c r="C1158" s="66">
        <v>45587</v>
      </c>
    </row>
    <row r="1159" spans="1:3" x14ac:dyDescent="0.3">
      <c r="A1159" s="64" t="s">
        <v>1057</v>
      </c>
      <c r="B1159" s="64" t="str">
        <f>VLOOKUP(A1159,Customer_Dim[#All],4,FALSE)</f>
        <v>Male</v>
      </c>
      <c r="C1159" s="67">
        <v>45556</v>
      </c>
    </row>
    <row r="1160" spans="1:3" x14ac:dyDescent="0.3">
      <c r="A1160" s="63" t="s">
        <v>100</v>
      </c>
      <c r="B1160" s="63" t="str">
        <f>VLOOKUP(A1160,Customer_Dim[#All],4,FALSE)</f>
        <v>Female</v>
      </c>
      <c r="C1160" s="66">
        <v>45923</v>
      </c>
    </row>
    <row r="1161" spans="1:3" x14ac:dyDescent="0.3">
      <c r="A1161" s="64" t="s">
        <v>734</v>
      </c>
      <c r="B1161" s="64" t="str">
        <f>VLOOKUP(A1161,Customer_Dim[#All],4,FALSE)</f>
        <v>Male</v>
      </c>
      <c r="C1161" s="67">
        <v>45811</v>
      </c>
    </row>
    <row r="1162" spans="1:3" x14ac:dyDescent="0.3">
      <c r="A1162" s="63" t="s">
        <v>178</v>
      </c>
      <c r="B1162" s="63" t="str">
        <f>VLOOKUP(A1162,Customer_Dim[#All],4,FALSE)</f>
        <v>Female</v>
      </c>
      <c r="C1162" s="66">
        <v>45559</v>
      </c>
    </row>
    <row r="1163" spans="1:3" x14ac:dyDescent="0.3">
      <c r="A1163" s="64" t="s">
        <v>1075</v>
      </c>
      <c r="B1163" s="64" t="str">
        <f>VLOOKUP(A1163,Customer_Dim[#All],4,FALSE)</f>
        <v>Female</v>
      </c>
      <c r="C1163" s="67">
        <v>45881</v>
      </c>
    </row>
    <row r="1164" spans="1:3" x14ac:dyDescent="0.3">
      <c r="A1164" s="63" t="s">
        <v>1129</v>
      </c>
      <c r="B1164" s="63" t="str">
        <f>VLOOKUP(A1164,Customer_Dim[#All],4,FALSE)</f>
        <v>Female</v>
      </c>
      <c r="C1164" s="66">
        <v>45367</v>
      </c>
    </row>
    <row r="1165" spans="1:3" x14ac:dyDescent="0.3">
      <c r="A1165" s="64" t="s">
        <v>885</v>
      </c>
      <c r="B1165" s="64" t="str">
        <f>VLOOKUP(A1165,Customer_Dim[#All],4,FALSE)</f>
        <v>Male</v>
      </c>
      <c r="C1165" s="67">
        <v>45832</v>
      </c>
    </row>
    <row r="1166" spans="1:3" x14ac:dyDescent="0.3">
      <c r="A1166" s="63" t="s">
        <v>613</v>
      </c>
      <c r="B1166" s="63" t="str">
        <f>VLOOKUP(A1166,Customer_Dim[#All],4,FALSE)</f>
        <v>Male</v>
      </c>
      <c r="C1166" s="66">
        <v>45438</v>
      </c>
    </row>
    <row r="1167" spans="1:3" x14ac:dyDescent="0.3">
      <c r="A1167" s="64" t="s">
        <v>770</v>
      </c>
      <c r="B1167" s="64" t="str">
        <f>VLOOKUP(A1167,Customer_Dim[#All],4,FALSE)</f>
        <v>Female</v>
      </c>
      <c r="C1167" s="67">
        <v>45691</v>
      </c>
    </row>
    <row r="1168" spans="1:3" x14ac:dyDescent="0.3">
      <c r="A1168" s="63" t="s">
        <v>1436</v>
      </c>
      <c r="B1168" s="63" t="str">
        <f>VLOOKUP(A1168,Customer_Dim[#All],4,FALSE)</f>
        <v>Male</v>
      </c>
      <c r="C1168" s="66">
        <v>45506</v>
      </c>
    </row>
    <row r="1169" spans="1:3" x14ac:dyDescent="0.3">
      <c r="A1169" s="64" t="s">
        <v>773</v>
      </c>
      <c r="B1169" s="64" t="str">
        <f>VLOOKUP(A1169,Customer_Dim[#All],4,FALSE)</f>
        <v>Female</v>
      </c>
      <c r="C1169" s="67">
        <v>45251</v>
      </c>
    </row>
    <row r="1170" spans="1:3" x14ac:dyDescent="0.3">
      <c r="A1170" s="63" t="s">
        <v>1501</v>
      </c>
      <c r="B1170" s="63" t="str">
        <f>VLOOKUP(A1170,Customer_Dim[#All],4,FALSE)</f>
        <v>Male</v>
      </c>
      <c r="C1170" s="66">
        <v>45722</v>
      </c>
    </row>
    <row r="1171" spans="1:3" x14ac:dyDescent="0.3">
      <c r="A1171" s="64" t="s">
        <v>221</v>
      </c>
      <c r="B1171" s="64" t="str">
        <f>VLOOKUP(A1171,Customer_Dim[#All],4,FALSE)</f>
        <v>Female</v>
      </c>
      <c r="C1171" s="67">
        <v>45689</v>
      </c>
    </row>
    <row r="1172" spans="1:3" x14ac:dyDescent="0.3">
      <c r="A1172" s="63" t="s">
        <v>737</v>
      </c>
      <c r="B1172" s="63" t="str">
        <f>VLOOKUP(A1172,Customer_Dim[#All],4,FALSE)</f>
        <v>Female</v>
      </c>
      <c r="C1172" s="66">
        <v>45346</v>
      </c>
    </row>
    <row r="1173" spans="1:3" x14ac:dyDescent="0.3">
      <c r="A1173" s="64" t="s">
        <v>681</v>
      </c>
      <c r="B1173" s="64" t="str">
        <f>VLOOKUP(A1173,Customer_Dim[#All],4,FALSE)</f>
        <v>Female</v>
      </c>
      <c r="C1173" s="67">
        <v>45549</v>
      </c>
    </row>
    <row r="1174" spans="1:3" x14ac:dyDescent="0.3">
      <c r="A1174" s="63" t="s">
        <v>1066</v>
      </c>
      <c r="B1174" s="63" t="str">
        <f>VLOOKUP(A1174,Customer_Dim[#All],4,FALSE)</f>
        <v>Male</v>
      </c>
      <c r="C1174" s="66">
        <v>45900</v>
      </c>
    </row>
    <row r="1175" spans="1:3" x14ac:dyDescent="0.3">
      <c r="A1175" s="64" t="s">
        <v>199</v>
      </c>
      <c r="B1175" s="64" t="str">
        <f>VLOOKUP(A1175,Customer_Dim[#All],4,FALSE)</f>
        <v>Female</v>
      </c>
      <c r="C1175" s="67">
        <v>45308</v>
      </c>
    </row>
    <row r="1176" spans="1:3" x14ac:dyDescent="0.3">
      <c r="A1176" s="63" t="s">
        <v>85</v>
      </c>
      <c r="B1176" s="63" t="str">
        <f>VLOOKUP(A1176,Customer_Dim[#All],4,FALSE)</f>
        <v>Female</v>
      </c>
      <c r="C1176" s="66">
        <v>45336</v>
      </c>
    </row>
    <row r="1177" spans="1:3" x14ac:dyDescent="0.3">
      <c r="A1177" s="64" t="s">
        <v>891</v>
      </c>
      <c r="B1177" s="64" t="str">
        <f>VLOOKUP(A1177,Customer_Dim[#All],4,FALSE)</f>
        <v>Female</v>
      </c>
      <c r="C1177" s="67">
        <v>45213</v>
      </c>
    </row>
    <row r="1178" spans="1:3" x14ac:dyDescent="0.3">
      <c r="A1178" s="63" t="s">
        <v>1421</v>
      </c>
      <c r="B1178" s="63" t="str">
        <f>VLOOKUP(A1178,Customer_Dim[#All],4,FALSE)</f>
        <v>Male</v>
      </c>
      <c r="C1178" s="66">
        <v>45742</v>
      </c>
    </row>
    <row r="1179" spans="1:3" x14ac:dyDescent="0.3">
      <c r="A1179" s="64" t="s">
        <v>85</v>
      </c>
      <c r="B1179" s="64" t="str">
        <f>VLOOKUP(A1179,Customer_Dim[#All],4,FALSE)</f>
        <v>Female</v>
      </c>
      <c r="C1179" s="67">
        <v>45932</v>
      </c>
    </row>
    <row r="1180" spans="1:3" x14ac:dyDescent="0.3">
      <c r="A1180" s="63" t="s">
        <v>1018</v>
      </c>
      <c r="B1180" s="63" t="str">
        <f>VLOOKUP(A1180,Customer_Dim[#All],4,FALSE)</f>
        <v>Female</v>
      </c>
      <c r="C1180" s="66">
        <v>45462</v>
      </c>
    </row>
    <row r="1181" spans="1:3" x14ac:dyDescent="0.3">
      <c r="A1181" s="64" t="s">
        <v>856</v>
      </c>
      <c r="B1181" s="64" t="str">
        <f>VLOOKUP(A1181,Customer_Dim[#All],4,FALSE)</f>
        <v>Male</v>
      </c>
      <c r="C1181" s="67">
        <v>45568</v>
      </c>
    </row>
    <row r="1182" spans="1:3" x14ac:dyDescent="0.3">
      <c r="A1182" s="63" t="s">
        <v>397</v>
      </c>
      <c r="B1182" s="63" t="str">
        <f>VLOOKUP(A1182,Customer_Dim[#All],4,FALSE)</f>
        <v>Female</v>
      </c>
      <c r="C1182" s="66">
        <v>45397</v>
      </c>
    </row>
    <row r="1183" spans="1:3" x14ac:dyDescent="0.3">
      <c r="A1183" s="64" t="s">
        <v>554</v>
      </c>
      <c r="B1183" s="64" t="str">
        <f>VLOOKUP(A1183,Customer_Dim[#All],4,FALSE)</f>
        <v>Female</v>
      </c>
      <c r="C1183" s="67">
        <v>45569</v>
      </c>
    </row>
    <row r="1184" spans="1:3" x14ac:dyDescent="0.3">
      <c r="A1184" s="63" t="s">
        <v>870</v>
      </c>
      <c r="B1184" s="63" t="str">
        <f>VLOOKUP(A1184,Customer_Dim[#All],4,FALSE)</f>
        <v>Male</v>
      </c>
      <c r="C1184" s="66">
        <v>45353</v>
      </c>
    </row>
    <row r="1185" spans="1:3" x14ac:dyDescent="0.3">
      <c r="A1185" s="64" t="s">
        <v>208</v>
      </c>
      <c r="B1185" s="64" t="str">
        <f>VLOOKUP(A1185,Customer_Dim[#All],4,FALSE)</f>
        <v>Female</v>
      </c>
      <c r="C1185" s="67">
        <v>45343</v>
      </c>
    </row>
    <row r="1186" spans="1:3" x14ac:dyDescent="0.3">
      <c r="A1186" s="63" t="s">
        <v>1384</v>
      </c>
      <c r="B1186" s="63" t="str">
        <f>VLOOKUP(A1186,Customer_Dim[#All],4,FALSE)</f>
        <v>Female</v>
      </c>
      <c r="C1186" s="66">
        <v>45321</v>
      </c>
    </row>
    <row r="1187" spans="1:3" x14ac:dyDescent="0.3">
      <c r="A1187" s="64" t="s">
        <v>1401</v>
      </c>
      <c r="B1187" s="64" t="str">
        <f>VLOOKUP(A1187,Customer_Dim[#All],4,FALSE)</f>
        <v>Female</v>
      </c>
      <c r="C1187" s="67">
        <v>45650</v>
      </c>
    </row>
    <row r="1188" spans="1:3" x14ac:dyDescent="0.3">
      <c r="A1188" s="63" t="s">
        <v>721</v>
      </c>
      <c r="B1188" s="63" t="str">
        <f>VLOOKUP(A1188,Customer_Dim[#All],4,FALSE)</f>
        <v>Female</v>
      </c>
      <c r="C1188" s="66">
        <v>45811</v>
      </c>
    </row>
    <row r="1189" spans="1:3" x14ac:dyDescent="0.3">
      <c r="A1189" s="64" t="s">
        <v>1290</v>
      </c>
      <c r="B1189" s="64" t="str">
        <f>VLOOKUP(A1189,Customer_Dim[#All],4,FALSE)</f>
        <v>Male</v>
      </c>
      <c r="C1189" s="67">
        <v>45505</v>
      </c>
    </row>
    <row r="1190" spans="1:3" x14ac:dyDescent="0.3">
      <c r="A1190" s="63" t="s">
        <v>310</v>
      </c>
      <c r="B1190" s="63" t="str">
        <f>VLOOKUP(A1190,Customer_Dim[#All],4,FALSE)</f>
        <v>Female</v>
      </c>
      <c r="C1190" s="66">
        <v>45897</v>
      </c>
    </row>
    <row r="1191" spans="1:3" x14ac:dyDescent="0.3">
      <c r="A1191" s="64" t="s">
        <v>1147</v>
      </c>
      <c r="B1191" s="64" t="str">
        <f>VLOOKUP(A1191,Customer_Dim[#All],4,FALSE)</f>
        <v>Female</v>
      </c>
      <c r="C1191" s="67">
        <v>45602</v>
      </c>
    </row>
    <row r="1192" spans="1:3" x14ac:dyDescent="0.3">
      <c r="A1192" s="63" t="s">
        <v>675</v>
      </c>
      <c r="B1192" s="63" t="str">
        <f>VLOOKUP(A1192,Customer_Dim[#All],4,FALSE)</f>
        <v>Female</v>
      </c>
      <c r="C1192" s="66">
        <v>45530</v>
      </c>
    </row>
    <row r="1193" spans="1:3" x14ac:dyDescent="0.3">
      <c r="A1193" s="64" t="s">
        <v>1401</v>
      </c>
      <c r="B1193" s="64" t="str">
        <f>VLOOKUP(A1193,Customer_Dim[#All],4,FALSE)</f>
        <v>Female</v>
      </c>
      <c r="C1193" s="67">
        <v>45729</v>
      </c>
    </row>
    <row r="1194" spans="1:3" x14ac:dyDescent="0.3">
      <c r="A1194" s="63" t="s">
        <v>1355</v>
      </c>
      <c r="B1194" s="63" t="str">
        <f>VLOOKUP(A1194,Customer_Dim[#All],4,FALSE)</f>
        <v>Male</v>
      </c>
      <c r="C1194" s="66">
        <v>45468</v>
      </c>
    </row>
    <row r="1195" spans="1:3" x14ac:dyDescent="0.3">
      <c r="A1195" s="64" t="s">
        <v>850</v>
      </c>
      <c r="B1195" s="64" t="str">
        <f>VLOOKUP(A1195,Customer_Dim[#All],4,FALSE)</f>
        <v>Female</v>
      </c>
      <c r="C1195" s="67">
        <v>45936</v>
      </c>
    </row>
    <row r="1196" spans="1:3" x14ac:dyDescent="0.3">
      <c r="A1196" s="63" t="s">
        <v>110</v>
      </c>
      <c r="B1196" s="63" t="str">
        <f>VLOOKUP(A1196,Customer_Dim[#All],4,FALSE)</f>
        <v>Female</v>
      </c>
      <c r="C1196" s="66">
        <v>45622</v>
      </c>
    </row>
    <row r="1197" spans="1:3" x14ac:dyDescent="0.3">
      <c r="A1197" s="64" t="s">
        <v>820</v>
      </c>
      <c r="B1197" s="64" t="str">
        <f>VLOOKUP(A1197,Customer_Dim[#All],4,FALSE)</f>
        <v>Female</v>
      </c>
      <c r="C1197" s="67">
        <v>45705</v>
      </c>
    </row>
    <row r="1198" spans="1:3" x14ac:dyDescent="0.3">
      <c r="A1198" s="63" t="s">
        <v>1135</v>
      </c>
      <c r="B1198" s="63" t="str">
        <f>VLOOKUP(A1198,Customer_Dim[#All],4,FALSE)</f>
        <v>Male</v>
      </c>
      <c r="C1198" s="66">
        <v>45250</v>
      </c>
    </row>
    <row r="1199" spans="1:3" x14ac:dyDescent="0.3">
      <c r="A1199" s="64" t="s">
        <v>1493</v>
      </c>
      <c r="B1199" s="64" t="str">
        <f>VLOOKUP(A1199,Customer_Dim[#All],4,FALSE)</f>
        <v>Female</v>
      </c>
      <c r="C1199" s="67">
        <v>45684</v>
      </c>
    </row>
    <row r="1200" spans="1:3" x14ac:dyDescent="0.3">
      <c r="A1200" s="63" t="s">
        <v>953</v>
      </c>
      <c r="B1200" s="63" t="str">
        <f>VLOOKUP(A1200,Customer_Dim[#All],4,FALSE)</f>
        <v>Male</v>
      </c>
      <c r="C1200" s="66">
        <v>45395</v>
      </c>
    </row>
    <row r="1201" spans="1:3" x14ac:dyDescent="0.3">
      <c r="A1201" s="64" t="s">
        <v>1033</v>
      </c>
      <c r="B1201" s="64" t="str">
        <f>VLOOKUP(A1201,Customer_Dim[#All],4,FALSE)</f>
        <v>Female</v>
      </c>
      <c r="C1201" s="67">
        <v>45382</v>
      </c>
    </row>
    <row r="1202" spans="1:3" x14ac:dyDescent="0.3">
      <c r="A1202" s="63" t="s">
        <v>342</v>
      </c>
      <c r="B1202" s="63" t="str">
        <f>VLOOKUP(A1202,Customer_Dim[#All],4,FALSE)</f>
        <v>Male</v>
      </c>
      <c r="C1202" s="66">
        <v>45919</v>
      </c>
    </row>
    <row r="1203" spans="1:3" x14ac:dyDescent="0.3">
      <c r="A1203" s="64" t="s">
        <v>1433</v>
      </c>
      <c r="B1203" s="64" t="str">
        <f>VLOOKUP(A1203,Customer_Dim[#All],4,FALSE)</f>
        <v>Female</v>
      </c>
      <c r="C1203" s="67">
        <v>45453</v>
      </c>
    </row>
    <row r="1204" spans="1:3" x14ac:dyDescent="0.3">
      <c r="A1204" s="63" t="s">
        <v>1312</v>
      </c>
      <c r="B1204" s="63" t="str">
        <f>VLOOKUP(A1204,Customer_Dim[#All],4,FALSE)</f>
        <v>Female</v>
      </c>
      <c r="C1204" s="66">
        <v>45313</v>
      </c>
    </row>
    <row r="1205" spans="1:3" x14ac:dyDescent="0.3">
      <c r="A1205" s="64" t="s">
        <v>355</v>
      </c>
      <c r="B1205" s="64" t="str">
        <f>VLOOKUP(A1205,Customer_Dim[#All],4,FALSE)</f>
        <v>Male</v>
      </c>
      <c r="C1205" s="67">
        <v>45377</v>
      </c>
    </row>
    <row r="1206" spans="1:3" x14ac:dyDescent="0.3">
      <c r="A1206" s="63" t="s">
        <v>835</v>
      </c>
      <c r="B1206" s="63" t="str">
        <f>VLOOKUP(A1206,Customer_Dim[#All],4,FALSE)</f>
        <v>Male</v>
      </c>
      <c r="C1206" s="66">
        <v>45371</v>
      </c>
    </row>
    <row r="1207" spans="1:3" x14ac:dyDescent="0.3">
      <c r="A1207" s="64" t="s">
        <v>1168</v>
      </c>
      <c r="B1207" s="64" t="str">
        <f>VLOOKUP(A1207,Customer_Dim[#All],4,FALSE)</f>
        <v>Female</v>
      </c>
      <c r="C1207" s="67">
        <v>45797</v>
      </c>
    </row>
    <row r="1208" spans="1:3" x14ac:dyDescent="0.3">
      <c r="A1208" s="63" t="s">
        <v>1063</v>
      </c>
      <c r="B1208" s="63" t="str">
        <f>VLOOKUP(A1208,Customer_Dim[#All],4,FALSE)</f>
        <v>Female</v>
      </c>
      <c r="C1208" s="66">
        <v>45575</v>
      </c>
    </row>
    <row r="1209" spans="1:3" x14ac:dyDescent="0.3">
      <c r="A1209" s="64" t="s">
        <v>1232</v>
      </c>
      <c r="B1209" s="64" t="str">
        <f>VLOOKUP(A1209,Customer_Dim[#All],4,FALSE)</f>
        <v>Female</v>
      </c>
      <c r="C1209" s="67">
        <v>45566</v>
      </c>
    </row>
    <row r="1210" spans="1:3" x14ac:dyDescent="0.3">
      <c r="A1210" s="63" t="s">
        <v>746</v>
      </c>
      <c r="B1210" s="63" t="str">
        <f>VLOOKUP(A1210,Customer_Dim[#All],4,FALSE)</f>
        <v>Female</v>
      </c>
      <c r="C1210" s="66">
        <v>45252</v>
      </c>
    </row>
    <row r="1211" spans="1:3" x14ac:dyDescent="0.3">
      <c r="A1211" s="64" t="s">
        <v>1092</v>
      </c>
      <c r="B1211" s="64" t="str">
        <f>VLOOKUP(A1211,Customer_Dim[#All],4,FALSE)</f>
        <v>Female</v>
      </c>
      <c r="C1211" s="67">
        <v>45693</v>
      </c>
    </row>
    <row r="1212" spans="1:3" x14ac:dyDescent="0.3">
      <c r="A1212" s="63" t="s">
        <v>989</v>
      </c>
      <c r="B1212" s="63" t="str">
        <f>VLOOKUP(A1212,Customer_Dim[#All],4,FALSE)</f>
        <v>Female</v>
      </c>
      <c r="C1212" s="66">
        <v>45446</v>
      </c>
    </row>
    <row r="1213" spans="1:3" x14ac:dyDescent="0.3">
      <c r="A1213" s="64" t="s">
        <v>202</v>
      </c>
      <c r="B1213" s="64" t="str">
        <f>VLOOKUP(A1213,Customer_Dim[#All],4,FALSE)</f>
        <v>Male</v>
      </c>
      <c r="C1213" s="67">
        <v>45862</v>
      </c>
    </row>
    <row r="1214" spans="1:3" x14ac:dyDescent="0.3">
      <c r="A1214" s="63" t="s">
        <v>292</v>
      </c>
      <c r="B1214" s="63" t="str">
        <f>VLOOKUP(A1214,Customer_Dim[#All],4,FALSE)</f>
        <v>Female</v>
      </c>
      <c r="C1214" s="66">
        <v>45530</v>
      </c>
    </row>
    <row r="1215" spans="1:3" x14ac:dyDescent="0.3">
      <c r="A1215" s="64" t="s">
        <v>71</v>
      </c>
      <c r="B1215" s="64" t="str">
        <f>VLOOKUP(A1215,Customer_Dim[#All],4,FALSE)</f>
        <v>Female</v>
      </c>
      <c r="C1215" s="67">
        <v>45558</v>
      </c>
    </row>
    <row r="1216" spans="1:3" x14ac:dyDescent="0.3">
      <c r="A1216" s="63" t="s">
        <v>1501</v>
      </c>
      <c r="B1216" s="63" t="str">
        <f>VLOOKUP(A1216,Customer_Dim[#All],4,FALSE)</f>
        <v>Male</v>
      </c>
      <c r="C1216" s="66">
        <v>45472</v>
      </c>
    </row>
    <row r="1217" spans="1:3" x14ac:dyDescent="0.3">
      <c r="A1217" s="64" t="s">
        <v>791</v>
      </c>
      <c r="B1217" s="64" t="str">
        <f>VLOOKUP(A1217,Customer_Dim[#All],4,FALSE)</f>
        <v>Female</v>
      </c>
      <c r="C1217" s="67">
        <v>45809</v>
      </c>
    </row>
    <row r="1218" spans="1:3" x14ac:dyDescent="0.3">
      <c r="A1218" s="63" t="s">
        <v>545</v>
      </c>
      <c r="B1218" s="63" t="str">
        <f>VLOOKUP(A1218,Customer_Dim[#All],4,FALSE)</f>
        <v>Female</v>
      </c>
      <c r="C1218" s="66">
        <v>45783</v>
      </c>
    </row>
    <row r="1219" spans="1:3" x14ac:dyDescent="0.3">
      <c r="A1219" s="64" t="s">
        <v>1075</v>
      </c>
      <c r="B1219" s="64" t="str">
        <f>VLOOKUP(A1219,Customer_Dim[#All],4,FALSE)</f>
        <v>Female</v>
      </c>
      <c r="C1219" s="67">
        <v>45849</v>
      </c>
    </row>
    <row r="1220" spans="1:3" x14ac:dyDescent="0.3">
      <c r="A1220" s="63" t="s">
        <v>351</v>
      </c>
      <c r="B1220" s="63" t="str">
        <f>VLOOKUP(A1220,Customer_Dim[#All],4,FALSE)</f>
        <v>Female</v>
      </c>
      <c r="C1220" s="66">
        <v>45281</v>
      </c>
    </row>
    <row r="1221" spans="1:3" x14ac:dyDescent="0.3">
      <c r="A1221" s="64" t="s">
        <v>533</v>
      </c>
      <c r="B1221" s="64" t="str">
        <f>VLOOKUP(A1221,Customer_Dim[#All],4,FALSE)</f>
        <v>Female</v>
      </c>
      <c r="C1221" s="67">
        <v>45322</v>
      </c>
    </row>
    <row r="1222" spans="1:3" x14ac:dyDescent="0.3">
      <c r="A1222" s="63" t="s">
        <v>208</v>
      </c>
      <c r="B1222" s="63" t="str">
        <f>VLOOKUP(A1222,Customer_Dim[#All],4,FALSE)</f>
        <v>Female</v>
      </c>
      <c r="C1222" s="66">
        <v>45560</v>
      </c>
    </row>
    <row r="1223" spans="1:3" x14ac:dyDescent="0.3">
      <c r="A1223" s="64" t="s">
        <v>124</v>
      </c>
      <c r="B1223" s="64" t="str">
        <f>VLOOKUP(A1223,Customer_Dim[#All],4,FALSE)</f>
        <v>Female</v>
      </c>
      <c r="C1223" s="67">
        <v>45905</v>
      </c>
    </row>
    <row r="1224" spans="1:3" x14ac:dyDescent="0.3">
      <c r="A1224" s="63" t="s">
        <v>977</v>
      </c>
      <c r="B1224" s="63" t="str">
        <f>VLOOKUP(A1224,Customer_Dim[#All],4,FALSE)</f>
        <v>Male</v>
      </c>
      <c r="C1224" s="66">
        <v>45531</v>
      </c>
    </row>
    <row r="1225" spans="1:3" x14ac:dyDescent="0.3">
      <c r="A1225" s="64" t="s">
        <v>52</v>
      </c>
      <c r="B1225" s="64" t="str">
        <f>VLOOKUP(A1225,Customer_Dim[#All],4,FALSE)</f>
        <v>Male</v>
      </c>
      <c r="C1225" s="67">
        <v>45216</v>
      </c>
    </row>
    <row r="1226" spans="1:3" x14ac:dyDescent="0.3">
      <c r="A1226" s="63" t="s">
        <v>295</v>
      </c>
      <c r="B1226" s="63" t="str">
        <f>VLOOKUP(A1226,Customer_Dim[#All],4,FALSE)</f>
        <v>Male</v>
      </c>
      <c r="C1226" s="66">
        <v>45384</v>
      </c>
    </row>
    <row r="1227" spans="1:3" x14ac:dyDescent="0.3">
      <c r="A1227" s="64" t="s">
        <v>530</v>
      </c>
      <c r="B1227" s="64" t="str">
        <f>VLOOKUP(A1227,Customer_Dim[#All],4,FALSE)</f>
        <v>Female</v>
      </c>
      <c r="C1227" s="67">
        <v>45416</v>
      </c>
    </row>
    <row r="1228" spans="1:3" x14ac:dyDescent="0.3">
      <c r="A1228" s="63" t="s">
        <v>776</v>
      </c>
      <c r="B1228" s="63" t="str">
        <f>VLOOKUP(A1228,Customer_Dim[#All],4,FALSE)</f>
        <v>Male</v>
      </c>
      <c r="C1228" s="66">
        <v>45880</v>
      </c>
    </row>
    <row r="1229" spans="1:3" x14ac:dyDescent="0.3">
      <c r="A1229" s="64" t="s">
        <v>702</v>
      </c>
      <c r="B1229" s="64" t="str">
        <f>VLOOKUP(A1229,Customer_Dim[#All],4,FALSE)</f>
        <v>Male</v>
      </c>
      <c r="C1229" s="67">
        <v>45933</v>
      </c>
    </row>
    <row r="1230" spans="1:3" x14ac:dyDescent="0.3">
      <c r="A1230" s="63" t="s">
        <v>1007</v>
      </c>
      <c r="B1230" s="63" t="str">
        <f>VLOOKUP(A1230,Customer_Dim[#All],4,FALSE)</f>
        <v>Female</v>
      </c>
      <c r="C1230" s="66">
        <v>45345</v>
      </c>
    </row>
    <row r="1231" spans="1:3" x14ac:dyDescent="0.3">
      <c r="A1231" s="64" t="s">
        <v>1255</v>
      </c>
      <c r="B1231" s="64" t="str">
        <f>VLOOKUP(A1231,Customer_Dim[#All],4,FALSE)</f>
        <v>Male</v>
      </c>
      <c r="C1231" s="67">
        <v>45681</v>
      </c>
    </row>
    <row r="1232" spans="1:3" x14ac:dyDescent="0.3">
      <c r="A1232" s="63" t="s">
        <v>40</v>
      </c>
      <c r="B1232" s="63" t="str">
        <f>VLOOKUP(A1232,Customer_Dim[#All],4,FALSE)</f>
        <v>Female</v>
      </c>
      <c r="C1232" s="66">
        <v>45785</v>
      </c>
    </row>
    <row r="1233" spans="1:3" x14ac:dyDescent="0.3">
      <c r="A1233" s="64" t="s">
        <v>281</v>
      </c>
      <c r="B1233" s="64" t="str">
        <f>VLOOKUP(A1233,Customer_Dim[#All],4,FALSE)</f>
        <v>Male</v>
      </c>
      <c r="C1233" s="67">
        <v>45823</v>
      </c>
    </row>
    <row r="1234" spans="1:3" x14ac:dyDescent="0.3">
      <c r="A1234" s="63" t="s">
        <v>82</v>
      </c>
      <c r="B1234" s="63" t="str">
        <f>VLOOKUP(A1234,Customer_Dim[#All],4,FALSE)</f>
        <v>Male</v>
      </c>
      <c r="C1234" s="66">
        <v>45572</v>
      </c>
    </row>
    <row r="1235" spans="1:3" x14ac:dyDescent="0.3">
      <c r="A1235" s="64" t="s">
        <v>1327</v>
      </c>
      <c r="B1235" s="64" t="str">
        <f>VLOOKUP(A1235,Customer_Dim[#All],4,FALSE)</f>
        <v>Female</v>
      </c>
      <c r="C1235" s="67">
        <v>45259</v>
      </c>
    </row>
    <row r="1236" spans="1:3" x14ac:dyDescent="0.3">
      <c r="A1236" s="63" t="s">
        <v>888</v>
      </c>
      <c r="B1236" s="63" t="str">
        <f>VLOOKUP(A1236,Customer_Dim[#All],4,FALSE)</f>
        <v>Female</v>
      </c>
      <c r="C1236" s="66">
        <v>45740</v>
      </c>
    </row>
    <row r="1237" spans="1:3" x14ac:dyDescent="0.3">
      <c r="A1237" s="64" t="s">
        <v>873</v>
      </c>
      <c r="B1237" s="64" t="str">
        <f>VLOOKUP(A1237,Customer_Dim[#All],4,FALSE)</f>
        <v>Female</v>
      </c>
      <c r="C1237" s="67">
        <v>45869</v>
      </c>
    </row>
    <row r="1238" spans="1:3" x14ac:dyDescent="0.3">
      <c r="A1238" s="63" t="s">
        <v>1186</v>
      </c>
      <c r="B1238" s="63" t="str">
        <f>VLOOKUP(A1238,Customer_Dim[#All],4,FALSE)</f>
        <v>Female</v>
      </c>
      <c r="C1238" s="66">
        <v>45526</v>
      </c>
    </row>
    <row r="1239" spans="1:3" x14ac:dyDescent="0.3">
      <c r="A1239" s="64" t="s">
        <v>1427</v>
      </c>
      <c r="B1239" s="64" t="str">
        <f>VLOOKUP(A1239,Customer_Dim[#All],4,FALSE)</f>
        <v>Male</v>
      </c>
      <c r="C1239" s="67">
        <v>45489</v>
      </c>
    </row>
    <row r="1240" spans="1:3" x14ac:dyDescent="0.3">
      <c r="A1240" s="63" t="s">
        <v>761</v>
      </c>
      <c r="B1240" s="63" t="str">
        <f>VLOOKUP(A1240,Customer_Dim[#All],4,FALSE)</f>
        <v>Female</v>
      </c>
      <c r="C1240" s="66">
        <v>45908</v>
      </c>
    </row>
    <row r="1241" spans="1:3" x14ac:dyDescent="0.3">
      <c r="A1241" s="64" t="s">
        <v>453</v>
      </c>
      <c r="B1241" s="64" t="str">
        <f>VLOOKUP(A1241,Customer_Dim[#All],4,FALSE)</f>
        <v>Male</v>
      </c>
      <c r="C1241" s="67">
        <v>45912</v>
      </c>
    </row>
    <row r="1242" spans="1:3" x14ac:dyDescent="0.3">
      <c r="A1242" s="63" t="s">
        <v>628</v>
      </c>
      <c r="B1242" s="63" t="str">
        <f>VLOOKUP(A1242,Customer_Dim[#All],4,FALSE)</f>
        <v>Male</v>
      </c>
      <c r="C1242" s="66">
        <v>45771</v>
      </c>
    </row>
    <row r="1243" spans="1:3" x14ac:dyDescent="0.3">
      <c r="A1243" s="64" t="s">
        <v>301</v>
      </c>
      <c r="B1243" s="64" t="str">
        <f>VLOOKUP(A1243,Customer_Dim[#All],4,FALSE)</f>
        <v>Female</v>
      </c>
      <c r="C1243" s="67">
        <v>45619</v>
      </c>
    </row>
    <row r="1244" spans="1:3" x14ac:dyDescent="0.3">
      <c r="A1244" s="63" t="s">
        <v>482</v>
      </c>
      <c r="B1244" s="63" t="str">
        <f>VLOOKUP(A1244,Customer_Dim[#All],4,FALSE)</f>
        <v>Female</v>
      </c>
      <c r="C1244" s="66">
        <v>45394</v>
      </c>
    </row>
    <row r="1245" spans="1:3" x14ac:dyDescent="0.3">
      <c r="A1245" s="64" t="s">
        <v>255</v>
      </c>
      <c r="B1245" s="64" t="str">
        <f>VLOOKUP(A1245,Customer_Dim[#All],4,FALSE)</f>
        <v>Female</v>
      </c>
      <c r="C1245" s="67">
        <v>45786</v>
      </c>
    </row>
    <row r="1246" spans="1:3" x14ac:dyDescent="0.3">
      <c r="A1246" s="63" t="s">
        <v>1339</v>
      </c>
      <c r="B1246" s="63" t="str">
        <f>VLOOKUP(A1246,Customer_Dim[#All],4,FALSE)</f>
        <v>Female</v>
      </c>
      <c r="C1246" s="66">
        <v>45692</v>
      </c>
    </row>
    <row r="1247" spans="1:3" x14ac:dyDescent="0.3">
      <c r="A1247" s="64" t="s">
        <v>330</v>
      </c>
      <c r="B1247" s="64" t="str">
        <f>VLOOKUP(A1247,Customer_Dim[#All],4,FALSE)</f>
        <v>Female</v>
      </c>
      <c r="C1247" s="67">
        <v>45677</v>
      </c>
    </row>
    <row r="1248" spans="1:3" x14ac:dyDescent="0.3">
      <c r="A1248" s="63" t="s">
        <v>1189</v>
      </c>
      <c r="B1248" s="63" t="str">
        <f>VLOOKUP(A1248,Customer_Dim[#All],4,FALSE)</f>
        <v>Male</v>
      </c>
      <c r="C1248" s="66">
        <v>45669</v>
      </c>
    </row>
    <row r="1249" spans="1:3" x14ac:dyDescent="0.3">
      <c r="A1249" s="64" t="s">
        <v>1384</v>
      </c>
      <c r="B1249" s="64" t="str">
        <f>VLOOKUP(A1249,Customer_Dim[#All],4,FALSE)</f>
        <v>Female</v>
      </c>
      <c r="C1249" s="67">
        <v>45299</v>
      </c>
    </row>
    <row r="1250" spans="1:3" x14ac:dyDescent="0.3">
      <c r="A1250" s="63" t="s">
        <v>32</v>
      </c>
      <c r="B1250" s="63" t="str">
        <f>VLOOKUP(A1250,Customer_Dim[#All],4,FALSE)</f>
        <v>Male</v>
      </c>
      <c r="C1250" s="66">
        <v>45893</v>
      </c>
    </row>
    <row r="1251" spans="1:3" x14ac:dyDescent="0.3">
      <c r="A1251" s="64" t="s">
        <v>1361</v>
      </c>
      <c r="B1251" s="64" t="str">
        <f>VLOOKUP(A1251,Customer_Dim[#All],4,FALSE)</f>
        <v>Female</v>
      </c>
      <c r="C1251" s="67">
        <v>45560</v>
      </c>
    </row>
    <row r="1252" spans="1:3" x14ac:dyDescent="0.3">
      <c r="A1252" s="63" t="s">
        <v>1147</v>
      </c>
      <c r="B1252" s="63" t="str">
        <f>VLOOKUP(A1252,Customer_Dim[#All],4,FALSE)</f>
        <v>Female</v>
      </c>
      <c r="C1252" s="66">
        <v>45267</v>
      </c>
    </row>
    <row r="1253" spans="1:3" x14ac:dyDescent="0.3">
      <c r="A1253" s="64" t="s">
        <v>453</v>
      </c>
      <c r="B1253" s="64" t="str">
        <f>VLOOKUP(A1253,Customer_Dim[#All],4,FALSE)</f>
        <v>Male</v>
      </c>
      <c r="C1253" s="67">
        <v>45467</v>
      </c>
    </row>
    <row r="1254" spans="1:3" x14ac:dyDescent="0.3">
      <c r="A1254" s="63" t="s">
        <v>143</v>
      </c>
      <c r="B1254" s="63" t="str">
        <f>VLOOKUP(A1254,Customer_Dim[#All],4,FALSE)</f>
        <v>Female</v>
      </c>
      <c r="C1254" s="66">
        <v>45847</v>
      </c>
    </row>
    <row r="1255" spans="1:3" x14ac:dyDescent="0.3">
      <c r="A1255" s="64" t="s">
        <v>797</v>
      </c>
      <c r="B1255" s="64" t="str">
        <f>VLOOKUP(A1255,Customer_Dim[#All],4,FALSE)</f>
        <v>Male</v>
      </c>
      <c r="C1255" s="67">
        <v>45480</v>
      </c>
    </row>
    <row r="1256" spans="1:3" x14ac:dyDescent="0.3">
      <c r="A1256" s="63" t="s">
        <v>953</v>
      </c>
      <c r="B1256" s="63" t="str">
        <f>VLOOKUP(A1256,Customer_Dim[#All],4,FALSE)</f>
        <v>Male</v>
      </c>
      <c r="C1256" s="66">
        <v>45345</v>
      </c>
    </row>
    <row r="1257" spans="1:3" x14ac:dyDescent="0.3">
      <c r="A1257" s="64" t="s">
        <v>678</v>
      </c>
      <c r="B1257" s="64" t="str">
        <f>VLOOKUP(A1257,Customer_Dim[#All],4,FALSE)</f>
        <v>Male</v>
      </c>
      <c r="C1257" s="67">
        <v>45235</v>
      </c>
    </row>
    <row r="1258" spans="1:3" x14ac:dyDescent="0.3">
      <c r="A1258" s="63" t="s">
        <v>684</v>
      </c>
      <c r="B1258" s="63" t="str">
        <f>VLOOKUP(A1258,Customer_Dim[#All],4,FALSE)</f>
        <v>Female</v>
      </c>
      <c r="C1258" s="66">
        <v>45543</v>
      </c>
    </row>
    <row r="1259" spans="1:3" x14ac:dyDescent="0.3">
      <c r="A1259" s="64" t="s">
        <v>1510</v>
      </c>
      <c r="B1259" s="64" t="str">
        <f>VLOOKUP(A1259,Customer_Dim[#All],4,FALSE)</f>
        <v>Female</v>
      </c>
      <c r="C1259" s="67">
        <v>45402</v>
      </c>
    </row>
    <row r="1260" spans="1:3" x14ac:dyDescent="0.3">
      <c r="A1260" s="63" t="s">
        <v>1376</v>
      </c>
      <c r="B1260" s="63" t="str">
        <f>VLOOKUP(A1260,Customer_Dim[#All],4,FALSE)</f>
        <v>Male</v>
      </c>
      <c r="C1260" s="66">
        <v>45671</v>
      </c>
    </row>
    <row r="1261" spans="1:3" x14ac:dyDescent="0.3">
      <c r="A1261" s="64" t="s">
        <v>576</v>
      </c>
      <c r="B1261" s="64" t="str">
        <f>VLOOKUP(A1261,Customer_Dim[#All],4,FALSE)</f>
        <v>Male</v>
      </c>
      <c r="C1261" s="67">
        <v>45367</v>
      </c>
    </row>
    <row r="1262" spans="1:3" x14ac:dyDescent="0.3">
      <c r="A1262" s="63" t="s">
        <v>436</v>
      </c>
      <c r="B1262" s="63" t="str">
        <f>VLOOKUP(A1262,Customer_Dim[#All],4,FALSE)</f>
        <v>Male</v>
      </c>
      <c r="C1262" s="66">
        <v>45488</v>
      </c>
    </row>
    <row r="1263" spans="1:3" x14ac:dyDescent="0.3">
      <c r="A1263" s="64" t="s">
        <v>968</v>
      </c>
      <c r="B1263" s="64" t="str">
        <f>VLOOKUP(A1263,Customer_Dim[#All],4,FALSE)</f>
        <v>Male</v>
      </c>
      <c r="C1263" s="67">
        <v>45509</v>
      </c>
    </row>
    <row r="1264" spans="1:3" x14ac:dyDescent="0.3">
      <c r="A1264" s="63" t="s">
        <v>1123</v>
      </c>
      <c r="B1264" s="63" t="str">
        <f>VLOOKUP(A1264,Customer_Dim[#All],4,FALSE)</f>
        <v>Male</v>
      </c>
      <c r="C1264" s="66">
        <v>45323</v>
      </c>
    </row>
    <row r="1265" spans="1:3" x14ac:dyDescent="0.3">
      <c r="A1265" s="64" t="s">
        <v>515</v>
      </c>
      <c r="B1265" s="64" t="str">
        <f>VLOOKUP(A1265,Customer_Dim[#All],4,FALSE)</f>
        <v>Female</v>
      </c>
      <c r="C1265" s="67">
        <v>45889</v>
      </c>
    </row>
    <row r="1266" spans="1:3" x14ac:dyDescent="0.3">
      <c r="A1266" s="63" t="s">
        <v>1292</v>
      </c>
      <c r="B1266" s="63" t="str">
        <f>VLOOKUP(A1266,Customer_Dim[#All],4,FALSE)</f>
        <v>Female</v>
      </c>
      <c r="C1266" s="66">
        <v>45253</v>
      </c>
    </row>
    <row r="1267" spans="1:3" x14ac:dyDescent="0.3">
      <c r="A1267" s="64" t="s">
        <v>1309</v>
      </c>
      <c r="B1267" s="64" t="str">
        <f>VLOOKUP(A1267,Customer_Dim[#All],4,FALSE)</f>
        <v>Female</v>
      </c>
      <c r="C1267" s="67">
        <v>45530</v>
      </c>
    </row>
    <row r="1268" spans="1:3" x14ac:dyDescent="0.3">
      <c r="A1268" s="63" t="s">
        <v>882</v>
      </c>
      <c r="B1268" s="63" t="str">
        <f>VLOOKUP(A1268,Customer_Dim[#All],4,FALSE)</f>
        <v>Male</v>
      </c>
      <c r="C1268" s="66">
        <v>45491</v>
      </c>
    </row>
    <row r="1269" spans="1:3" x14ac:dyDescent="0.3">
      <c r="A1269" s="64" t="s">
        <v>974</v>
      </c>
      <c r="B1269" s="64" t="str">
        <f>VLOOKUP(A1269,Customer_Dim[#All],4,FALSE)</f>
        <v>Female</v>
      </c>
      <c r="C1269" s="67">
        <v>45628</v>
      </c>
    </row>
    <row r="1270" spans="1:3" x14ac:dyDescent="0.3">
      <c r="A1270" s="63" t="s">
        <v>310</v>
      </c>
      <c r="B1270" s="63" t="str">
        <f>VLOOKUP(A1270,Customer_Dim[#All],4,FALSE)</f>
        <v>Female</v>
      </c>
      <c r="C1270" s="66">
        <v>45861</v>
      </c>
    </row>
    <row r="1271" spans="1:3" x14ac:dyDescent="0.3">
      <c r="A1271" s="64" t="s">
        <v>506</v>
      </c>
      <c r="B1271" s="64" t="str">
        <f>VLOOKUP(A1271,Customer_Dim[#All],4,FALSE)</f>
        <v>Female</v>
      </c>
      <c r="C1271" s="67">
        <v>45878</v>
      </c>
    </row>
    <row r="1272" spans="1:3" x14ac:dyDescent="0.3">
      <c r="A1272" s="63" t="s">
        <v>275</v>
      </c>
      <c r="B1272" s="63" t="str">
        <f>VLOOKUP(A1272,Customer_Dim[#All],4,FALSE)</f>
        <v>Male</v>
      </c>
      <c r="C1272" s="66">
        <v>45426</v>
      </c>
    </row>
    <row r="1273" spans="1:3" x14ac:dyDescent="0.3">
      <c r="A1273" s="64" t="s">
        <v>870</v>
      </c>
      <c r="B1273" s="64" t="str">
        <f>VLOOKUP(A1273,Customer_Dim[#All],4,FALSE)</f>
        <v>Male</v>
      </c>
      <c r="C1273" s="67">
        <v>45231</v>
      </c>
    </row>
    <row r="1274" spans="1:3" x14ac:dyDescent="0.3">
      <c r="A1274" s="63" t="s">
        <v>1235</v>
      </c>
      <c r="B1274" s="63" t="str">
        <f>VLOOKUP(A1274,Customer_Dim[#All],4,FALSE)</f>
        <v>Female</v>
      </c>
      <c r="C1274" s="66">
        <v>45609</v>
      </c>
    </row>
    <row r="1275" spans="1:3" x14ac:dyDescent="0.3">
      <c r="A1275" s="64" t="s">
        <v>1100</v>
      </c>
      <c r="B1275" s="64" t="str">
        <f>VLOOKUP(A1275,Customer_Dim[#All],4,FALSE)</f>
        <v>Male</v>
      </c>
      <c r="C1275" s="67">
        <v>45392</v>
      </c>
    </row>
    <row r="1276" spans="1:3" x14ac:dyDescent="0.3">
      <c r="A1276" s="63" t="s">
        <v>1267</v>
      </c>
      <c r="B1276" s="63" t="str">
        <f>VLOOKUP(A1276,Customer_Dim[#All],4,FALSE)</f>
        <v>Female</v>
      </c>
      <c r="C1276" s="66">
        <v>45876</v>
      </c>
    </row>
    <row r="1277" spans="1:3" x14ac:dyDescent="0.3">
      <c r="A1277" s="64" t="s">
        <v>879</v>
      </c>
      <c r="B1277" s="64" t="str">
        <f>VLOOKUP(A1277,Customer_Dim[#All],4,FALSE)</f>
        <v>Female</v>
      </c>
      <c r="C1277" s="67">
        <v>45772</v>
      </c>
    </row>
    <row r="1278" spans="1:3" x14ac:dyDescent="0.3">
      <c r="A1278" s="63" t="s">
        <v>642</v>
      </c>
      <c r="B1278" s="63" t="str">
        <f>VLOOKUP(A1278,Customer_Dim[#All],4,FALSE)</f>
        <v>Male</v>
      </c>
      <c r="C1278" s="66">
        <v>45217</v>
      </c>
    </row>
    <row r="1279" spans="1:3" x14ac:dyDescent="0.3">
      <c r="A1279" s="64" t="s">
        <v>707</v>
      </c>
      <c r="B1279" s="64" t="str">
        <f>VLOOKUP(A1279,Customer_Dim[#All],4,FALSE)</f>
        <v>Female</v>
      </c>
      <c r="C1279" s="67">
        <v>45739</v>
      </c>
    </row>
    <row r="1280" spans="1:3" x14ac:dyDescent="0.3">
      <c r="A1280" s="63" t="s">
        <v>417</v>
      </c>
      <c r="B1280" s="63" t="str">
        <f>VLOOKUP(A1280,Customer_Dim[#All],4,FALSE)</f>
        <v>Male</v>
      </c>
      <c r="C1280" s="66">
        <v>45272</v>
      </c>
    </row>
    <row r="1281" spans="1:3" x14ac:dyDescent="0.3">
      <c r="A1281" s="64" t="s">
        <v>23</v>
      </c>
      <c r="B1281" s="64" t="str">
        <f>VLOOKUP(A1281,Customer_Dim[#All],4,FALSE)</f>
        <v>Female</v>
      </c>
      <c r="C1281" s="67">
        <v>45524</v>
      </c>
    </row>
    <row r="1282" spans="1:3" x14ac:dyDescent="0.3">
      <c r="A1282" s="63" t="s">
        <v>1089</v>
      </c>
      <c r="B1282" s="63" t="str">
        <f>VLOOKUP(A1282,Customer_Dim[#All],4,FALSE)</f>
        <v>Female</v>
      </c>
      <c r="C1282" s="66">
        <v>45481</v>
      </c>
    </row>
    <row r="1283" spans="1:3" x14ac:dyDescent="0.3">
      <c r="A1283" s="64" t="s">
        <v>1415</v>
      </c>
      <c r="B1283" s="64" t="str">
        <f>VLOOKUP(A1283,Customer_Dim[#All],4,FALSE)</f>
        <v>Female</v>
      </c>
      <c r="C1283" s="67">
        <v>45267</v>
      </c>
    </row>
    <row r="1284" spans="1:3" x14ac:dyDescent="0.3">
      <c r="A1284" s="63" t="s">
        <v>592</v>
      </c>
      <c r="B1284" s="63" t="str">
        <f>VLOOKUP(A1284,Customer_Dim[#All],4,FALSE)</f>
        <v>Male</v>
      </c>
      <c r="C1284" s="66">
        <v>45328</v>
      </c>
    </row>
    <row r="1285" spans="1:3" x14ac:dyDescent="0.3">
      <c r="A1285" s="64" t="s">
        <v>1496</v>
      </c>
      <c r="B1285" s="64" t="str">
        <f>VLOOKUP(A1285,Customer_Dim[#All],4,FALSE)</f>
        <v>Female</v>
      </c>
      <c r="C1285" s="67">
        <v>45787</v>
      </c>
    </row>
    <row r="1286" spans="1:3" x14ac:dyDescent="0.3">
      <c r="A1286" s="63" t="s">
        <v>1001</v>
      </c>
      <c r="B1286" s="63" t="str">
        <f>VLOOKUP(A1286,Customer_Dim[#All],4,FALSE)</f>
        <v>Female</v>
      </c>
      <c r="C1286" s="66">
        <v>45876</v>
      </c>
    </row>
    <row r="1287" spans="1:3" x14ac:dyDescent="0.3">
      <c r="A1287" s="64" t="s">
        <v>215</v>
      </c>
      <c r="B1287" s="64" t="str">
        <f>VLOOKUP(A1287,Customer_Dim[#All],4,FALSE)</f>
        <v>Male</v>
      </c>
      <c r="C1287" s="67">
        <v>45552</v>
      </c>
    </row>
    <row r="1288" spans="1:3" x14ac:dyDescent="0.3">
      <c r="A1288" s="63" t="s">
        <v>1168</v>
      </c>
      <c r="B1288" s="63" t="str">
        <f>VLOOKUP(A1288,Customer_Dim[#All],4,FALSE)</f>
        <v>Female</v>
      </c>
      <c r="C1288" s="66">
        <v>45823</v>
      </c>
    </row>
    <row r="1289" spans="1:3" x14ac:dyDescent="0.3">
      <c r="A1289" s="64" t="s">
        <v>1012</v>
      </c>
      <c r="B1289" s="64" t="str">
        <f>VLOOKUP(A1289,Customer_Dim[#All],4,FALSE)</f>
        <v>Male</v>
      </c>
      <c r="C1289" s="67">
        <v>45622</v>
      </c>
    </row>
    <row r="1290" spans="1:3" x14ac:dyDescent="0.3">
      <c r="A1290" s="63" t="s">
        <v>1129</v>
      </c>
      <c r="B1290" s="63" t="str">
        <f>VLOOKUP(A1290,Customer_Dim[#All],4,FALSE)</f>
        <v>Female</v>
      </c>
      <c r="C1290" s="66">
        <v>45810</v>
      </c>
    </row>
    <row r="1291" spans="1:3" x14ac:dyDescent="0.3">
      <c r="A1291" s="64" t="s">
        <v>842</v>
      </c>
      <c r="B1291" s="64" t="str">
        <f>VLOOKUP(A1291,Customer_Dim[#All],4,FALSE)</f>
        <v>Female</v>
      </c>
      <c r="C1291" s="67">
        <v>45645</v>
      </c>
    </row>
    <row r="1292" spans="1:3" x14ac:dyDescent="0.3">
      <c r="A1292" s="63" t="s">
        <v>255</v>
      </c>
      <c r="B1292" s="63" t="str">
        <f>VLOOKUP(A1292,Customer_Dim[#All],4,FALSE)</f>
        <v>Female</v>
      </c>
      <c r="C1292" s="66">
        <v>45749</v>
      </c>
    </row>
    <row r="1293" spans="1:3" x14ac:dyDescent="0.3">
      <c r="A1293" s="64" t="s">
        <v>579</v>
      </c>
      <c r="B1293" s="64" t="str">
        <f>VLOOKUP(A1293,Customer_Dim[#All],4,FALSE)</f>
        <v>Male</v>
      </c>
      <c r="C1293" s="67">
        <v>45537</v>
      </c>
    </row>
    <row r="1294" spans="1:3" x14ac:dyDescent="0.3">
      <c r="A1294" s="63" t="s">
        <v>554</v>
      </c>
      <c r="B1294" s="63" t="str">
        <f>VLOOKUP(A1294,Customer_Dim[#All],4,FALSE)</f>
        <v>Female</v>
      </c>
      <c r="C1294" s="66">
        <v>45376</v>
      </c>
    </row>
    <row r="1295" spans="1:3" x14ac:dyDescent="0.3">
      <c r="A1295" s="64" t="s">
        <v>376</v>
      </c>
      <c r="B1295" s="64" t="str">
        <f>VLOOKUP(A1295,Customer_Dim[#All],4,FALSE)</f>
        <v>Male</v>
      </c>
      <c r="C1295" s="67">
        <v>45709</v>
      </c>
    </row>
    <row r="1296" spans="1:3" x14ac:dyDescent="0.3">
      <c r="A1296" s="63" t="s">
        <v>388</v>
      </c>
      <c r="B1296" s="63" t="str">
        <f>VLOOKUP(A1296,Customer_Dim[#All],4,FALSE)</f>
        <v>Female</v>
      </c>
      <c r="C1296" s="66">
        <v>45446</v>
      </c>
    </row>
    <row r="1297" spans="1:3" x14ac:dyDescent="0.3">
      <c r="A1297" s="64" t="s">
        <v>867</v>
      </c>
      <c r="B1297" s="64" t="str">
        <f>VLOOKUP(A1297,Customer_Dim[#All],4,FALSE)</f>
        <v>Male</v>
      </c>
      <c r="C1297" s="67">
        <v>45330</v>
      </c>
    </row>
    <row r="1298" spans="1:3" x14ac:dyDescent="0.3">
      <c r="A1298" s="63" t="s">
        <v>740</v>
      </c>
      <c r="B1298" s="63" t="str">
        <f>VLOOKUP(A1298,Customer_Dim[#All],4,FALSE)</f>
        <v>Female</v>
      </c>
      <c r="C1298" s="66">
        <v>45388</v>
      </c>
    </row>
    <row r="1299" spans="1:3" x14ac:dyDescent="0.3">
      <c r="A1299" s="64" t="s">
        <v>785</v>
      </c>
      <c r="B1299" s="64" t="str">
        <f>VLOOKUP(A1299,Customer_Dim[#All],4,FALSE)</f>
        <v>Male</v>
      </c>
      <c r="C1299" s="67">
        <v>45313</v>
      </c>
    </row>
    <row r="1300" spans="1:3" x14ac:dyDescent="0.3">
      <c r="A1300" s="63" t="s">
        <v>1010</v>
      </c>
      <c r="B1300" s="63" t="str">
        <f>VLOOKUP(A1300,Customer_Dim[#All],4,FALSE)</f>
        <v>Male</v>
      </c>
      <c r="C1300" s="66">
        <v>45221</v>
      </c>
    </row>
    <row r="1301" spans="1:3" x14ac:dyDescent="0.3">
      <c r="A1301" s="64" t="s">
        <v>767</v>
      </c>
      <c r="B1301" s="64" t="str">
        <f>VLOOKUP(A1301,Customer_Dim[#All],4,FALSE)</f>
        <v>Male</v>
      </c>
      <c r="C1301" s="67">
        <v>45619</v>
      </c>
    </row>
    <row r="1302" spans="1:3" x14ac:dyDescent="0.3">
      <c r="A1302" s="63" t="s">
        <v>1195</v>
      </c>
      <c r="B1302" s="63" t="str">
        <f>VLOOKUP(A1302,Customer_Dim[#All],4,FALSE)</f>
        <v>Female</v>
      </c>
      <c r="C1302" s="66">
        <v>45286</v>
      </c>
    </row>
    <row r="1303" spans="1:3" x14ac:dyDescent="0.3">
      <c r="A1303" s="64" t="s">
        <v>382</v>
      </c>
      <c r="B1303" s="64" t="str">
        <f>VLOOKUP(A1303,Customer_Dim[#All],4,FALSE)</f>
        <v>Female</v>
      </c>
      <c r="C1303" s="67">
        <v>45451</v>
      </c>
    </row>
    <row r="1304" spans="1:3" x14ac:dyDescent="0.3">
      <c r="A1304" s="63" t="s">
        <v>491</v>
      </c>
      <c r="B1304" s="63" t="str">
        <f>VLOOKUP(A1304,Customer_Dim[#All],4,FALSE)</f>
        <v>Female</v>
      </c>
      <c r="C1304" s="66">
        <v>45478</v>
      </c>
    </row>
    <row r="1305" spans="1:3" x14ac:dyDescent="0.3">
      <c r="A1305" s="64" t="s">
        <v>361</v>
      </c>
      <c r="B1305" s="64" t="str">
        <f>VLOOKUP(A1305,Customer_Dim[#All],4,FALSE)</f>
        <v>Male</v>
      </c>
      <c r="C1305" s="67">
        <v>45528</v>
      </c>
    </row>
    <row r="1306" spans="1:3" x14ac:dyDescent="0.3">
      <c r="A1306" s="63" t="s">
        <v>891</v>
      </c>
      <c r="B1306" s="63" t="str">
        <f>VLOOKUP(A1306,Customer_Dim[#All],4,FALSE)</f>
        <v>Female</v>
      </c>
      <c r="C1306" s="66">
        <v>45418</v>
      </c>
    </row>
    <row r="1307" spans="1:3" x14ac:dyDescent="0.3">
      <c r="A1307" s="64" t="s">
        <v>127</v>
      </c>
      <c r="B1307" s="64" t="str">
        <f>VLOOKUP(A1307,Customer_Dim[#All],4,FALSE)</f>
        <v>Male</v>
      </c>
      <c r="C1307" s="67">
        <v>45478</v>
      </c>
    </row>
    <row r="1308" spans="1:3" x14ac:dyDescent="0.3">
      <c r="A1308" s="63" t="s">
        <v>420</v>
      </c>
      <c r="B1308" s="63" t="str">
        <f>VLOOKUP(A1308,Customer_Dim[#All],4,FALSE)</f>
        <v>Male</v>
      </c>
      <c r="C1308" s="66">
        <v>45232</v>
      </c>
    </row>
    <row r="1309" spans="1:3" x14ac:dyDescent="0.3">
      <c r="A1309" s="64" t="s">
        <v>23</v>
      </c>
      <c r="B1309" s="64" t="str">
        <f>VLOOKUP(A1309,Customer_Dim[#All],4,FALSE)</f>
        <v>Female</v>
      </c>
      <c r="C1309" s="67">
        <v>45616</v>
      </c>
    </row>
    <row r="1310" spans="1:3" x14ac:dyDescent="0.3">
      <c r="A1310" s="63" t="s">
        <v>467</v>
      </c>
      <c r="B1310" s="63" t="str">
        <f>VLOOKUP(A1310,Customer_Dim[#All],4,FALSE)</f>
        <v>Male</v>
      </c>
      <c r="C1310" s="66">
        <v>45774</v>
      </c>
    </row>
    <row r="1311" spans="1:3" x14ac:dyDescent="0.3">
      <c r="A1311" s="64" t="s">
        <v>118</v>
      </c>
      <c r="B1311" s="64" t="str">
        <f>VLOOKUP(A1311,Customer_Dim[#All],4,FALSE)</f>
        <v>Female</v>
      </c>
      <c r="C1311" s="67">
        <v>45651</v>
      </c>
    </row>
    <row r="1312" spans="1:3" x14ac:dyDescent="0.3">
      <c r="A1312" s="63" t="s">
        <v>1240</v>
      </c>
      <c r="B1312" s="63" t="str">
        <f>VLOOKUP(A1312,Customer_Dim[#All],4,FALSE)</f>
        <v>Male</v>
      </c>
      <c r="C1312" s="66">
        <v>45902</v>
      </c>
    </row>
    <row r="1313" spans="1:3" x14ac:dyDescent="0.3">
      <c r="A1313" s="64" t="s">
        <v>327</v>
      </c>
      <c r="B1313" s="64" t="str">
        <f>VLOOKUP(A1313,Customer_Dim[#All],4,FALSE)</f>
        <v>Female</v>
      </c>
      <c r="C1313" s="67">
        <v>45401</v>
      </c>
    </row>
    <row r="1314" spans="1:3" x14ac:dyDescent="0.3">
      <c r="A1314" s="63" t="s">
        <v>1207</v>
      </c>
      <c r="B1314" s="63" t="str">
        <f>VLOOKUP(A1314,Customer_Dim[#All],4,FALSE)</f>
        <v>Female</v>
      </c>
      <c r="C1314" s="66">
        <v>45717</v>
      </c>
    </row>
    <row r="1315" spans="1:3" x14ac:dyDescent="0.3">
      <c r="A1315" s="64" t="s">
        <v>1324</v>
      </c>
      <c r="B1315" s="64" t="str">
        <f>VLOOKUP(A1315,Customer_Dim[#All],4,FALSE)</f>
        <v>Male</v>
      </c>
      <c r="C1315" s="67">
        <v>45376</v>
      </c>
    </row>
    <row r="1316" spans="1:3" x14ac:dyDescent="0.3">
      <c r="A1316" s="63" t="s">
        <v>1075</v>
      </c>
      <c r="B1316" s="63" t="str">
        <f>VLOOKUP(A1316,Customer_Dim[#All],4,FALSE)</f>
        <v>Female</v>
      </c>
      <c r="C1316" s="66">
        <v>45576</v>
      </c>
    </row>
    <row r="1317" spans="1:3" x14ac:dyDescent="0.3">
      <c r="A1317" s="64" t="s">
        <v>93</v>
      </c>
      <c r="B1317" s="64" t="str">
        <f>VLOOKUP(A1317,Customer_Dim[#All],4,FALSE)</f>
        <v>Female</v>
      </c>
      <c r="C1317" s="67">
        <v>45906</v>
      </c>
    </row>
    <row r="1318" spans="1:3" x14ac:dyDescent="0.3">
      <c r="A1318" s="63" t="s">
        <v>44</v>
      </c>
      <c r="B1318" s="63" t="str">
        <f>VLOOKUP(A1318,Customer_Dim[#All],4,FALSE)</f>
        <v>Female</v>
      </c>
      <c r="C1318" s="66">
        <v>45523</v>
      </c>
    </row>
    <row r="1319" spans="1:3" x14ac:dyDescent="0.3">
      <c r="A1319" s="64" t="s">
        <v>1258</v>
      </c>
      <c r="B1319" s="64" t="str">
        <f>VLOOKUP(A1319,Customer_Dim[#All],4,FALSE)</f>
        <v>Male</v>
      </c>
      <c r="C1319" s="67">
        <v>45234</v>
      </c>
    </row>
    <row r="1320" spans="1:3" x14ac:dyDescent="0.3">
      <c r="A1320" s="63" t="s">
        <v>1475</v>
      </c>
      <c r="B1320" s="63" t="str">
        <f>VLOOKUP(A1320,Customer_Dim[#All],4,FALSE)</f>
        <v>Female</v>
      </c>
      <c r="C1320" s="66">
        <v>45405</v>
      </c>
    </row>
    <row r="1321" spans="1:3" x14ac:dyDescent="0.3">
      <c r="A1321" s="64" t="s">
        <v>403</v>
      </c>
      <c r="B1321" s="64" t="str">
        <f>VLOOKUP(A1321,Customer_Dim[#All],4,FALSE)</f>
        <v>Female</v>
      </c>
      <c r="C1321" s="67">
        <v>45223</v>
      </c>
    </row>
    <row r="1322" spans="1:3" x14ac:dyDescent="0.3">
      <c r="A1322" s="63" t="s">
        <v>811</v>
      </c>
      <c r="B1322" s="63" t="str">
        <f>VLOOKUP(A1322,Customer_Dim[#All],4,FALSE)</f>
        <v>Male</v>
      </c>
      <c r="C1322" s="66">
        <v>45838</v>
      </c>
    </row>
    <row r="1323" spans="1:3" x14ac:dyDescent="0.3">
      <c r="A1323" s="64" t="s">
        <v>554</v>
      </c>
      <c r="B1323" s="64" t="str">
        <f>VLOOKUP(A1323,Customer_Dim[#All],4,FALSE)</f>
        <v>Female</v>
      </c>
      <c r="C1323" s="67">
        <v>45883</v>
      </c>
    </row>
    <row r="1324" spans="1:3" x14ac:dyDescent="0.3">
      <c r="A1324" s="63" t="s">
        <v>1358</v>
      </c>
      <c r="B1324" s="63" t="str">
        <f>VLOOKUP(A1324,Customer_Dim[#All],4,FALSE)</f>
        <v>Male</v>
      </c>
      <c r="C1324" s="66">
        <v>45788</v>
      </c>
    </row>
    <row r="1325" spans="1:3" x14ac:dyDescent="0.3">
      <c r="A1325" s="64" t="s">
        <v>959</v>
      </c>
      <c r="B1325" s="64" t="str">
        <f>VLOOKUP(A1325,Customer_Dim[#All],4,FALSE)</f>
        <v>Female</v>
      </c>
      <c r="C1325" s="67">
        <v>45383</v>
      </c>
    </row>
    <row r="1326" spans="1:3" x14ac:dyDescent="0.3">
      <c r="A1326" s="63" t="s">
        <v>951</v>
      </c>
      <c r="B1326" s="63" t="str">
        <f>VLOOKUP(A1326,Customer_Dim[#All],4,FALSE)</f>
        <v>Male</v>
      </c>
      <c r="C1326" s="66">
        <v>45335</v>
      </c>
    </row>
    <row r="1327" spans="1:3" x14ac:dyDescent="0.3">
      <c r="A1327" s="64" t="s">
        <v>797</v>
      </c>
      <c r="B1327" s="64" t="str">
        <f>VLOOKUP(A1327,Customer_Dim[#All],4,FALSE)</f>
        <v>Male</v>
      </c>
      <c r="C1327" s="67">
        <v>45304</v>
      </c>
    </row>
    <row r="1328" spans="1:3" x14ac:dyDescent="0.3">
      <c r="A1328" s="63" t="s">
        <v>1341</v>
      </c>
      <c r="B1328" s="63" t="str">
        <f>VLOOKUP(A1328,Customer_Dim[#All],4,FALSE)</f>
        <v>Female</v>
      </c>
      <c r="C1328" s="66">
        <v>45543</v>
      </c>
    </row>
    <row r="1329" spans="1:3" x14ac:dyDescent="0.3">
      <c r="A1329" s="64" t="s">
        <v>1083</v>
      </c>
      <c r="B1329" s="64" t="str">
        <f>VLOOKUP(A1329,Customer_Dim[#All],4,FALSE)</f>
        <v>Male</v>
      </c>
      <c r="C1329" s="67">
        <v>45326</v>
      </c>
    </row>
    <row r="1330" spans="1:3" x14ac:dyDescent="0.3">
      <c r="A1330" s="63" t="s">
        <v>1147</v>
      </c>
      <c r="B1330" s="63" t="str">
        <f>VLOOKUP(A1330,Customer_Dim[#All],4,FALSE)</f>
        <v>Female</v>
      </c>
      <c r="C1330" s="66">
        <v>45498</v>
      </c>
    </row>
    <row r="1331" spans="1:3" x14ac:dyDescent="0.3">
      <c r="A1331" s="64" t="s">
        <v>485</v>
      </c>
      <c r="B1331" s="64" t="str">
        <f>VLOOKUP(A1331,Customer_Dim[#All],4,FALSE)</f>
        <v>Male</v>
      </c>
      <c r="C1331" s="67">
        <v>45544</v>
      </c>
    </row>
    <row r="1332" spans="1:3" x14ac:dyDescent="0.3">
      <c r="A1332" s="63" t="s">
        <v>1039</v>
      </c>
      <c r="B1332" s="63" t="str">
        <f>VLOOKUP(A1332,Customer_Dim[#All],4,FALSE)</f>
        <v>Female</v>
      </c>
      <c r="C1332" s="66">
        <v>45268</v>
      </c>
    </row>
    <row r="1333" spans="1:3" x14ac:dyDescent="0.3">
      <c r="A1333" s="64" t="s">
        <v>713</v>
      </c>
      <c r="B1333" s="64" t="str">
        <f>VLOOKUP(A1333,Customer_Dim[#All],4,FALSE)</f>
        <v>Male</v>
      </c>
      <c r="C1333" s="67">
        <v>45824</v>
      </c>
    </row>
    <row r="1334" spans="1:3" x14ac:dyDescent="0.3">
      <c r="A1334" s="63" t="s">
        <v>1373</v>
      </c>
      <c r="B1334" s="63" t="str">
        <f>VLOOKUP(A1334,Customer_Dim[#All],4,FALSE)</f>
        <v>Male</v>
      </c>
      <c r="C1334" s="66">
        <v>45261</v>
      </c>
    </row>
    <row r="1335" spans="1:3" x14ac:dyDescent="0.3">
      <c r="A1335" s="64" t="s">
        <v>27</v>
      </c>
      <c r="B1335" s="64" t="str">
        <f>VLOOKUP(A1335,Customer_Dim[#All],4,FALSE)</f>
        <v>Female</v>
      </c>
      <c r="C1335" s="67">
        <v>45233</v>
      </c>
    </row>
    <row r="1336" spans="1:3" x14ac:dyDescent="0.3">
      <c r="A1336" s="63" t="s">
        <v>211</v>
      </c>
      <c r="B1336" s="63" t="str">
        <f>VLOOKUP(A1336,Customer_Dim[#All],4,FALSE)</f>
        <v>Female</v>
      </c>
      <c r="C1336" s="66">
        <v>45673</v>
      </c>
    </row>
    <row r="1337" spans="1:3" x14ac:dyDescent="0.3">
      <c r="A1337" s="64" t="s">
        <v>1358</v>
      </c>
      <c r="B1337" s="64" t="str">
        <f>VLOOKUP(A1337,Customer_Dim[#All],4,FALSE)</f>
        <v>Male</v>
      </c>
      <c r="C1337" s="67">
        <v>45565</v>
      </c>
    </row>
    <row r="1338" spans="1:3" x14ac:dyDescent="0.3">
      <c r="A1338" s="63" t="s">
        <v>185</v>
      </c>
      <c r="B1338" s="63" t="str">
        <f>VLOOKUP(A1338,Customer_Dim[#All],4,FALSE)</f>
        <v>Female</v>
      </c>
      <c r="C1338" s="66">
        <v>45646</v>
      </c>
    </row>
    <row r="1339" spans="1:3" x14ac:dyDescent="0.3">
      <c r="A1339" s="64" t="s">
        <v>1406</v>
      </c>
      <c r="B1339" s="64" t="str">
        <f>VLOOKUP(A1339,Customer_Dim[#All],4,FALSE)</f>
        <v>Female</v>
      </c>
      <c r="C1339" s="67">
        <v>45539</v>
      </c>
    </row>
    <row r="1340" spans="1:3" x14ac:dyDescent="0.3">
      <c r="A1340" s="63" t="s">
        <v>1201</v>
      </c>
      <c r="B1340" s="63" t="str">
        <f>VLOOKUP(A1340,Customer_Dim[#All],4,FALSE)</f>
        <v>Male</v>
      </c>
      <c r="C1340" s="66">
        <v>45936</v>
      </c>
    </row>
    <row r="1341" spans="1:3" x14ac:dyDescent="0.3">
      <c r="A1341" s="64" t="s">
        <v>361</v>
      </c>
      <c r="B1341" s="64" t="str">
        <f>VLOOKUP(A1341,Customer_Dim[#All],4,FALSE)</f>
        <v>Male</v>
      </c>
      <c r="C1341" s="67">
        <v>45854</v>
      </c>
    </row>
    <row r="1342" spans="1:3" x14ac:dyDescent="0.3">
      <c r="A1342" s="63" t="s">
        <v>324</v>
      </c>
      <c r="B1342" s="63" t="str">
        <f>VLOOKUP(A1342,Customer_Dim[#All],4,FALSE)</f>
        <v>Female</v>
      </c>
      <c r="C1342" s="66">
        <v>45936</v>
      </c>
    </row>
    <row r="1343" spans="1:3" x14ac:dyDescent="0.3">
      <c r="A1343" s="64" t="s">
        <v>1186</v>
      </c>
      <c r="B1343" s="64" t="str">
        <f>VLOOKUP(A1343,Customer_Dim[#All],4,FALSE)</f>
        <v>Female</v>
      </c>
      <c r="C1343" s="67">
        <v>45921</v>
      </c>
    </row>
    <row r="1344" spans="1:3" x14ac:dyDescent="0.3">
      <c r="A1344" s="63" t="s">
        <v>1344</v>
      </c>
      <c r="B1344" s="63" t="str">
        <f>VLOOKUP(A1344,Customer_Dim[#All],4,FALSE)</f>
        <v>Male</v>
      </c>
      <c r="C1344" s="66">
        <v>45855</v>
      </c>
    </row>
    <row r="1345" spans="1:3" x14ac:dyDescent="0.3">
      <c r="A1345" s="64" t="s">
        <v>1355</v>
      </c>
      <c r="B1345" s="64" t="str">
        <f>VLOOKUP(A1345,Customer_Dim[#All],4,FALSE)</f>
        <v>Male</v>
      </c>
      <c r="C1345" s="67">
        <v>45837</v>
      </c>
    </row>
    <row r="1346" spans="1:3" x14ac:dyDescent="0.3">
      <c r="A1346" s="63" t="s">
        <v>1118</v>
      </c>
      <c r="B1346" s="63" t="str">
        <f>VLOOKUP(A1346,Customer_Dim[#All],4,FALSE)</f>
        <v>Male</v>
      </c>
      <c r="C1346" s="66">
        <v>45738</v>
      </c>
    </row>
    <row r="1347" spans="1:3" x14ac:dyDescent="0.3">
      <c r="A1347" s="64" t="s">
        <v>1249</v>
      </c>
      <c r="B1347" s="64" t="str">
        <f>VLOOKUP(A1347,Customer_Dim[#All],4,FALSE)</f>
        <v>Female</v>
      </c>
      <c r="C1347" s="67">
        <v>45323</v>
      </c>
    </row>
    <row r="1348" spans="1:3" x14ac:dyDescent="0.3">
      <c r="A1348" s="63" t="s">
        <v>933</v>
      </c>
      <c r="B1348" s="63" t="str">
        <f>VLOOKUP(A1348,Customer_Dim[#All],4,FALSE)</f>
        <v>Male</v>
      </c>
      <c r="C1348" s="66">
        <v>45362</v>
      </c>
    </row>
    <row r="1349" spans="1:3" x14ac:dyDescent="0.3">
      <c r="A1349" s="64" t="s">
        <v>159</v>
      </c>
      <c r="B1349" s="64" t="str">
        <f>VLOOKUP(A1349,Customer_Dim[#All],4,FALSE)</f>
        <v>Male</v>
      </c>
      <c r="C1349" s="67">
        <v>45544</v>
      </c>
    </row>
    <row r="1350" spans="1:3" x14ac:dyDescent="0.3">
      <c r="A1350" s="63" t="s">
        <v>826</v>
      </c>
      <c r="B1350" s="63" t="str">
        <f>VLOOKUP(A1350,Customer_Dim[#All],4,FALSE)</f>
        <v>Female</v>
      </c>
      <c r="C1350" s="66">
        <v>45249</v>
      </c>
    </row>
    <row r="1351" spans="1:3" x14ac:dyDescent="0.3">
      <c r="A1351" s="64" t="s">
        <v>324</v>
      </c>
      <c r="B1351" s="64" t="str">
        <f>VLOOKUP(A1351,Customer_Dim[#All],4,FALSE)</f>
        <v>Female</v>
      </c>
      <c r="C1351" s="67">
        <v>45659</v>
      </c>
    </row>
    <row r="1352" spans="1:3" x14ac:dyDescent="0.3">
      <c r="A1352" s="63" t="s">
        <v>542</v>
      </c>
      <c r="B1352" s="63" t="str">
        <f>VLOOKUP(A1352,Customer_Dim[#All],4,FALSE)</f>
        <v>Female</v>
      </c>
      <c r="C1352" s="66">
        <v>45927</v>
      </c>
    </row>
    <row r="1353" spans="1:3" x14ac:dyDescent="0.3">
      <c r="A1353" s="64" t="s">
        <v>238</v>
      </c>
      <c r="B1353" s="64" t="str">
        <f>VLOOKUP(A1353,Customer_Dim[#All],4,FALSE)</f>
        <v>Female</v>
      </c>
      <c r="C1353" s="67">
        <v>45373</v>
      </c>
    </row>
    <row r="1354" spans="1:3" x14ac:dyDescent="0.3">
      <c r="A1354" s="63" t="s">
        <v>1204</v>
      </c>
      <c r="B1354" s="63" t="str">
        <f>VLOOKUP(A1354,Customer_Dim[#All],4,FALSE)</f>
        <v>Male</v>
      </c>
      <c r="C1354" s="66">
        <v>45529</v>
      </c>
    </row>
    <row r="1355" spans="1:3" x14ac:dyDescent="0.3">
      <c r="A1355" s="64" t="s">
        <v>716</v>
      </c>
      <c r="B1355" s="64" t="str">
        <f>VLOOKUP(A1355,Customer_Dim[#All],4,FALSE)</f>
        <v>Male</v>
      </c>
      <c r="C1355" s="67">
        <v>45872</v>
      </c>
    </row>
    <row r="1356" spans="1:3" x14ac:dyDescent="0.3">
      <c r="A1356" s="63" t="s">
        <v>1421</v>
      </c>
      <c r="B1356" s="63" t="str">
        <f>VLOOKUP(A1356,Customer_Dim[#All],4,FALSE)</f>
        <v>Male</v>
      </c>
      <c r="C1356" s="66">
        <v>45267</v>
      </c>
    </row>
    <row r="1357" spans="1:3" x14ac:dyDescent="0.3">
      <c r="A1357" s="64" t="s">
        <v>1232</v>
      </c>
      <c r="B1357" s="64" t="str">
        <f>VLOOKUP(A1357,Customer_Dim[#All],4,FALSE)</f>
        <v>Female</v>
      </c>
      <c r="C1357" s="67">
        <v>45894</v>
      </c>
    </row>
    <row r="1358" spans="1:3" x14ac:dyDescent="0.3">
      <c r="A1358" s="63" t="s">
        <v>23</v>
      </c>
      <c r="B1358" s="63" t="str">
        <f>VLOOKUP(A1358,Customer_Dim[#All],4,FALSE)</f>
        <v>Female</v>
      </c>
      <c r="C1358" s="66">
        <v>45331</v>
      </c>
    </row>
    <row r="1359" spans="1:3" x14ac:dyDescent="0.3">
      <c r="A1359" s="64" t="s">
        <v>289</v>
      </c>
      <c r="B1359" s="64" t="str">
        <f>VLOOKUP(A1359,Customer_Dim[#All],4,FALSE)</f>
        <v>Female</v>
      </c>
      <c r="C1359" s="67">
        <v>45910</v>
      </c>
    </row>
    <row r="1360" spans="1:3" x14ac:dyDescent="0.3">
      <c r="A1360" s="63" t="s">
        <v>634</v>
      </c>
      <c r="B1360" s="63" t="str">
        <f>VLOOKUP(A1360,Customer_Dim[#All],4,FALSE)</f>
        <v>Male</v>
      </c>
      <c r="C1360" s="66">
        <v>45564</v>
      </c>
    </row>
    <row r="1361" spans="1:3" x14ac:dyDescent="0.3">
      <c r="A1361" s="64" t="s">
        <v>167</v>
      </c>
      <c r="B1361" s="64" t="str">
        <f>VLOOKUP(A1361,Customer_Dim[#All],4,FALSE)</f>
        <v>Male</v>
      </c>
      <c r="C1361" s="67">
        <v>45461</v>
      </c>
    </row>
    <row r="1362" spans="1:3" x14ac:dyDescent="0.3">
      <c r="A1362" s="63" t="s">
        <v>420</v>
      </c>
      <c r="B1362" s="63" t="str">
        <f>VLOOKUP(A1362,Customer_Dim[#All],4,FALSE)</f>
        <v>Male</v>
      </c>
      <c r="C1362" s="66">
        <v>45258</v>
      </c>
    </row>
    <row r="1363" spans="1:3" x14ac:dyDescent="0.3">
      <c r="A1363" s="64" t="s">
        <v>59</v>
      </c>
      <c r="B1363" s="64" t="str">
        <f>VLOOKUP(A1363,Customer_Dim[#All],4,FALSE)</f>
        <v>Female</v>
      </c>
      <c r="C1363" s="67">
        <v>45228</v>
      </c>
    </row>
    <row r="1364" spans="1:3" x14ac:dyDescent="0.3">
      <c r="A1364" s="63" t="s">
        <v>59</v>
      </c>
      <c r="B1364" s="63" t="str">
        <f>VLOOKUP(A1364,Customer_Dim[#All],4,FALSE)</f>
        <v>Female</v>
      </c>
      <c r="C1364" s="66">
        <v>45858</v>
      </c>
    </row>
    <row r="1365" spans="1:3" x14ac:dyDescent="0.3">
      <c r="A1365" s="64" t="s">
        <v>613</v>
      </c>
      <c r="B1365" s="64" t="str">
        <f>VLOOKUP(A1365,Customer_Dim[#All],4,FALSE)</f>
        <v>Male</v>
      </c>
      <c r="C1365" s="67">
        <v>45532</v>
      </c>
    </row>
    <row r="1366" spans="1:3" x14ac:dyDescent="0.3">
      <c r="A1366" s="63" t="s">
        <v>1238</v>
      </c>
      <c r="B1366" s="63" t="str">
        <f>VLOOKUP(A1366,Customer_Dim[#All],4,FALSE)</f>
        <v>Male</v>
      </c>
      <c r="C1366" s="66">
        <v>45454</v>
      </c>
    </row>
    <row r="1367" spans="1:3" x14ac:dyDescent="0.3">
      <c r="A1367" s="64" t="s">
        <v>512</v>
      </c>
      <c r="B1367" s="64" t="str">
        <f>VLOOKUP(A1367,Customer_Dim[#All],4,FALSE)</f>
        <v>Female</v>
      </c>
      <c r="C1367" s="67">
        <v>45244</v>
      </c>
    </row>
    <row r="1368" spans="1:3" x14ac:dyDescent="0.3">
      <c r="A1368" s="63" t="s">
        <v>586</v>
      </c>
      <c r="B1368" s="63" t="str">
        <f>VLOOKUP(A1368,Customer_Dim[#All],4,FALSE)</f>
        <v>Female</v>
      </c>
      <c r="C1368" s="66">
        <v>45322</v>
      </c>
    </row>
    <row r="1369" spans="1:3" x14ac:dyDescent="0.3">
      <c r="A1369" s="64" t="s">
        <v>211</v>
      </c>
      <c r="B1369" s="64" t="str">
        <f>VLOOKUP(A1369,Customer_Dim[#All],4,FALSE)</f>
        <v>Female</v>
      </c>
      <c r="C1369" s="67">
        <v>45757</v>
      </c>
    </row>
    <row r="1370" spans="1:3" x14ac:dyDescent="0.3">
      <c r="A1370" s="63" t="s">
        <v>439</v>
      </c>
      <c r="B1370" s="63" t="str">
        <f>VLOOKUP(A1370,Customer_Dim[#All],4,FALSE)</f>
        <v>Female</v>
      </c>
      <c r="C1370" s="66">
        <v>45397</v>
      </c>
    </row>
    <row r="1371" spans="1:3" x14ac:dyDescent="0.3">
      <c r="A1371" s="64" t="s">
        <v>936</v>
      </c>
      <c r="B1371" s="64" t="str">
        <f>VLOOKUP(A1371,Customer_Dim[#All],4,FALSE)</f>
        <v>Female</v>
      </c>
      <c r="C1371" s="67">
        <v>45914</v>
      </c>
    </row>
    <row r="1372" spans="1:3" x14ac:dyDescent="0.3">
      <c r="A1372" s="63" t="s">
        <v>143</v>
      </c>
      <c r="B1372" s="63" t="str">
        <f>VLOOKUP(A1372,Customer_Dim[#All],4,FALSE)</f>
        <v>Female</v>
      </c>
      <c r="C1372" s="66">
        <v>45432</v>
      </c>
    </row>
    <row r="1373" spans="1:3" x14ac:dyDescent="0.3">
      <c r="A1373" s="64" t="s">
        <v>32</v>
      </c>
      <c r="B1373" s="64" t="str">
        <f>VLOOKUP(A1373,Customer_Dim[#All],4,FALSE)</f>
        <v>Male</v>
      </c>
      <c r="C1373" s="67">
        <v>45798</v>
      </c>
    </row>
    <row r="1374" spans="1:3" x14ac:dyDescent="0.3">
      <c r="A1374" s="63" t="s">
        <v>412</v>
      </c>
      <c r="B1374" s="63" t="str">
        <f>VLOOKUP(A1374,Customer_Dim[#All],4,FALSE)</f>
        <v>Female</v>
      </c>
      <c r="C1374" s="66">
        <v>45396</v>
      </c>
    </row>
    <row r="1375" spans="1:3" x14ac:dyDescent="0.3">
      <c r="A1375" s="64" t="s">
        <v>121</v>
      </c>
      <c r="B1375" s="64" t="str">
        <f>VLOOKUP(A1375,Customer_Dim[#All],4,FALSE)</f>
        <v>Female</v>
      </c>
      <c r="C1375" s="67">
        <v>45235</v>
      </c>
    </row>
    <row r="1376" spans="1:3" x14ac:dyDescent="0.3">
      <c r="A1376" s="63" t="s">
        <v>1409</v>
      </c>
      <c r="B1376" s="63" t="str">
        <f>VLOOKUP(A1376,Customer_Dim[#All],4,FALSE)</f>
        <v>Female</v>
      </c>
      <c r="C1376" s="66">
        <v>45499</v>
      </c>
    </row>
    <row r="1377" spans="1:3" x14ac:dyDescent="0.3">
      <c r="A1377" s="64" t="s">
        <v>805</v>
      </c>
      <c r="B1377" s="64" t="str">
        <f>VLOOKUP(A1377,Customer_Dim[#All],4,FALSE)</f>
        <v>Male</v>
      </c>
      <c r="C1377" s="67">
        <v>45272</v>
      </c>
    </row>
    <row r="1378" spans="1:3" x14ac:dyDescent="0.3">
      <c r="A1378" s="63" t="s">
        <v>684</v>
      </c>
      <c r="B1378" s="63" t="str">
        <f>VLOOKUP(A1378,Customer_Dim[#All],4,FALSE)</f>
        <v>Female</v>
      </c>
      <c r="C1378" s="66">
        <v>45785</v>
      </c>
    </row>
    <row r="1379" spans="1:3" x14ac:dyDescent="0.3">
      <c r="A1379" s="64" t="s">
        <v>779</v>
      </c>
      <c r="B1379" s="64" t="str">
        <f>VLOOKUP(A1379,Customer_Dim[#All],4,FALSE)</f>
        <v>Female</v>
      </c>
      <c r="C1379" s="67">
        <v>45534</v>
      </c>
    </row>
    <row r="1380" spans="1:3" x14ac:dyDescent="0.3">
      <c r="A1380" s="63" t="s">
        <v>565</v>
      </c>
      <c r="B1380" s="63" t="str">
        <f>VLOOKUP(A1380,Customer_Dim[#All],4,FALSE)</f>
        <v>Female</v>
      </c>
      <c r="C1380" s="66">
        <v>45803</v>
      </c>
    </row>
    <row r="1381" spans="1:3" x14ac:dyDescent="0.3">
      <c r="A1381" s="64" t="s">
        <v>1246</v>
      </c>
      <c r="B1381" s="64" t="str">
        <f>VLOOKUP(A1381,Customer_Dim[#All],4,FALSE)</f>
        <v>Female</v>
      </c>
      <c r="C1381" s="67">
        <v>45667</v>
      </c>
    </row>
    <row r="1382" spans="1:3" x14ac:dyDescent="0.3">
      <c r="A1382" s="63" t="s">
        <v>235</v>
      </c>
      <c r="B1382" s="63" t="str">
        <f>VLOOKUP(A1382,Customer_Dim[#All],4,FALSE)</f>
        <v>Male</v>
      </c>
      <c r="C1382" s="66">
        <v>45656</v>
      </c>
    </row>
    <row r="1383" spans="1:3" x14ac:dyDescent="0.3">
      <c r="A1383" s="64" t="s">
        <v>1168</v>
      </c>
      <c r="B1383" s="64" t="str">
        <f>VLOOKUP(A1383,Customer_Dim[#All],4,FALSE)</f>
        <v>Female</v>
      </c>
      <c r="C1383" s="67">
        <v>45869</v>
      </c>
    </row>
    <row r="1384" spans="1:3" x14ac:dyDescent="0.3">
      <c r="A1384" s="63" t="s">
        <v>320</v>
      </c>
      <c r="B1384" s="63" t="str">
        <f>VLOOKUP(A1384,Customer_Dim[#All],4,FALSE)</f>
        <v>Female</v>
      </c>
      <c r="C1384" s="66">
        <v>45549</v>
      </c>
    </row>
    <row r="1385" spans="1:3" x14ac:dyDescent="0.3">
      <c r="A1385" s="64" t="s">
        <v>208</v>
      </c>
      <c r="B1385" s="64" t="str">
        <f>VLOOKUP(A1385,Customer_Dim[#All],4,FALSE)</f>
        <v>Female</v>
      </c>
      <c r="C1385" s="67">
        <v>45409</v>
      </c>
    </row>
    <row r="1386" spans="1:3" x14ac:dyDescent="0.3">
      <c r="A1386" s="63" t="s">
        <v>1295</v>
      </c>
      <c r="B1386" s="63" t="str">
        <f>VLOOKUP(A1386,Customer_Dim[#All],4,FALSE)</f>
        <v>Female</v>
      </c>
      <c r="C1386" s="66">
        <v>45374</v>
      </c>
    </row>
    <row r="1387" spans="1:3" x14ac:dyDescent="0.3">
      <c r="A1387" s="64" t="s">
        <v>1072</v>
      </c>
      <c r="B1387" s="64" t="str">
        <f>VLOOKUP(A1387,Customer_Dim[#All],4,FALSE)</f>
        <v>Male</v>
      </c>
      <c r="C1387" s="67">
        <v>45282</v>
      </c>
    </row>
    <row r="1388" spans="1:3" x14ac:dyDescent="0.3">
      <c r="A1388" s="63" t="s">
        <v>127</v>
      </c>
      <c r="B1388" s="63" t="str">
        <f>VLOOKUP(A1388,Customer_Dim[#All],4,FALSE)</f>
        <v>Male</v>
      </c>
      <c r="C1388" s="66">
        <v>45742</v>
      </c>
    </row>
    <row r="1389" spans="1:3" x14ac:dyDescent="0.3">
      <c r="A1389" s="64" t="s">
        <v>726</v>
      </c>
      <c r="B1389" s="64" t="str">
        <f>VLOOKUP(A1389,Customer_Dim[#All],4,FALSE)</f>
        <v>Female</v>
      </c>
      <c r="C1389" s="67">
        <v>45447</v>
      </c>
    </row>
    <row r="1390" spans="1:3" x14ac:dyDescent="0.3">
      <c r="A1390" s="63" t="s">
        <v>1384</v>
      </c>
      <c r="B1390" s="63" t="str">
        <f>VLOOKUP(A1390,Customer_Dim[#All],4,FALSE)</f>
        <v>Female</v>
      </c>
      <c r="C1390" s="66">
        <v>45733</v>
      </c>
    </row>
    <row r="1391" spans="1:3" x14ac:dyDescent="0.3">
      <c r="A1391" s="64" t="s">
        <v>476</v>
      </c>
      <c r="B1391" s="64" t="str">
        <f>VLOOKUP(A1391,Customer_Dim[#All],4,FALSE)</f>
        <v>Male</v>
      </c>
      <c r="C1391" s="67">
        <v>45373</v>
      </c>
    </row>
    <row r="1392" spans="1:3" x14ac:dyDescent="0.3">
      <c r="A1392" s="63" t="s">
        <v>89</v>
      </c>
      <c r="B1392" s="63" t="str">
        <f>VLOOKUP(A1392,Customer_Dim[#All],4,FALSE)</f>
        <v>Male</v>
      </c>
      <c r="C1392" s="66">
        <v>45655</v>
      </c>
    </row>
    <row r="1393" spans="1:3" x14ac:dyDescent="0.3">
      <c r="A1393" s="64" t="s">
        <v>951</v>
      </c>
      <c r="B1393" s="64" t="str">
        <f>VLOOKUP(A1393,Customer_Dim[#All],4,FALSE)</f>
        <v>Male</v>
      </c>
      <c r="C1393" s="67">
        <v>45868</v>
      </c>
    </row>
    <row r="1394" spans="1:3" x14ac:dyDescent="0.3">
      <c r="A1394" s="63" t="s">
        <v>1123</v>
      </c>
      <c r="B1394" s="63" t="str">
        <f>VLOOKUP(A1394,Customer_Dim[#All],4,FALSE)</f>
        <v>Male</v>
      </c>
      <c r="C1394" s="66">
        <v>45338</v>
      </c>
    </row>
    <row r="1395" spans="1:3" x14ac:dyDescent="0.3">
      <c r="A1395" s="64" t="s">
        <v>672</v>
      </c>
      <c r="B1395" s="64" t="str">
        <f>VLOOKUP(A1395,Customer_Dim[#All],4,FALSE)</f>
        <v>Male</v>
      </c>
      <c r="C1395" s="67">
        <v>45349</v>
      </c>
    </row>
    <row r="1396" spans="1:3" x14ac:dyDescent="0.3">
      <c r="A1396" s="63" t="s">
        <v>397</v>
      </c>
      <c r="B1396" s="63" t="str">
        <f>VLOOKUP(A1396,Customer_Dim[#All],4,FALSE)</f>
        <v>Female</v>
      </c>
      <c r="C1396" s="66">
        <v>45368</v>
      </c>
    </row>
    <row r="1397" spans="1:3" x14ac:dyDescent="0.3">
      <c r="A1397" s="64" t="s">
        <v>1312</v>
      </c>
      <c r="B1397" s="64" t="str">
        <f>VLOOKUP(A1397,Customer_Dim[#All],4,FALSE)</f>
        <v>Female</v>
      </c>
      <c r="C1397" s="67">
        <v>45243</v>
      </c>
    </row>
    <row r="1398" spans="1:3" x14ac:dyDescent="0.3">
      <c r="A1398" s="63" t="s">
        <v>740</v>
      </c>
      <c r="B1398" s="63" t="str">
        <f>VLOOKUP(A1398,Customer_Dim[#All],4,FALSE)</f>
        <v>Female</v>
      </c>
      <c r="C1398" s="66">
        <v>45577</v>
      </c>
    </row>
    <row r="1399" spans="1:3" x14ac:dyDescent="0.3">
      <c r="A1399" s="64" t="s">
        <v>876</v>
      </c>
      <c r="B1399" s="64" t="str">
        <f>VLOOKUP(A1399,Customer_Dim[#All],4,FALSE)</f>
        <v>Female</v>
      </c>
      <c r="C1399" s="67">
        <v>45343</v>
      </c>
    </row>
    <row r="1400" spans="1:3" x14ac:dyDescent="0.3">
      <c r="A1400" s="63" t="s">
        <v>1448</v>
      </c>
      <c r="B1400" s="63" t="str">
        <f>VLOOKUP(A1400,Customer_Dim[#All],4,FALSE)</f>
        <v>Female</v>
      </c>
      <c r="C1400" s="66">
        <v>45744</v>
      </c>
    </row>
    <row r="1401" spans="1:3" x14ac:dyDescent="0.3">
      <c r="A1401" s="64" t="s">
        <v>1112</v>
      </c>
      <c r="B1401" s="64" t="str">
        <f>VLOOKUP(A1401,Customer_Dim[#All],4,FALSE)</f>
        <v>Male</v>
      </c>
      <c r="C1401" s="67">
        <v>45873</v>
      </c>
    </row>
    <row r="1402" spans="1:3" x14ac:dyDescent="0.3">
      <c r="A1402" s="63" t="s">
        <v>450</v>
      </c>
      <c r="B1402" s="63" t="str">
        <f>VLOOKUP(A1402,Customer_Dim[#All],4,FALSE)</f>
        <v>Female</v>
      </c>
      <c r="C1402" s="66">
        <v>45601</v>
      </c>
    </row>
    <row r="1403" spans="1:3" x14ac:dyDescent="0.3">
      <c r="A1403" s="64" t="s">
        <v>394</v>
      </c>
      <c r="B1403" s="64" t="str">
        <f>VLOOKUP(A1403,Customer_Dim[#All],4,FALSE)</f>
        <v>Male</v>
      </c>
      <c r="C1403" s="67">
        <v>45458</v>
      </c>
    </row>
    <row r="1404" spans="1:3" x14ac:dyDescent="0.3">
      <c r="A1404" s="63" t="s">
        <v>1409</v>
      </c>
      <c r="B1404" s="63" t="str">
        <f>VLOOKUP(A1404,Customer_Dim[#All],4,FALSE)</f>
        <v>Female</v>
      </c>
      <c r="C1404" s="66">
        <v>45649</v>
      </c>
    </row>
    <row r="1405" spans="1:3" x14ac:dyDescent="0.3">
      <c r="A1405" s="64" t="s">
        <v>773</v>
      </c>
      <c r="B1405" s="64" t="str">
        <f>VLOOKUP(A1405,Customer_Dim[#All],4,FALSE)</f>
        <v>Female</v>
      </c>
      <c r="C1405" s="67">
        <v>45653</v>
      </c>
    </row>
    <row r="1406" spans="1:3" x14ac:dyDescent="0.3">
      <c r="A1406" s="63" t="s">
        <v>1012</v>
      </c>
      <c r="B1406" s="63" t="str">
        <f>VLOOKUP(A1406,Customer_Dim[#All],4,FALSE)</f>
        <v>Male</v>
      </c>
      <c r="C1406" s="66">
        <v>45378</v>
      </c>
    </row>
    <row r="1407" spans="1:3" x14ac:dyDescent="0.3">
      <c r="A1407" s="64" t="s">
        <v>521</v>
      </c>
      <c r="B1407" s="64" t="str">
        <f>VLOOKUP(A1407,Customer_Dim[#All],4,FALSE)</f>
        <v>Male</v>
      </c>
      <c r="C1407" s="67">
        <v>45638</v>
      </c>
    </row>
    <row r="1408" spans="1:3" x14ac:dyDescent="0.3">
      <c r="A1408" s="63" t="s">
        <v>573</v>
      </c>
      <c r="B1408" s="63" t="str">
        <f>VLOOKUP(A1408,Customer_Dim[#All],4,FALSE)</f>
        <v>Male</v>
      </c>
      <c r="C1408" s="66">
        <v>45277</v>
      </c>
    </row>
    <row r="1409" spans="1:3" x14ac:dyDescent="0.3">
      <c r="A1409" s="64" t="s">
        <v>1284</v>
      </c>
      <c r="B1409" s="64" t="str">
        <f>VLOOKUP(A1409,Customer_Dim[#All],4,FALSE)</f>
        <v>Female</v>
      </c>
      <c r="C1409" s="67">
        <v>45351</v>
      </c>
    </row>
    <row r="1410" spans="1:3" x14ac:dyDescent="0.3">
      <c r="A1410" s="63" t="s">
        <v>518</v>
      </c>
      <c r="B1410" s="63" t="str">
        <f>VLOOKUP(A1410,Customer_Dim[#All],4,FALSE)</f>
        <v>Male</v>
      </c>
      <c r="C1410" s="66">
        <v>45290</v>
      </c>
    </row>
    <row r="1411" spans="1:3" x14ac:dyDescent="0.3">
      <c r="A1411" s="64" t="s">
        <v>707</v>
      </c>
      <c r="B1411" s="64" t="str">
        <f>VLOOKUP(A1411,Customer_Dim[#All],4,FALSE)</f>
        <v>Female</v>
      </c>
      <c r="C1411" s="67">
        <v>45638</v>
      </c>
    </row>
    <row r="1412" spans="1:3" x14ac:dyDescent="0.3">
      <c r="A1412" s="63" t="s">
        <v>456</v>
      </c>
      <c r="B1412" s="63" t="str">
        <f>VLOOKUP(A1412,Customer_Dim[#All],4,FALSE)</f>
        <v>Female</v>
      </c>
      <c r="C1412" s="66">
        <v>45679</v>
      </c>
    </row>
    <row r="1413" spans="1:3" x14ac:dyDescent="0.3">
      <c r="A1413" s="64" t="s">
        <v>244</v>
      </c>
      <c r="B1413" s="64" t="str">
        <f>VLOOKUP(A1413,Customer_Dim[#All],4,FALSE)</f>
        <v>Male</v>
      </c>
      <c r="C1413" s="67">
        <v>45296</v>
      </c>
    </row>
    <row r="1414" spans="1:3" x14ac:dyDescent="0.3">
      <c r="A1414" s="63" t="s">
        <v>482</v>
      </c>
      <c r="B1414" s="63" t="str">
        <f>VLOOKUP(A1414,Customer_Dim[#All],4,FALSE)</f>
        <v>Female</v>
      </c>
      <c r="C1414" s="66">
        <v>45760</v>
      </c>
    </row>
    <row r="1415" spans="1:3" x14ac:dyDescent="0.3">
      <c r="A1415" s="64" t="s">
        <v>1086</v>
      </c>
      <c r="B1415" s="64" t="str">
        <f>VLOOKUP(A1415,Customer_Dim[#All],4,FALSE)</f>
        <v>Male</v>
      </c>
      <c r="C1415" s="67">
        <v>45603</v>
      </c>
    </row>
    <row r="1416" spans="1:3" x14ac:dyDescent="0.3">
      <c r="A1416" s="63" t="s">
        <v>539</v>
      </c>
      <c r="B1416" s="63" t="str">
        <f>VLOOKUP(A1416,Customer_Dim[#All],4,FALSE)</f>
        <v>Male</v>
      </c>
      <c r="C1416" s="66">
        <v>45413</v>
      </c>
    </row>
    <row r="1417" spans="1:3" x14ac:dyDescent="0.3">
      <c r="A1417" s="64" t="s">
        <v>1284</v>
      </c>
      <c r="B1417" s="64" t="str">
        <f>VLOOKUP(A1417,Customer_Dim[#All],4,FALSE)</f>
        <v>Female</v>
      </c>
      <c r="C1417" s="67">
        <v>45506</v>
      </c>
    </row>
    <row r="1418" spans="1:3" x14ac:dyDescent="0.3">
      <c r="A1418" s="63" t="s">
        <v>1147</v>
      </c>
      <c r="B1418" s="63" t="str">
        <f>VLOOKUP(A1418,Customer_Dim[#All],4,FALSE)</f>
        <v>Female</v>
      </c>
      <c r="C1418" s="66">
        <v>45394</v>
      </c>
    </row>
    <row r="1419" spans="1:3" x14ac:dyDescent="0.3">
      <c r="A1419" s="64" t="s">
        <v>485</v>
      </c>
      <c r="B1419" s="64" t="str">
        <f>VLOOKUP(A1419,Customer_Dim[#All],4,FALSE)</f>
        <v>Male</v>
      </c>
      <c r="C1419" s="67">
        <v>45755</v>
      </c>
    </row>
    <row r="1420" spans="1:3" x14ac:dyDescent="0.3">
      <c r="A1420" s="63" t="s">
        <v>545</v>
      </c>
      <c r="B1420" s="63" t="str">
        <f>VLOOKUP(A1420,Customer_Dim[#All],4,FALSE)</f>
        <v>Female</v>
      </c>
      <c r="C1420" s="66">
        <v>45473</v>
      </c>
    </row>
    <row r="1421" spans="1:3" x14ac:dyDescent="0.3">
      <c r="A1421" s="64" t="s">
        <v>218</v>
      </c>
      <c r="B1421" s="64" t="str">
        <f>VLOOKUP(A1421,Customer_Dim[#All],4,FALSE)</f>
        <v>Male</v>
      </c>
      <c r="C1421" s="67">
        <v>45304</v>
      </c>
    </row>
    <row r="1422" spans="1:3" x14ac:dyDescent="0.3">
      <c r="A1422" s="63" t="s">
        <v>275</v>
      </c>
      <c r="B1422" s="63" t="str">
        <f>VLOOKUP(A1422,Customer_Dim[#All],4,FALSE)</f>
        <v>Male</v>
      </c>
      <c r="C1422" s="66">
        <v>45557</v>
      </c>
    </row>
    <row r="1423" spans="1:3" x14ac:dyDescent="0.3">
      <c r="A1423" s="64" t="s">
        <v>156</v>
      </c>
      <c r="B1423" s="64" t="str">
        <f>VLOOKUP(A1423,Customer_Dim[#All],4,FALSE)</f>
        <v>Male</v>
      </c>
      <c r="C1423" s="67">
        <v>45527</v>
      </c>
    </row>
    <row r="1424" spans="1:3" x14ac:dyDescent="0.3">
      <c r="A1424" s="63" t="s">
        <v>506</v>
      </c>
      <c r="B1424" s="63" t="str">
        <f>VLOOKUP(A1424,Customer_Dim[#All],4,FALSE)</f>
        <v>Female</v>
      </c>
      <c r="C1424" s="66">
        <v>45875</v>
      </c>
    </row>
    <row r="1425" spans="1:3" x14ac:dyDescent="0.3">
      <c r="A1425" s="64" t="s">
        <v>1147</v>
      </c>
      <c r="B1425" s="64" t="str">
        <f>VLOOKUP(A1425,Customer_Dim[#All],4,FALSE)</f>
        <v>Female</v>
      </c>
      <c r="C1425" s="67">
        <v>45936</v>
      </c>
    </row>
    <row r="1426" spans="1:3" x14ac:dyDescent="0.3">
      <c r="A1426" s="63" t="s">
        <v>1225</v>
      </c>
      <c r="B1426" s="63" t="str">
        <f>VLOOKUP(A1426,Customer_Dim[#All],4,FALSE)</f>
        <v>Female</v>
      </c>
      <c r="C1426" s="66">
        <v>45807</v>
      </c>
    </row>
    <row r="1427" spans="1:3" x14ac:dyDescent="0.3">
      <c r="A1427" s="64" t="s">
        <v>956</v>
      </c>
      <c r="B1427" s="64" t="str">
        <f>VLOOKUP(A1427,Customer_Dim[#All],4,FALSE)</f>
        <v>Male</v>
      </c>
      <c r="C1427" s="67">
        <v>45473</v>
      </c>
    </row>
    <row r="1428" spans="1:3" x14ac:dyDescent="0.3">
      <c r="A1428" s="63" t="s">
        <v>40</v>
      </c>
      <c r="B1428" s="63" t="str">
        <f>VLOOKUP(A1428,Customer_Dim[#All],4,FALSE)</f>
        <v>Female</v>
      </c>
      <c r="C1428" s="66">
        <v>45664</v>
      </c>
    </row>
    <row r="1429" spans="1:3" x14ac:dyDescent="0.3">
      <c r="A1429" s="64" t="s">
        <v>1086</v>
      </c>
      <c r="B1429" s="64" t="str">
        <f>VLOOKUP(A1429,Customer_Dim[#All],4,FALSE)</f>
        <v>Male</v>
      </c>
      <c r="C1429" s="67">
        <v>45633</v>
      </c>
    </row>
    <row r="1430" spans="1:3" x14ac:dyDescent="0.3">
      <c r="A1430" s="63" t="s">
        <v>1401</v>
      </c>
      <c r="B1430" s="63" t="str">
        <f>VLOOKUP(A1430,Customer_Dim[#All],4,FALSE)</f>
        <v>Female</v>
      </c>
      <c r="C1430" s="66">
        <v>45548</v>
      </c>
    </row>
    <row r="1431" spans="1:3" x14ac:dyDescent="0.3">
      <c r="A1431" s="64" t="s">
        <v>1198</v>
      </c>
      <c r="B1431" s="64" t="str">
        <f>VLOOKUP(A1431,Customer_Dim[#All],4,FALSE)</f>
        <v>Male</v>
      </c>
      <c r="C1431" s="67">
        <v>45244</v>
      </c>
    </row>
    <row r="1432" spans="1:3" x14ac:dyDescent="0.3">
      <c r="A1432" s="63" t="s">
        <v>634</v>
      </c>
      <c r="B1432" s="63" t="str">
        <f>VLOOKUP(A1432,Customer_Dim[#All],4,FALSE)</f>
        <v>Male</v>
      </c>
      <c r="C1432" s="66">
        <v>45753</v>
      </c>
    </row>
    <row r="1433" spans="1:3" x14ac:dyDescent="0.3">
      <c r="A1433" s="64" t="s">
        <v>779</v>
      </c>
      <c r="B1433" s="64" t="str">
        <f>VLOOKUP(A1433,Customer_Dim[#All],4,FALSE)</f>
        <v>Female</v>
      </c>
      <c r="C1433" s="67">
        <v>45804</v>
      </c>
    </row>
    <row r="1434" spans="1:3" x14ac:dyDescent="0.3">
      <c r="A1434" s="63" t="s">
        <v>713</v>
      </c>
      <c r="B1434" s="63" t="str">
        <f>VLOOKUP(A1434,Customer_Dim[#All],4,FALSE)</f>
        <v>Male</v>
      </c>
      <c r="C1434" s="66">
        <v>45263</v>
      </c>
    </row>
    <row r="1435" spans="1:3" x14ac:dyDescent="0.3">
      <c r="A1435" s="64" t="s">
        <v>1367</v>
      </c>
      <c r="B1435" s="64" t="str">
        <f>VLOOKUP(A1435,Customer_Dim[#All],4,FALSE)</f>
        <v>Male</v>
      </c>
      <c r="C1435" s="67">
        <v>45906</v>
      </c>
    </row>
    <row r="1436" spans="1:3" x14ac:dyDescent="0.3">
      <c r="A1436" s="63" t="s">
        <v>1183</v>
      </c>
      <c r="B1436" s="63" t="str">
        <f>VLOOKUP(A1436,Customer_Dim[#All],4,FALSE)</f>
        <v>Female</v>
      </c>
      <c r="C1436" s="66">
        <v>45243</v>
      </c>
    </row>
    <row r="1437" spans="1:3" x14ac:dyDescent="0.3">
      <c r="A1437" s="64" t="s">
        <v>143</v>
      </c>
      <c r="B1437" s="64" t="str">
        <f>VLOOKUP(A1437,Customer_Dim[#All],4,FALSE)</f>
        <v>Female</v>
      </c>
      <c r="C1437" s="67">
        <v>45686</v>
      </c>
    </row>
    <row r="1438" spans="1:3" x14ac:dyDescent="0.3">
      <c r="A1438" s="63" t="s">
        <v>773</v>
      </c>
      <c r="B1438" s="63" t="str">
        <f>VLOOKUP(A1438,Customer_Dim[#All],4,FALSE)</f>
        <v>Female</v>
      </c>
      <c r="C1438" s="66">
        <v>45472</v>
      </c>
    </row>
    <row r="1439" spans="1:3" x14ac:dyDescent="0.3">
      <c r="A1439" s="64" t="s">
        <v>1355</v>
      </c>
      <c r="B1439" s="64" t="str">
        <f>VLOOKUP(A1439,Customer_Dim[#All],4,FALSE)</f>
        <v>Male</v>
      </c>
      <c r="C1439" s="67">
        <v>45779</v>
      </c>
    </row>
    <row r="1440" spans="1:3" x14ac:dyDescent="0.3">
      <c r="A1440" s="63" t="s">
        <v>570</v>
      </c>
      <c r="B1440" s="63" t="str">
        <f>VLOOKUP(A1440,Customer_Dim[#All],4,FALSE)</f>
        <v>Female</v>
      </c>
      <c r="C1440" s="66">
        <v>45830</v>
      </c>
    </row>
    <row r="1441" spans="1:3" x14ac:dyDescent="0.3">
      <c r="A1441" s="64" t="s">
        <v>1406</v>
      </c>
      <c r="B1441" s="64" t="str">
        <f>VLOOKUP(A1441,Customer_Dim[#All],4,FALSE)</f>
        <v>Female</v>
      </c>
      <c r="C1441" s="67">
        <v>45756</v>
      </c>
    </row>
    <row r="1442" spans="1:3" x14ac:dyDescent="0.3">
      <c r="A1442" s="63" t="s">
        <v>382</v>
      </c>
      <c r="B1442" s="63" t="str">
        <f>VLOOKUP(A1442,Customer_Dim[#All],4,FALSE)</f>
        <v>Female</v>
      </c>
      <c r="C1442" s="66">
        <v>45847</v>
      </c>
    </row>
    <row r="1443" spans="1:3" x14ac:dyDescent="0.3">
      <c r="A1443" s="64" t="s">
        <v>914</v>
      </c>
      <c r="B1443" s="64" t="str">
        <f>VLOOKUP(A1443,Customer_Dim[#All],4,FALSE)</f>
        <v>Female</v>
      </c>
      <c r="C1443" s="67">
        <v>45322</v>
      </c>
    </row>
    <row r="1444" spans="1:3" x14ac:dyDescent="0.3">
      <c r="A1444" s="63" t="s">
        <v>1097</v>
      </c>
      <c r="B1444" s="63" t="str">
        <f>VLOOKUP(A1444,Customer_Dim[#All],4,FALSE)</f>
        <v>Male</v>
      </c>
      <c r="C1444" s="66">
        <v>45829</v>
      </c>
    </row>
    <row r="1445" spans="1:3" x14ac:dyDescent="0.3">
      <c r="A1445" s="64" t="s">
        <v>817</v>
      </c>
      <c r="B1445" s="64" t="str">
        <f>VLOOKUP(A1445,Customer_Dim[#All],4,FALSE)</f>
        <v>Female</v>
      </c>
      <c r="C1445" s="67">
        <v>45539</v>
      </c>
    </row>
    <row r="1446" spans="1:3" x14ac:dyDescent="0.3">
      <c r="A1446" s="63" t="s">
        <v>518</v>
      </c>
      <c r="B1446" s="63" t="str">
        <f>VLOOKUP(A1446,Customer_Dim[#All],4,FALSE)</f>
        <v>Male</v>
      </c>
      <c r="C1446" s="66">
        <v>45893</v>
      </c>
    </row>
    <row r="1447" spans="1:3" x14ac:dyDescent="0.3">
      <c r="A1447" s="64" t="s">
        <v>1475</v>
      </c>
      <c r="B1447" s="64" t="str">
        <f>VLOOKUP(A1447,Customer_Dim[#All],4,FALSE)</f>
        <v>Female</v>
      </c>
      <c r="C1447" s="67">
        <v>45814</v>
      </c>
    </row>
    <row r="1448" spans="1:3" x14ac:dyDescent="0.3">
      <c r="A1448" s="63" t="s">
        <v>75</v>
      </c>
      <c r="B1448" s="63" t="str">
        <f>VLOOKUP(A1448,Customer_Dim[#All],4,FALSE)</f>
        <v>Female</v>
      </c>
      <c r="C1448" s="66">
        <v>45571</v>
      </c>
    </row>
    <row r="1449" spans="1:3" x14ac:dyDescent="0.3">
      <c r="A1449" s="64" t="s">
        <v>124</v>
      </c>
      <c r="B1449" s="64" t="str">
        <f>VLOOKUP(A1449,Customer_Dim[#All],4,FALSE)</f>
        <v>Female</v>
      </c>
      <c r="C1449" s="67">
        <v>45542</v>
      </c>
    </row>
    <row r="1450" spans="1:3" x14ac:dyDescent="0.3">
      <c r="A1450" s="63" t="s">
        <v>397</v>
      </c>
      <c r="B1450" s="63" t="str">
        <f>VLOOKUP(A1450,Customer_Dim[#All],4,FALSE)</f>
        <v>Female</v>
      </c>
      <c r="C1450" s="66">
        <v>45758</v>
      </c>
    </row>
    <row r="1451" spans="1:3" x14ac:dyDescent="0.3">
      <c r="A1451" s="64" t="s">
        <v>252</v>
      </c>
      <c r="B1451" s="64" t="str">
        <f>VLOOKUP(A1451,Customer_Dim[#All],4,FALSE)</f>
        <v>Female</v>
      </c>
      <c r="C1451" s="67">
        <v>45709</v>
      </c>
    </row>
    <row r="1452" spans="1:3" x14ac:dyDescent="0.3">
      <c r="A1452" s="63" t="s">
        <v>409</v>
      </c>
      <c r="B1452" s="63" t="str">
        <f>VLOOKUP(A1452,Customer_Dim[#All],4,FALSE)</f>
        <v>Male</v>
      </c>
      <c r="C1452" s="66">
        <v>45587</v>
      </c>
    </row>
    <row r="1453" spans="1:3" x14ac:dyDescent="0.3">
      <c r="A1453" s="64" t="s">
        <v>710</v>
      </c>
      <c r="B1453" s="64" t="str">
        <f>VLOOKUP(A1453,Customer_Dim[#All],4,FALSE)</f>
        <v>Male</v>
      </c>
      <c r="C1453" s="67">
        <v>45494</v>
      </c>
    </row>
    <row r="1454" spans="1:3" x14ac:dyDescent="0.3">
      <c r="A1454" s="63" t="s">
        <v>1381</v>
      </c>
      <c r="B1454" s="63" t="str">
        <f>VLOOKUP(A1454,Customer_Dim[#All],4,FALSE)</f>
        <v>Female</v>
      </c>
      <c r="C1454" s="66">
        <v>45305</v>
      </c>
    </row>
    <row r="1455" spans="1:3" x14ac:dyDescent="0.3">
      <c r="A1455" s="64" t="s">
        <v>32</v>
      </c>
      <c r="B1455" s="64" t="str">
        <f>VLOOKUP(A1455,Customer_Dim[#All],4,FALSE)</f>
        <v>Male</v>
      </c>
      <c r="C1455" s="67">
        <v>45383</v>
      </c>
    </row>
    <row r="1456" spans="1:3" x14ac:dyDescent="0.3">
      <c r="A1456" s="63" t="s">
        <v>379</v>
      </c>
      <c r="B1456" s="63" t="str">
        <f>VLOOKUP(A1456,Customer_Dim[#All],4,FALSE)</f>
        <v>Male</v>
      </c>
      <c r="C1456" s="66">
        <v>45788</v>
      </c>
    </row>
    <row r="1457" spans="1:3" x14ac:dyDescent="0.3">
      <c r="A1457" s="64" t="s">
        <v>1433</v>
      </c>
      <c r="B1457" s="64" t="str">
        <f>VLOOKUP(A1457,Customer_Dim[#All],4,FALSE)</f>
        <v>Female</v>
      </c>
      <c r="C1457" s="67">
        <v>45855</v>
      </c>
    </row>
    <row r="1458" spans="1:3" x14ac:dyDescent="0.3">
      <c r="A1458" s="63" t="s">
        <v>1089</v>
      </c>
      <c r="B1458" s="63" t="str">
        <f>VLOOKUP(A1458,Customer_Dim[#All],4,FALSE)</f>
        <v>Female</v>
      </c>
      <c r="C1458" s="66">
        <v>45533</v>
      </c>
    </row>
    <row r="1459" spans="1:3" x14ac:dyDescent="0.3">
      <c r="A1459" s="64" t="s">
        <v>752</v>
      </c>
      <c r="B1459" s="64" t="str">
        <f>VLOOKUP(A1459,Customer_Dim[#All],4,FALSE)</f>
        <v>Female</v>
      </c>
      <c r="C1459" s="67">
        <v>45763</v>
      </c>
    </row>
    <row r="1460" spans="1:3" x14ac:dyDescent="0.3">
      <c r="A1460" s="63" t="s">
        <v>586</v>
      </c>
      <c r="B1460" s="63" t="str">
        <f>VLOOKUP(A1460,Customer_Dim[#All],4,FALSE)</f>
        <v>Female</v>
      </c>
      <c r="C1460" s="66">
        <v>45900</v>
      </c>
    </row>
    <row r="1461" spans="1:3" x14ac:dyDescent="0.3">
      <c r="A1461" s="64" t="s">
        <v>758</v>
      </c>
      <c r="B1461" s="64" t="str">
        <f>VLOOKUP(A1461,Customer_Dim[#All],4,FALSE)</f>
        <v>Male</v>
      </c>
      <c r="C1461" s="67">
        <v>45943</v>
      </c>
    </row>
    <row r="1462" spans="1:3" x14ac:dyDescent="0.3">
      <c r="A1462" s="63" t="s">
        <v>1453</v>
      </c>
      <c r="B1462" s="63" t="str">
        <f>VLOOKUP(A1462,Customer_Dim[#All],4,FALSE)</f>
        <v>Female</v>
      </c>
      <c r="C1462" s="66">
        <v>45448</v>
      </c>
    </row>
    <row r="1463" spans="1:3" x14ac:dyDescent="0.3">
      <c r="A1463" s="64" t="s">
        <v>1478</v>
      </c>
      <c r="B1463" s="64" t="str">
        <f>VLOOKUP(A1463,Customer_Dim[#All],4,FALSE)</f>
        <v>Female</v>
      </c>
      <c r="C1463" s="67">
        <v>45929</v>
      </c>
    </row>
    <row r="1464" spans="1:3" x14ac:dyDescent="0.3">
      <c r="A1464" s="63" t="s">
        <v>1235</v>
      </c>
      <c r="B1464" s="63" t="str">
        <f>VLOOKUP(A1464,Customer_Dim[#All],4,FALSE)</f>
        <v>Female</v>
      </c>
      <c r="C1464" s="66">
        <v>45478</v>
      </c>
    </row>
    <row r="1465" spans="1:3" x14ac:dyDescent="0.3">
      <c r="A1465" s="64" t="s">
        <v>1246</v>
      </c>
      <c r="B1465" s="64" t="str">
        <f>VLOOKUP(A1465,Customer_Dim[#All],4,FALSE)</f>
        <v>Female</v>
      </c>
      <c r="C1465" s="67">
        <v>45723</v>
      </c>
    </row>
    <row r="1466" spans="1:3" x14ac:dyDescent="0.3">
      <c r="A1466" s="63" t="s">
        <v>1042</v>
      </c>
      <c r="B1466" s="63" t="str">
        <f>VLOOKUP(A1466,Customer_Dim[#All],4,FALSE)</f>
        <v>Male</v>
      </c>
      <c r="C1466" s="66">
        <v>45240</v>
      </c>
    </row>
    <row r="1467" spans="1:3" x14ac:dyDescent="0.3">
      <c r="A1467" s="64" t="s">
        <v>560</v>
      </c>
      <c r="B1467" s="64" t="str">
        <f>VLOOKUP(A1467,Customer_Dim[#All],4,FALSE)</f>
        <v>Male</v>
      </c>
      <c r="C1467" s="67">
        <v>45890</v>
      </c>
    </row>
    <row r="1468" spans="1:3" x14ac:dyDescent="0.3">
      <c r="A1468" s="63" t="s">
        <v>1147</v>
      </c>
      <c r="B1468" s="63" t="str">
        <f>VLOOKUP(A1468,Customer_Dim[#All],4,FALSE)</f>
        <v>Female</v>
      </c>
      <c r="C1468" s="66">
        <v>45796</v>
      </c>
    </row>
    <row r="1469" spans="1:3" x14ac:dyDescent="0.3">
      <c r="A1469" s="64" t="s">
        <v>114</v>
      </c>
      <c r="B1469" s="64" t="str">
        <f>VLOOKUP(A1469,Customer_Dim[#All],4,FALSE)</f>
        <v>Male</v>
      </c>
      <c r="C1469" s="67">
        <v>45895</v>
      </c>
    </row>
    <row r="1470" spans="1:3" x14ac:dyDescent="0.3">
      <c r="A1470" s="63" t="s">
        <v>724</v>
      </c>
      <c r="B1470" s="63" t="str">
        <f>VLOOKUP(A1470,Customer_Dim[#All],4,FALSE)</f>
        <v>Male</v>
      </c>
      <c r="C1470" s="66">
        <v>45676</v>
      </c>
    </row>
    <row r="1471" spans="1:3" x14ac:dyDescent="0.3">
      <c r="A1471" s="64" t="s">
        <v>1258</v>
      </c>
      <c r="B1471" s="64" t="str">
        <f>VLOOKUP(A1471,Customer_Dim[#All],4,FALSE)</f>
        <v>Male</v>
      </c>
      <c r="C1471" s="67">
        <v>45568</v>
      </c>
    </row>
    <row r="1472" spans="1:3" x14ac:dyDescent="0.3">
      <c r="A1472" s="63" t="s">
        <v>573</v>
      </c>
      <c r="B1472" s="63" t="str">
        <f>VLOOKUP(A1472,Customer_Dim[#All],4,FALSE)</f>
        <v>Male</v>
      </c>
      <c r="C1472" s="66">
        <v>45272</v>
      </c>
    </row>
    <row r="1473" spans="1:3" x14ac:dyDescent="0.3">
      <c r="A1473" s="64" t="s">
        <v>1112</v>
      </c>
      <c r="B1473" s="64" t="str">
        <f>VLOOKUP(A1473,Customer_Dim[#All],4,FALSE)</f>
        <v>Male</v>
      </c>
      <c r="C1473" s="67">
        <v>45718</v>
      </c>
    </row>
    <row r="1474" spans="1:3" x14ac:dyDescent="0.3">
      <c r="A1474" s="63" t="s">
        <v>705</v>
      </c>
      <c r="B1474" s="63" t="str">
        <f>VLOOKUP(A1474,Customer_Dim[#All],4,FALSE)</f>
        <v>Female</v>
      </c>
      <c r="C1474" s="66">
        <v>45356</v>
      </c>
    </row>
    <row r="1475" spans="1:3" x14ac:dyDescent="0.3">
      <c r="A1475" s="64" t="s">
        <v>1507</v>
      </c>
      <c r="B1475" s="64" t="str">
        <f>VLOOKUP(A1475,Customer_Dim[#All],4,FALSE)</f>
        <v>Male</v>
      </c>
      <c r="C1475" s="67">
        <v>45552</v>
      </c>
    </row>
    <row r="1476" spans="1:3" x14ac:dyDescent="0.3">
      <c r="A1476" s="63" t="s">
        <v>832</v>
      </c>
      <c r="B1476" s="63" t="str">
        <f>VLOOKUP(A1476,Customer_Dim[#All],4,FALSE)</f>
        <v>Male</v>
      </c>
      <c r="C1476" s="66">
        <v>45288</v>
      </c>
    </row>
    <row r="1477" spans="1:3" x14ac:dyDescent="0.3">
      <c r="A1477" s="64" t="s">
        <v>1246</v>
      </c>
      <c r="B1477" s="64" t="str">
        <f>VLOOKUP(A1477,Customer_Dim[#All],4,FALSE)</f>
        <v>Female</v>
      </c>
      <c r="C1477" s="67">
        <v>45605</v>
      </c>
    </row>
    <row r="1478" spans="1:3" x14ac:dyDescent="0.3">
      <c r="A1478" s="63" t="s">
        <v>1445</v>
      </c>
      <c r="B1478" s="63" t="str">
        <f>VLOOKUP(A1478,Customer_Dim[#All],4,FALSE)</f>
        <v>Female</v>
      </c>
      <c r="C1478" s="66">
        <v>45516</v>
      </c>
    </row>
    <row r="1479" spans="1:3" x14ac:dyDescent="0.3">
      <c r="A1479" s="64" t="s">
        <v>820</v>
      </c>
      <c r="B1479" s="64" t="str">
        <f>VLOOKUP(A1479,Customer_Dim[#All],4,FALSE)</f>
        <v>Female</v>
      </c>
      <c r="C1479" s="67">
        <v>45379</v>
      </c>
    </row>
    <row r="1480" spans="1:3" x14ac:dyDescent="0.3">
      <c r="A1480" s="63" t="s">
        <v>450</v>
      </c>
      <c r="B1480" s="63" t="str">
        <f>VLOOKUP(A1480,Customer_Dim[#All],4,FALSE)</f>
        <v>Female</v>
      </c>
      <c r="C1480" s="66">
        <v>45567</v>
      </c>
    </row>
    <row r="1481" spans="1:3" x14ac:dyDescent="0.3">
      <c r="A1481" s="64" t="s">
        <v>746</v>
      </c>
      <c r="B1481" s="64" t="str">
        <f>VLOOKUP(A1481,Customer_Dim[#All],4,FALSE)</f>
        <v>Female</v>
      </c>
      <c r="C1481" s="67">
        <v>45510</v>
      </c>
    </row>
    <row r="1482" spans="1:3" x14ac:dyDescent="0.3">
      <c r="A1482" s="63" t="s">
        <v>292</v>
      </c>
      <c r="B1482" s="63" t="str">
        <f>VLOOKUP(A1482,Customer_Dim[#All],4,FALSE)</f>
        <v>Female</v>
      </c>
      <c r="C1482" s="66">
        <v>45806</v>
      </c>
    </row>
    <row r="1483" spans="1:3" x14ac:dyDescent="0.3">
      <c r="A1483" s="64" t="s">
        <v>391</v>
      </c>
      <c r="B1483" s="64" t="str">
        <f>VLOOKUP(A1483,Customer_Dim[#All],4,FALSE)</f>
        <v>Male</v>
      </c>
      <c r="C1483" s="67">
        <v>45240</v>
      </c>
    </row>
    <row r="1484" spans="1:3" x14ac:dyDescent="0.3">
      <c r="A1484" s="63" t="s">
        <v>942</v>
      </c>
      <c r="B1484" s="63" t="str">
        <f>VLOOKUP(A1484,Customer_Dim[#All],4,FALSE)</f>
        <v>Male</v>
      </c>
      <c r="C1484" s="66">
        <v>45309</v>
      </c>
    </row>
    <row r="1485" spans="1:3" x14ac:dyDescent="0.3">
      <c r="A1485" s="64" t="s">
        <v>100</v>
      </c>
      <c r="B1485" s="64" t="str">
        <f>VLOOKUP(A1485,Customer_Dim[#All],4,FALSE)</f>
        <v>Female</v>
      </c>
      <c r="C1485" s="67">
        <v>45375</v>
      </c>
    </row>
    <row r="1486" spans="1:3" x14ac:dyDescent="0.3">
      <c r="A1486" s="63" t="s">
        <v>394</v>
      </c>
      <c r="B1486" s="63" t="str">
        <f>VLOOKUP(A1486,Customer_Dim[#All],4,FALSE)</f>
        <v>Male</v>
      </c>
      <c r="C1486" s="66">
        <v>45733</v>
      </c>
    </row>
    <row r="1487" spans="1:3" x14ac:dyDescent="0.3">
      <c r="A1487" s="64" t="s">
        <v>171</v>
      </c>
      <c r="B1487" s="64" t="str">
        <f>VLOOKUP(A1487,Customer_Dim[#All],4,FALSE)</f>
        <v>Male</v>
      </c>
      <c r="C1487" s="67">
        <v>45435</v>
      </c>
    </row>
    <row r="1488" spans="1:3" x14ac:dyDescent="0.3">
      <c r="A1488" s="63" t="s">
        <v>1475</v>
      </c>
      <c r="B1488" s="63" t="str">
        <f>VLOOKUP(A1488,Customer_Dim[#All],4,FALSE)</f>
        <v>Female</v>
      </c>
      <c r="C1488" s="66">
        <v>45864</v>
      </c>
    </row>
    <row r="1489" spans="1:3" x14ac:dyDescent="0.3">
      <c r="A1489" s="64" t="s">
        <v>820</v>
      </c>
      <c r="B1489" s="64" t="str">
        <f>VLOOKUP(A1489,Customer_Dim[#All],4,FALSE)</f>
        <v>Female</v>
      </c>
      <c r="C1489" s="67">
        <v>45569</v>
      </c>
    </row>
    <row r="1490" spans="1:3" x14ac:dyDescent="0.3">
      <c r="A1490" s="63" t="s">
        <v>1409</v>
      </c>
      <c r="B1490" s="63" t="str">
        <f>VLOOKUP(A1490,Customer_Dim[#All],4,FALSE)</f>
        <v>Female</v>
      </c>
      <c r="C1490" s="66">
        <v>45664</v>
      </c>
    </row>
    <row r="1491" spans="1:3" x14ac:dyDescent="0.3">
      <c r="A1491" s="64" t="s">
        <v>1409</v>
      </c>
      <c r="B1491" s="64" t="str">
        <f>VLOOKUP(A1491,Customer_Dim[#All],4,FALSE)</f>
        <v>Female</v>
      </c>
      <c r="C1491" s="67">
        <v>45645</v>
      </c>
    </row>
    <row r="1492" spans="1:3" x14ac:dyDescent="0.3">
      <c r="A1492" s="63" t="s">
        <v>743</v>
      </c>
      <c r="B1492" s="63" t="str">
        <f>VLOOKUP(A1492,Customer_Dim[#All],4,FALSE)</f>
        <v>Male</v>
      </c>
      <c r="C1492" s="66">
        <v>45449</v>
      </c>
    </row>
    <row r="1493" spans="1:3" x14ac:dyDescent="0.3">
      <c r="A1493" s="64" t="s">
        <v>1456</v>
      </c>
      <c r="B1493" s="64" t="str">
        <f>VLOOKUP(A1493,Customer_Dim[#All],4,FALSE)</f>
        <v>Male</v>
      </c>
      <c r="C1493" s="67">
        <v>45629</v>
      </c>
    </row>
    <row r="1494" spans="1:3" x14ac:dyDescent="0.3">
      <c r="A1494" s="63" t="s">
        <v>85</v>
      </c>
      <c r="B1494" s="63" t="str">
        <f>VLOOKUP(A1494,Customer_Dim[#All],4,FALSE)</f>
        <v>Female</v>
      </c>
      <c r="C1494" s="66">
        <v>45739</v>
      </c>
    </row>
    <row r="1495" spans="1:3" x14ac:dyDescent="0.3">
      <c r="A1495" s="64" t="s">
        <v>152</v>
      </c>
      <c r="B1495" s="64" t="str">
        <f>VLOOKUP(A1495,Customer_Dim[#All],4,FALSE)</f>
        <v>Female</v>
      </c>
      <c r="C1495" s="67">
        <v>45849</v>
      </c>
    </row>
    <row r="1496" spans="1:3" x14ac:dyDescent="0.3">
      <c r="A1496" s="63" t="s">
        <v>707</v>
      </c>
      <c r="B1496" s="63" t="str">
        <f>VLOOKUP(A1496,Customer_Dim[#All],4,FALSE)</f>
        <v>Female</v>
      </c>
      <c r="C1496" s="66">
        <v>45230</v>
      </c>
    </row>
    <row r="1497" spans="1:3" x14ac:dyDescent="0.3">
      <c r="A1497" s="64" t="s">
        <v>364</v>
      </c>
      <c r="B1497" s="64" t="str">
        <f>VLOOKUP(A1497,Customer_Dim[#All],4,FALSE)</f>
        <v>Male</v>
      </c>
      <c r="C1497" s="67">
        <v>45292</v>
      </c>
    </row>
    <row r="1498" spans="1:3" x14ac:dyDescent="0.3">
      <c r="A1498" s="63" t="s">
        <v>731</v>
      </c>
      <c r="B1498" s="63" t="str">
        <f>VLOOKUP(A1498,Customer_Dim[#All],4,FALSE)</f>
        <v>Female</v>
      </c>
      <c r="C1498" s="66">
        <v>45251</v>
      </c>
    </row>
    <row r="1499" spans="1:3" x14ac:dyDescent="0.3">
      <c r="A1499" s="64" t="s">
        <v>40</v>
      </c>
      <c r="B1499" s="64" t="str">
        <f>VLOOKUP(A1499,Customer_Dim[#All],4,FALSE)</f>
        <v>Female</v>
      </c>
      <c r="C1499" s="67">
        <v>45555</v>
      </c>
    </row>
    <row r="1500" spans="1:3" x14ac:dyDescent="0.3">
      <c r="A1500" s="63" t="s">
        <v>1030</v>
      </c>
      <c r="B1500" s="63" t="str">
        <f>VLOOKUP(A1500,Customer_Dim[#All],4,FALSE)</f>
        <v>Female</v>
      </c>
      <c r="C1500" s="66">
        <v>45385</v>
      </c>
    </row>
    <row r="1501" spans="1:3" x14ac:dyDescent="0.3">
      <c r="A1501" s="64" t="s">
        <v>968</v>
      </c>
      <c r="B1501" s="64" t="str">
        <f>VLOOKUP(A1501,Customer_Dim[#All],4,FALSE)</f>
        <v>Male</v>
      </c>
      <c r="C1501" s="67">
        <v>45787</v>
      </c>
    </row>
    <row r="1502" spans="1:3" x14ac:dyDescent="0.3">
      <c r="A1502" s="63" t="s">
        <v>672</v>
      </c>
      <c r="B1502" s="63" t="str">
        <f>VLOOKUP(A1502,Customer_Dim[#All],4,FALSE)</f>
        <v>Male</v>
      </c>
      <c r="C1502" s="66">
        <v>45822</v>
      </c>
    </row>
    <row r="1503" spans="1:3" x14ac:dyDescent="0.3">
      <c r="A1503" s="64" t="s">
        <v>1415</v>
      </c>
      <c r="B1503" s="64" t="str">
        <f>VLOOKUP(A1503,Customer_Dim[#All],4,FALSE)</f>
        <v>Female</v>
      </c>
      <c r="C1503" s="67">
        <v>45590</v>
      </c>
    </row>
    <row r="1504" spans="1:3" x14ac:dyDescent="0.3">
      <c r="A1504" s="63" t="s">
        <v>388</v>
      </c>
      <c r="B1504" s="63" t="str">
        <f>VLOOKUP(A1504,Customer_Dim[#All],4,FALSE)</f>
        <v>Female</v>
      </c>
      <c r="C1504" s="66">
        <v>45618</v>
      </c>
    </row>
    <row r="1505" spans="1:3" x14ac:dyDescent="0.3">
      <c r="A1505" s="64" t="s">
        <v>1235</v>
      </c>
      <c r="B1505" s="64" t="str">
        <f>VLOOKUP(A1505,Customer_Dim[#All],4,FALSE)</f>
        <v>Female</v>
      </c>
      <c r="C1505" s="67">
        <v>45586</v>
      </c>
    </row>
    <row r="1506" spans="1:3" x14ac:dyDescent="0.3">
      <c r="A1506" s="63" t="s">
        <v>176</v>
      </c>
      <c r="B1506" s="63" t="str">
        <f>VLOOKUP(A1506,Customer_Dim[#All],4,FALSE)</f>
        <v>Female</v>
      </c>
      <c r="C1506" s="66">
        <v>45548</v>
      </c>
    </row>
    <row r="1507" spans="1:3" x14ac:dyDescent="0.3">
      <c r="A1507" s="64" t="s">
        <v>820</v>
      </c>
      <c r="B1507" s="64" t="str">
        <f>VLOOKUP(A1507,Customer_Dim[#All],4,FALSE)</f>
        <v>Female</v>
      </c>
      <c r="C1507" s="67">
        <v>45772</v>
      </c>
    </row>
    <row r="1508" spans="1:3" x14ac:dyDescent="0.3">
      <c r="A1508" s="63" t="s">
        <v>710</v>
      </c>
      <c r="B1508" s="63" t="str">
        <f>VLOOKUP(A1508,Customer_Dim[#All],4,FALSE)</f>
        <v>Male</v>
      </c>
      <c r="C1508" s="66">
        <v>45361</v>
      </c>
    </row>
    <row r="1509" spans="1:3" x14ac:dyDescent="0.3">
      <c r="A1509" s="64" t="s">
        <v>1364</v>
      </c>
      <c r="B1509" s="64" t="str">
        <f>VLOOKUP(A1509,Customer_Dim[#All],4,FALSE)</f>
        <v>Male</v>
      </c>
      <c r="C1509" s="67">
        <v>45235</v>
      </c>
    </row>
    <row r="1510" spans="1:3" x14ac:dyDescent="0.3">
      <c r="A1510" s="63" t="s">
        <v>1430</v>
      </c>
      <c r="B1510" s="63" t="str">
        <f>VLOOKUP(A1510,Customer_Dim[#All],4,FALSE)</f>
        <v>Male</v>
      </c>
      <c r="C1510" s="66">
        <v>45864</v>
      </c>
    </row>
    <row r="1511" spans="1:3" x14ac:dyDescent="0.3">
      <c r="A1511" s="64" t="s">
        <v>1141</v>
      </c>
      <c r="B1511" s="64" t="str">
        <f>VLOOKUP(A1511,Customer_Dim[#All],4,FALSE)</f>
        <v>Female</v>
      </c>
      <c r="C1511" s="67">
        <v>45681</v>
      </c>
    </row>
    <row r="1512" spans="1:3" x14ac:dyDescent="0.3">
      <c r="A1512" s="63" t="s">
        <v>542</v>
      </c>
      <c r="B1512" s="63" t="str">
        <f>VLOOKUP(A1512,Customer_Dim[#All],4,FALSE)</f>
        <v>Female</v>
      </c>
      <c r="C1512" s="66">
        <v>45905</v>
      </c>
    </row>
    <row r="1513" spans="1:3" x14ac:dyDescent="0.3">
      <c r="A1513" s="64" t="s">
        <v>779</v>
      </c>
      <c r="B1513" s="64" t="str">
        <f>VLOOKUP(A1513,Customer_Dim[#All],4,FALSE)</f>
        <v>Female</v>
      </c>
      <c r="C1513" s="67">
        <v>45765</v>
      </c>
    </row>
    <row r="1514" spans="1:3" x14ac:dyDescent="0.3">
      <c r="A1514" s="63" t="s">
        <v>530</v>
      </c>
      <c r="B1514" s="63" t="str">
        <f>VLOOKUP(A1514,Customer_Dim[#All],4,FALSE)</f>
        <v>Female</v>
      </c>
      <c r="C1514" s="66">
        <v>45821</v>
      </c>
    </row>
    <row r="1515" spans="1:3" x14ac:dyDescent="0.3">
      <c r="A1515" s="64" t="s">
        <v>794</v>
      </c>
      <c r="B1515" s="64" t="str">
        <f>VLOOKUP(A1515,Customer_Dim[#All],4,FALSE)</f>
        <v>Male</v>
      </c>
      <c r="C1515" s="67">
        <v>45691</v>
      </c>
    </row>
    <row r="1516" spans="1:3" x14ac:dyDescent="0.3">
      <c r="A1516" s="63" t="s">
        <v>339</v>
      </c>
      <c r="B1516" s="63" t="str">
        <f>VLOOKUP(A1516,Customer_Dim[#All],4,FALSE)</f>
        <v>Female</v>
      </c>
      <c r="C1516" s="66">
        <v>45860</v>
      </c>
    </row>
    <row r="1517" spans="1:3" x14ac:dyDescent="0.3">
      <c r="A1517" s="64" t="s">
        <v>345</v>
      </c>
      <c r="B1517" s="64" t="str">
        <f>VLOOKUP(A1517,Customer_Dim[#All],4,FALSE)</f>
        <v>Male</v>
      </c>
      <c r="C1517" s="67">
        <v>45922</v>
      </c>
    </row>
    <row r="1518" spans="1:3" x14ac:dyDescent="0.3">
      <c r="A1518" s="63" t="s">
        <v>1222</v>
      </c>
      <c r="B1518" s="63" t="str">
        <f>VLOOKUP(A1518,Customer_Dim[#All],4,FALSE)</f>
        <v>Female</v>
      </c>
      <c r="C1518" s="66">
        <v>45477</v>
      </c>
    </row>
    <row r="1519" spans="1:3" x14ac:dyDescent="0.3">
      <c r="A1519" s="64" t="s">
        <v>1295</v>
      </c>
      <c r="B1519" s="64" t="str">
        <f>VLOOKUP(A1519,Customer_Dim[#All],4,FALSE)</f>
        <v>Female</v>
      </c>
      <c r="C1519" s="67">
        <v>45504</v>
      </c>
    </row>
    <row r="1520" spans="1:3" x14ac:dyDescent="0.3">
      <c r="A1520" s="63" t="s">
        <v>124</v>
      </c>
      <c r="B1520" s="63" t="str">
        <f>VLOOKUP(A1520,Customer_Dim[#All],4,FALSE)</f>
        <v>Female</v>
      </c>
      <c r="C1520" s="66">
        <v>45862</v>
      </c>
    </row>
    <row r="1521" spans="1:3" x14ac:dyDescent="0.3">
      <c r="A1521" s="64" t="s">
        <v>1024</v>
      </c>
      <c r="B1521" s="64" t="str">
        <f>VLOOKUP(A1521,Customer_Dim[#All],4,FALSE)</f>
        <v>Female</v>
      </c>
      <c r="C1521" s="67">
        <v>45579</v>
      </c>
    </row>
    <row r="1522" spans="1:3" x14ac:dyDescent="0.3">
      <c r="A1522" s="63" t="s">
        <v>923</v>
      </c>
      <c r="B1522" s="63" t="str">
        <f>VLOOKUP(A1522,Customer_Dim[#All],4,FALSE)</f>
        <v>Male</v>
      </c>
      <c r="C1522" s="66">
        <v>45658</v>
      </c>
    </row>
    <row r="1523" spans="1:3" x14ac:dyDescent="0.3">
      <c r="A1523" s="64" t="s">
        <v>562</v>
      </c>
      <c r="B1523" s="64" t="str">
        <f>VLOOKUP(A1523,Customer_Dim[#All],4,FALSE)</f>
        <v>Female</v>
      </c>
      <c r="C1523" s="67">
        <v>45664</v>
      </c>
    </row>
    <row r="1524" spans="1:3" x14ac:dyDescent="0.3">
      <c r="A1524" s="63" t="s">
        <v>370</v>
      </c>
      <c r="B1524" s="63" t="str">
        <f>VLOOKUP(A1524,Customer_Dim[#All],4,FALSE)</f>
        <v>Female</v>
      </c>
      <c r="C1524" s="66">
        <v>45936</v>
      </c>
    </row>
    <row r="1525" spans="1:3" x14ac:dyDescent="0.3">
      <c r="A1525" s="64" t="s">
        <v>205</v>
      </c>
      <c r="B1525" s="64" t="str">
        <f>VLOOKUP(A1525,Customer_Dim[#All],4,FALSE)</f>
        <v>Female</v>
      </c>
      <c r="C1525" s="67">
        <v>45344</v>
      </c>
    </row>
    <row r="1526" spans="1:3" x14ac:dyDescent="0.3">
      <c r="A1526" s="63" t="s">
        <v>75</v>
      </c>
      <c r="B1526" s="63" t="str">
        <f>VLOOKUP(A1526,Customer_Dim[#All],4,FALSE)</f>
        <v>Female</v>
      </c>
      <c r="C1526" s="66">
        <v>45329</v>
      </c>
    </row>
    <row r="1527" spans="1:3" x14ac:dyDescent="0.3">
      <c r="A1527" s="64" t="s">
        <v>1045</v>
      </c>
      <c r="B1527" s="64" t="str">
        <f>VLOOKUP(A1527,Customer_Dim[#All],4,FALSE)</f>
        <v>Female</v>
      </c>
      <c r="C1527" s="67">
        <v>45895</v>
      </c>
    </row>
    <row r="1528" spans="1:3" x14ac:dyDescent="0.3">
      <c r="A1528" s="63" t="s">
        <v>654</v>
      </c>
      <c r="B1528" s="63" t="str">
        <f>VLOOKUP(A1528,Customer_Dim[#All],4,FALSE)</f>
        <v>Female</v>
      </c>
      <c r="C1528" s="66">
        <v>45239</v>
      </c>
    </row>
    <row r="1529" spans="1:3" x14ac:dyDescent="0.3">
      <c r="A1529" s="64" t="s">
        <v>928</v>
      </c>
      <c r="B1529" s="64" t="str">
        <f>VLOOKUP(A1529,Customer_Dim[#All],4,FALSE)</f>
        <v>Female</v>
      </c>
      <c r="C1529" s="67">
        <v>45296</v>
      </c>
    </row>
    <row r="1530" spans="1:3" x14ac:dyDescent="0.3">
      <c r="A1530" s="63" t="s">
        <v>598</v>
      </c>
      <c r="B1530" s="63" t="str">
        <f>VLOOKUP(A1530,Customer_Dim[#All],4,FALSE)</f>
        <v>Male</v>
      </c>
      <c r="C1530" s="66">
        <v>45672</v>
      </c>
    </row>
    <row r="1531" spans="1:3" x14ac:dyDescent="0.3">
      <c r="A1531" s="64" t="s">
        <v>705</v>
      </c>
      <c r="B1531" s="64" t="str">
        <f>VLOOKUP(A1531,Customer_Dim[#All],4,FALSE)</f>
        <v>Female</v>
      </c>
      <c r="C1531" s="67">
        <v>45499</v>
      </c>
    </row>
    <row r="1532" spans="1:3" x14ac:dyDescent="0.3">
      <c r="A1532" s="63" t="s">
        <v>295</v>
      </c>
      <c r="B1532" s="63" t="str">
        <f>VLOOKUP(A1532,Customer_Dim[#All],4,FALSE)</f>
        <v>Male</v>
      </c>
      <c r="C1532" s="66">
        <v>45434</v>
      </c>
    </row>
    <row r="1533" spans="1:3" x14ac:dyDescent="0.3">
      <c r="A1533" s="64" t="s">
        <v>136</v>
      </c>
      <c r="B1533" s="64" t="str">
        <f>VLOOKUP(A1533,Customer_Dim[#All],4,FALSE)</f>
        <v>Female</v>
      </c>
      <c r="C1533" s="67">
        <v>45893</v>
      </c>
    </row>
    <row r="1534" spans="1:3" x14ac:dyDescent="0.3">
      <c r="A1534" s="63" t="s">
        <v>779</v>
      </c>
      <c r="B1534" s="63" t="str">
        <f>VLOOKUP(A1534,Customer_Dim[#All],4,FALSE)</f>
        <v>Female</v>
      </c>
      <c r="C1534" s="66">
        <v>45346</v>
      </c>
    </row>
    <row r="1535" spans="1:3" x14ac:dyDescent="0.3">
      <c r="A1535" s="64" t="s">
        <v>327</v>
      </c>
      <c r="B1535" s="64" t="str">
        <f>VLOOKUP(A1535,Customer_Dim[#All],4,FALSE)</f>
        <v>Female</v>
      </c>
      <c r="C1535" s="67">
        <v>45613</v>
      </c>
    </row>
    <row r="1536" spans="1:3" x14ac:dyDescent="0.3">
      <c r="A1536" s="63" t="s">
        <v>515</v>
      </c>
      <c r="B1536" s="63" t="str">
        <f>VLOOKUP(A1536,Customer_Dim[#All],4,FALSE)</f>
        <v>Female</v>
      </c>
      <c r="C1536" s="66">
        <v>45928</v>
      </c>
    </row>
    <row r="1537" spans="1:3" x14ac:dyDescent="0.3">
      <c r="A1537" s="64" t="s">
        <v>1153</v>
      </c>
      <c r="B1537" s="64" t="str">
        <f>VLOOKUP(A1537,Customer_Dim[#All],4,FALSE)</f>
        <v>Female</v>
      </c>
      <c r="C1537" s="67">
        <v>45619</v>
      </c>
    </row>
    <row r="1538" spans="1:3" x14ac:dyDescent="0.3">
      <c r="A1538" s="63" t="s">
        <v>850</v>
      </c>
      <c r="B1538" s="63" t="str">
        <f>VLOOKUP(A1538,Customer_Dim[#All],4,FALSE)</f>
        <v>Female</v>
      </c>
      <c r="C1538" s="66">
        <v>45533</v>
      </c>
    </row>
    <row r="1539" spans="1:3" x14ac:dyDescent="0.3">
      <c r="A1539" s="64" t="s">
        <v>152</v>
      </c>
      <c r="B1539" s="64" t="str">
        <f>VLOOKUP(A1539,Customer_Dim[#All],4,FALSE)</f>
        <v>Female</v>
      </c>
      <c r="C1539" s="67">
        <v>45781</v>
      </c>
    </row>
    <row r="1540" spans="1:3" x14ac:dyDescent="0.3">
      <c r="A1540" s="63" t="s">
        <v>672</v>
      </c>
      <c r="B1540" s="63" t="str">
        <f>VLOOKUP(A1540,Customer_Dim[#All],4,FALSE)</f>
        <v>Male</v>
      </c>
      <c r="C1540" s="66">
        <v>45378</v>
      </c>
    </row>
    <row r="1541" spans="1:3" x14ac:dyDescent="0.3">
      <c r="A1541" s="64" t="s">
        <v>1007</v>
      </c>
      <c r="B1541" s="64" t="str">
        <f>VLOOKUP(A1541,Customer_Dim[#All],4,FALSE)</f>
        <v>Female</v>
      </c>
      <c r="C1541" s="67">
        <v>45688</v>
      </c>
    </row>
    <row r="1542" spans="1:3" x14ac:dyDescent="0.3">
      <c r="A1542" s="63" t="s">
        <v>40</v>
      </c>
      <c r="B1542" s="63" t="str">
        <f>VLOOKUP(A1542,Customer_Dim[#All],4,FALSE)</f>
        <v>Female</v>
      </c>
      <c r="C1542" s="66">
        <v>45927</v>
      </c>
    </row>
    <row r="1543" spans="1:3" x14ac:dyDescent="0.3">
      <c r="A1543" s="64" t="s">
        <v>261</v>
      </c>
      <c r="B1543" s="64" t="str">
        <f>VLOOKUP(A1543,Customer_Dim[#All],4,FALSE)</f>
        <v>Female</v>
      </c>
      <c r="C1543" s="67">
        <v>45775</v>
      </c>
    </row>
    <row r="1544" spans="1:3" x14ac:dyDescent="0.3">
      <c r="A1544" s="63" t="s">
        <v>1475</v>
      </c>
      <c r="B1544" s="63" t="str">
        <f>VLOOKUP(A1544,Customer_Dim[#All],4,FALSE)</f>
        <v>Female</v>
      </c>
      <c r="C1544" s="66">
        <v>45849</v>
      </c>
    </row>
    <row r="1545" spans="1:3" x14ac:dyDescent="0.3">
      <c r="A1545" s="64" t="s">
        <v>562</v>
      </c>
      <c r="B1545" s="64" t="str">
        <f>VLOOKUP(A1545,Customer_Dim[#All],4,FALSE)</f>
        <v>Female</v>
      </c>
      <c r="C1545" s="67">
        <v>45573</v>
      </c>
    </row>
    <row r="1546" spans="1:3" x14ac:dyDescent="0.3">
      <c r="A1546" s="63" t="s">
        <v>791</v>
      </c>
      <c r="B1546" s="63" t="str">
        <f>VLOOKUP(A1546,Customer_Dim[#All],4,FALSE)</f>
        <v>Female</v>
      </c>
      <c r="C1546" s="66">
        <v>45356</v>
      </c>
    </row>
    <row r="1547" spans="1:3" x14ac:dyDescent="0.3">
      <c r="A1547" s="64" t="s">
        <v>1100</v>
      </c>
      <c r="B1547" s="64" t="str">
        <f>VLOOKUP(A1547,Customer_Dim[#All],4,FALSE)</f>
        <v>Male</v>
      </c>
      <c r="C1547" s="67">
        <v>45326</v>
      </c>
    </row>
    <row r="1548" spans="1:3" x14ac:dyDescent="0.3">
      <c r="A1548" s="63" t="s">
        <v>1427</v>
      </c>
      <c r="B1548" s="63" t="str">
        <f>VLOOKUP(A1548,Customer_Dim[#All],4,FALSE)</f>
        <v>Male</v>
      </c>
      <c r="C1548" s="66">
        <v>45361</v>
      </c>
    </row>
    <row r="1549" spans="1:3" x14ac:dyDescent="0.3">
      <c r="A1549" s="64" t="s">
        <v>669</v>
      </c>
      <c r="B1549" s="64" t="str">
        <f>VLOOKUP(A1549,Customer_Dim[#All],4,FALSE)</f>
        <v>Female</v>
      </c>
      <c r="C1549" s="67">
        <v>45926</v>
      </c>
    </row>
    <row r="1550" spans="1:3" x14ac:dyDescent="0.3">
      <c r="A1550" s="63" t="s">
        <v>336</v>
      </c>
      <c r="B1550" s="63" t="str">
        <f>VLOOKUP(A1550,Customer_Dim[#All],4,FALSE)</f>
        <v>Female</v>
      </c>
      <c r="C1550" s="66">
        <v>45839</v>
      </c>
    </row>
    <row r="1551" spans="1:3" x14ac:dyDescent="0.3">
      <c r="A1551" s="64" t="s">
        <v>699</v>
      </c>
      <c r="B1551" s="64" t="str">
        <f>VLOOKUP(A1551,Customer_Dim[#All],4,FALSE)</f>
        <v>Male</v>
      </c>
      <c r="C1551" s="67">
        <v>45434</v>
      </c>
    </row>
    <row r="1552" spans="1:3" x14ac:dyDescent="0.3">
      <c r="A1552" s="63" t="s">
        <v>376</v>
      </c>
      <c r="B1552" s="63" t="str">
        <f>VLOOKUP(A1552,Customer_Dim[#All],4,FALSE)</f>
        <v>Male</v>
      </c>
      <c r="C1552" s="66">
        <v>45819</v>
      </c>
    </row>
    <row r="1553" spans="1:3" x14ac:dyDescent="0.3">
      <c r="A1553" s="64" t="s">
        <v>710</v>
      </c>
      <c r="B1553" s="64" t="str">
        <f>VLOOKUP(A1553,Customer_Dim[#All],4,FALSE)</f>
        <v>Male</v>
      </c>
      <c r="C1553" s="67">
        <v>45553</v>
      </c>
    </row>
    <row r="1554" spans="1:3" x14ac:dyDescent="0.3">
      <c r="A1554" s="63" t="s">
        <v>1336</v>
      </c>
      <c r="B1554" s="63" t="str">
        <f>VLOOKUP(A1554,Customer_Dim[#All],4,FALSE)</f>
        <v>Male</v>
      </c>
      <c r="C1554" s="66">
        <v>45258</v>
      </c>
    </row>
    <row r="1555" spans="1:3" x14ac:dyDescent="0.3">
      <c r="A1555" s="64" t="s">
        <v>1490</v>
      </c>
      <c r="B1555" s="64" t="str">
        <f>VLOOKUP(A1555,Customer_Dim[#All],4,FALSE)</f>
        <v>Male</v>
      </c>
      <c r="C1555" s="67">
        <v>45435</v>
      </c>
    </row>
    <row r="1556" spans="1:3" x14ac:dyDescent="0.3">
      <c r="A1556" s="63" t="s">
        <v>40</v>
      </c>
      <c r="B1556" s="63" t="str">
        <f>VLOOKUP(A1556,Customer_Dim[#All],4,FALSE)</f>
        <v>Female</v>
      </c>
      <c r="C1556" s="66">
        <v>45447</v>
      </c>
    </row>
    <row r="1557" spans="1:3" x14ac:dyDescent="0.3">
      <c r="A1557" s="64" t="s">
        <v>1171</v>
      </c>
      <c r="B1557" s="64" t="str">
        <f>VLOOKUP(A1557,Customer_Dim[#All],4,FALSE)</f>
        <v>Female</v>
      </c>
      <c r="C1557" s="67">
        <v>45724</v>
      </c>
    </row>
    <row r="1558" spans="1:3" x14ac:dyDescent="0.3">
      <c r="A1558" s="63" t="s">
        <v>817</v>
      </c>
      <c r="B1558" s="63" t="str">
        <f>VLOOKUP(A1558,Customer_Dim[#All],4,FALSE)</f>
        <v>Female</v>
      </c>
      <c r="C1558" s="66">
        <v>45338</v>
      </c>
    </row>
    <row r="1559" spans="1:3" x14ac:dyDescent="0.3">
      <c r="A1559" s="64" t="s">
        <v>995</v>
      </c>
      <c r="B1559" s="64" t="str">
        <f>VLOOKUP(A1559,Customer_Dim[#All],4,FALSE)</f>
        <v>Male</v>
      </c>
      <c r="C1559" s="67">
        <v>45252</v>
      </c>
    </row>
    <row r="1560" spans="1:3" x14ac:dyDescent="0.3">
      <c r="A1560" s="63" t="s">
        <v>1499</v>
      </c>
      <c r="B1560" s="63" t="str">
        <f>VLOOKUP(A1560,Customer_Dim[#All],4,FALSE)</f>
        <v>Male</v>
      </c>
      <c r="C1560" s="66">
        <v>45606</v>
      </c>
    </row>
    <row r="1561" spans="1:3" x14ac:dyDescent="0.3">
      <c r="A1561" s="64" t="s">
        <v>974</v>
      </c>
      <c r="B1561" s="64" t="str">
        <f>VLOOKUP(A1561,Customer_Dim[#All],4,FALSE)</f>
        <v>Female</v>
      </c>
      <c r="C1561" s="67">
        <v>45524</v>
      </c>
    </row>
    <row r="1562" spans="1:3" x14ac:dyDescent="0.3">
      <c r="A1562" s="63" t="s">
        <v>93</v>
      </c>
      <c r="B1562" s="63" t="str">
        <f>VLOOKUP(A1562,Customer_Dim[#All],4,FALSE)</f>
        <v>Female</v>
      </c>
      <c r="C1562" s="66">
        <v>45934</v>
      </c>
    </row>
    <row r="1563" spans="1:3" x14ac:dyDescent="0.3">
      <c r="A1563" s="64" t="s">
        <v>1103</v>
      </c>
      <c r="B1563" s="64" t="str">
        <f>VLOOKUP(A1563,Customer_Dim[#All],4,FALSE)</f>
        <v>Male</v>
      </c>
      <c r="C1563" s="67">
        <v>45539</v>
      </c>
    </row>
    <row r="1564" spans="1:3" x14ac:dyDescent="0.3">
      <c r="A1564" s="63" t="s">
        <v>675</v>
      </c>
      <c r="B1564" s="63" t="str">
        <f>VLOOKUP(A1564,Customer_Dim[#All],4,FALSE)</f>
        <v>Female</v>
      </c>
      <c r="C1564" s="66">
        <v>45555</v>
      </c>
    </row>
    <row r="1565" spans="1:3" x14ac:dyDescent="0.3">
      <c r="A1565" s="64" t="s">
        <v>705</v>
      </c>
      <c r="B1565" s="64" t="str">
        <f>VLOOKUP(A1565,Customer_Dim[#All],4,FALSE)</f>
        <v>Female</v>
      </c>
      <c r="C1565" s="67">
        <v>45281</v>
      </c>
    </row>
    <row r="1566" spans="1:3" x14ac:dyDescent="0.3">
      <c r="A1566" s="63" t="s">
        <v>1201</v>
      </c>
      <c r="B1566" s="63" t="str">
        <f>VLOOKUP(A1566,Customer_Dim[#All],4,FALSE)</f>
        <v>Male</v>
      </c>
      <c r="C1566" s="66">
        <v>45582</v>
      </c>
    </row>
    <row r="1567" spans="1:3" x14ac:dyDescent="0.3">
      <c r="A1567" s="64" t="s">
        <v>178</v>
      </c>
      <c r="B1567" s="64" t="str">
        <f>VLOOKUP(A1567,Customer_Dim[#All],4,FALSE)</f>
        <v>Female</v>
      </c>
      <c r="C1567" s="67">
        <v>45372</v>
      </c>
    </row>
    <row r="1568" spans="1:3" x14ac:dyDescent="0.3">
      <c r="A1568" s="63" t="s">
        <v>1278</v>
      </c>
      <c r="B1568" s="63" t="str">
        <f>VLOOKUP(A1568,Customer_Dim[#All],4,FALSE)</f>
        <v>Male</v>
      </c>
      <c r="C1568" s="66">
        <v>45458</v>
      </c>
    </row>
    <row r="1569" spans="1:3" x14ac:dyDescent="0.3">
      <c r="A1569" s="64" t="s">
        <v>1162</v>
      </c>
      <c r="B1569" s="64" t="str">
        <f>VLOOKUP(A1569,Customer_Dim[#All],4,FALSE)</f>
        <v>Male</v>
      </c>
      <c r="C1569" s="67">
        <v>45943</v>
      </c>
    </row>
    <row r="1570" spans="1:3" x14ac:dyDescent="0.3">
      <c r="A1570" s="63" t="s">
        <v>1045</v>
      </c>
      <c r="B1570" s="63" t="str">
        <f>VLOOKUP(A1570,Customer_Dim[#All],4,FALSE)</f>
        <v>Female</v>
      </c>
      <c r="C1570" s="66">
        <v>45374</v>
      </c>
    </row>
    <row r="1571" spans="1:3" x14ac:dyDescent="0.3">
      <c r="A1571" s="64" t="s">
        <v>687</v>
      </c>
      <c r="B1571" s="64" t="str">
        <f>VLOOKUP(A1571,Customer_Dim[#All],4,FALSE)</f>
        <v>Female</v>
      </c>
      <c r="C1571" s="67">
        <v>45374</v>
      </c>
    </row>
    <row r="1572" spans="1:3" x14ac:dyDescent="0.3">
      <c r="A1572" s="63" t="s">
        <v>1278</v>
      </c>
      <c r="B1572" s="63" t="str">
        <f>VLOOKUP(A1572,Customer_Dim[#All],4,FALSE)</f>
        <v>Male</v>
      </c>
      <c r="C1572" s="66">
        <v>45789</v>
      </c>
    </row>
    <row r="1573" spans="1:3" x14ac:dyDescent="0.3">
      <c r="A1573" s="64" t="s">
        <v>391</v>
      </c>
      <c r="B1573" s="64" t="str">
        <f>VLOOKUP(A1573,Customer_Dim[#All],4,FALSE)</f>
        <v>Male</v>
      </c>
      <c r="C1573" s="67">
        <v>45452</v>
      </c>
    </row>
    <row r="1574" spans="1:3" x14ac:dyDescent="0.3">
      <c r="A1574" s="63" t="s">
        <v>130</v>
      </c>
      <c r="B1574" s="63" t="str">
        <f>VLOOKUP(A1574,Customer_Dim[#All],4,FALSE)</f>
        <v>Female</v>
      </c>
      <c r="C1574" s="66">
        <v>45284</v>
      </c>
    </row>
    <row r="1575" spans="1:3" x14ac:dyDescent="0.3">
      <c r="A1575" s="64" t="s">
        <v>779</v>
      </c>
      <c r="B1575" s="64" t="str">
        <f>VLOOKUP(A1575,Customer_Dim[#All],4,FALSE)</f>
        <v>Female</v>
      </c>
      <c r="C1575" s="67">
        <v>45325</v>
      </c>
    </row>
    <row r="1576" spans="1:3" x14ac:dyDescent="0.3">
      <c r="A1576" s="63" t="s">
        <v>127</v>
      </c>
      <c r="B1576" s="63" t="str">
        <f>VLOOKUP(A1576,Customer_Dim[#All],4,FALSE)</f>
        <v>Male</v>
      </c>
      <c r="C1576" s="66">
        <v>45465</v>
      </c>
    </row>
    <row r="1577" spans="1:3" x14ac:dyDescent="0.3">
      <c r="A1577" s="64" t="s">
        <v>1327</v>
      </c>
      <c r="B1577" s="64" t="str">
        <f>VLOOKUP(A1577,Customer_Dim[#All],4,FALSE)</f>
        <v>Female</v>
      </c>
      <c r="C1577" s="67">
        <v>45612</v>
      </c>
    </row>
    <row r="1578" spans="1:3" x14ac:dyDescent="0.3">
      <c r="A1578" s="63" t="s">
        <v>861</v>
      </c>
      <c r="B1578" s="63" t="str">
        <f>VLOOKUP(A1578,Customer_Dim[#All],4,FALSE)</f>
        <v>Male</v>
      </c>
      <c r="C1578" s="66">
        <v>45472</v>
      </c>
    </row>
    <row r="1579" spans="1:3" x14ac:dyDescent="0.3">
      <c r="A1579" s="64" t="s">
        <v>1048</v>
      </c>
      <c r="B1579" s="64" t="str">
        <f>VLOOKUP(A1579,Customer_Dim[#All],4,FALSE)</f>
        <v>Female</v>
      </c>
      <c r="C1579" s="67">
        <v>45897</v>
      </c>
    </row>
    <row r="1580" spans="1:3" x14ac:dyDescent="0.3">
      <c r="A1580" s="63" t="s">
        <v>1456</v>
      </c>
      <c r="B1580" s="63" t="str">
        <f>VLOOKUP(A1580,Customer_Dim[#All],4,FALSE)</f>
        <v>Male</v>
      </c>
      <c r="C1580" s="66">
        <v>45241</v>
      </c>
    </row>
    <row r="1581" spans="1:3" x14ac:dyDescent="0.3">
      <c r="A1581" s="64" t="s">
        <v>355</v>
      </c>
      <c r="B1581" s="64" t="str">
        <f>VLOOKUP(A1581,Customer_Dim[#All],4,FALSE)</f>
        <v>Male</v>
      </c>
      <c r="C1581" s="67">
        <v>45851</v>
      </c>
    </row>
    <row r="1582" spans="1:3" x14ac:dyDescent="0.3">
      <c r="A1582" s="63" t="s">
        <v>364</v>
      </c>
      <c r="B1582" s="63" t="str">
        <f>VLOOKUP(A1582,Customer_Dim[#All],4,FALSE)</f>
        <v>Male</v>
      </c>
      <c r="C1582" s="66">
        <v>45572</v>
      </c>
    </row>
    <row r="1583" spans="1:3" x14ac:dyDescent="0.3">
      <c r="A1583" s="64" t="s">
        <v>124</v>
      </c>
      <c r="B1583" s="64" t="str">
        <f>VLOOKUP(A1583,Customer_Dim[#All],4,FALSE)</f>
        <v>Female</v>
      </c>
      <c r="C1583" s="67">
        <v>45774</v>
      </c>
    </row>
    <row r="1584" spans="1:3" x14ac:dyDescent="0.3">
      <c r="A1584" s="63" t="s">
        <v>345</v>
      </c>
      <c r="B1584" s="63" t="str">
        <f>VLOOKUP(A1584,Customer_Dim[#All],4,FALSE)</f>
        <v>Male</v>
      </c>
      <c r="C1584" s="66">
        <v>45921</v>
      </c>
    </row>
    <row r="1585" spans="1:3" x14ac:dyDescent="0.3">
      <c r="A1585" s="64" t="s">
        <v>959</v>
      </c>
      <c r="B1585" s="64" t="str">
        <f>VLOOKUP(A1585,Customer_Dim[#All],4,FALSE)</f>
        <v>Female</v>
      </c>
      <c r="C1585" s="67">
        <v>45268</v>
      </c>
    </row>
    <row r="1586" spans="1:3" x14ac:dyDescent="0.3">
      <c r="A1586" s="63" t="s">
        <v>1015</v>
      </c>
      <c r="B1586" s="63" t="str">
        <f>VLOOKUP(A1586,Customer_Dim[#All],4,FALSE)</f>
        <v>Female</v>
      </c>
      <c r="C1586" s="66">
        <v>45402</v>
      </c>
    </row>
    <row r="1587" spans="1:3" x14ac:dyDescent="0.3">
      <c r="A1587" s="64" t="s">
        <v>1346</v>
      </c>
      <c r="B1587" s="64" t="str">
        <f>VLOOKUP(A1587,Customer_Dim[#All],4,FALSE)</f>
        <v>Male</v>
      </c>
      <c r="C1587" s="67">
        <v>45667</v>
      </c>
    </row>
    <row r="1588" spans="1:3" x14ac:dyDescent="0.3">
      <c r="A1588" s="63" t="s">
        <v>992</v>
      </c>
      <c r="B1588" s="63" t="str">
        <f>VLOOKUP(A1588,Customer_Dim[#All],4,FALSE)</f>
        <v>Male</v>
      </c>
      <c r="C1588" s="66">
        <v>45902</v>
      </c>
    </row>
    <row r="1589" spans="1:3" x14ac:dyDescent="0.3">
      <c r="A1589" s="64" t="s">
        <v>1004</v>
      </c>
      <c r="B1589" s="64" t="str">
        <f>VLOOKUP(A1589,Customer_Dim[#All],4,FALSE)</f>
        <v>Male</v>
      </c>
      <c r="C1589" s="67">
        <v>45589</v>
      </c>
    </row>
    <row r="1590" spans="1:3" x14ac:dyDescent="0.3">
      <c r="A1590" s="63" t="s">
        <v>114</v>
      </c>
      <c r="B1590" s="63" t="str">
        <f>VLOOKUP(A1590,Customer_Dim[#All],4,FALSE)</f>
        <v>Male</v>
      </c>
      <c r="C1590" s="66">
        <v>45668</v>
      </c>
    </row>
    <row r="1591" spans="1:3" x14ac:dyDescent="0.3">
      <c r="A1591" s="64" t="s">
        <v>713</v>
      </c>
      <c r="B1591" s="64" t="str">
        <f>VLOOKUP(A1591,Customer_Dim[#All],4,FALSE)</f>
        <v>Male</v>
      </c>
      <c r="C1591" s="67">
        <v>45300</v>
      </c>
    </row>
    <row r="1592" spans="1:3" x14ac:dyDescent="0.3">
      <c r="A1592" s="63" t="s">
        <v>491</v>
      </c>
      <c r="B1592" s="63" t="str">
        <f>VLOOKUP(A1592,Customer_Dim[#All],4,FALSE)</f>
        <v>Female</v>
      </c>
      <c r="C1592" s="66">
        <v>45757</v>
      </c>
    </row>
    <row r="1593" spans="1:3" x14ac:dyDescent="0.3">
      <c r="A1593" s="64" t="s">
        <v>136</v>
      </c>
      <c r="B1593" s="64" t="str">
        <f>VLOOKUP(A1593,Customer_Dim[#All],4,FALSE)</f>
        <v>Female</v>
      </c>
      <c r="C1593" s="67">
        <v>45235</v>
      </c>
    </row>
    <row r="1594" spans="1:3" x14ac:dyDescent="0.3">
      <c r="A1594" s="63" t="s">
        <v>1261</v>
      </c>
      <c r="B1594" s="63" t="str">
        <f>VLOOKUP(A1594,Customer_Dim[#All],4,FALSE)</f>
        <v>Female</v>
      </c>
      <c r="C1594" s="66">
        <v>45749</v>
      </c>
    </row>
    <row r="1595" spans="1:3" x14ac:dyDescent="0.3">
      <c r="A1595" s="64" t="s">
        <v>107</v>
      </c>
      <c r="B1595" s="64" t="str">
        <f>VLOOKUP(A1595,Customer_Dim[#All],4,FALSE)</f>
        <v>Female</v>
      </c>
      <c r="C1595" s="67">
        <v>45807</v>
      </c>
    </row>
    <row r="1596" spans="1:3" x14ac:dyDescent="0.3">
      <c r="A1596" s="63" t="s">
        <v>1086</v>
      </c>
      <c r="B1596" s="63" t="str">
        <f>VLOOKUP(A1596,Customer_Dim[#All],4,FALSE)</f>
        <v>Male</v>
      </c>
      <c r="C1596" s="66">
        <v>45496</v>
      </c>
    </row>
    <row r="1597" spans="1:3" x14ac:dyDescent="0.3">
      <c r="A1597" s="64" t="s">
        <v>479</v>
      </c>
      <c r="B1597" s="64" t="str">
        <f>VLOOKUP(A1597,Customer_Dim[#All],4,FALSE)</f>
        <v>Male</v>
      </c>
      <c r="C1597" s="67">
        <v>45355</v>
      </c>
    </row>
    <row r="1598" spans="1:3" x14ac:dyDescent="0.3">
      <c r="A1598" s="63" t="s">
        <v>205</v>
      </c>
      <c r="B1598" s="63" t="str">
        <f>VLOOKUP(A1598,Customer_Dim[#All],4,FALSE)</f>
        <v>Female</v>
      </c>
      <c r="C1598" s="66">
        <v>45256</v>
      </c>
    </row>
    <row r="1599" spans="1:3" x14ac:dyDescent="0.3">
      <c r="A1599" s="64" t="s">
        <v>1436</v>
      </c>
      <c r="B1599" s="64" t="str">
        <f>VLOOKUP(A1599,Customer_Dim[#All],4,FALSE)</f>
        <v>Male</v>
      </c>
      <c r="C1599" s="67">
        <v>45849</v>
      </c>
    </row>
    <row r="1600" spans="1:3" x14ac:dyDescent="0.3">
      <c r="A1600" s="63" t="s">
        <v>336</v>
      </c>
      <c r="B1600" s="63" t="str">
        <f>VLOOKUP(A1600,Customer_Dim[#All],4,FALSE)</f>
        <v>Female</v>
      </c>
      <c r="C1600" s="66">
        <v>45344</v>
      </c>
    </row>
    <row r="1601" spans="1:3" x14ac:dyDescent="0.3">
      <c r="A1601" s="64" t="s">
        <v>1478</v>
      </c>
      <c r="B1601" s="64" t="str">
        <f>VLOOKUP(A1601,Customer_Dim[#All],4,FALSE)</f>
        <v>Female</v>
      </c>
      <c r="C1601" s="67">
        <v>45367</v>
      </c>
    </row>
    <row r="1602" spans="1:3" x14ac:dyDescent="0.3">
      <c r="A1602" s="63" t="s">
        <v>560</v>
      </c>
      <c r="B1602" s="63" t="str">
        <f>VLOOKUP(A1602,Customer_Dim[#All],4,FALSE)</f>
        <v>Male</v>
      </c>
      <c r="C1602" s="66">
        <v>45887</v>
      </c>
    </row>
    <row r="1603" spans="1:3" x14ac:dyDescent="0.3">
      <c r="A1603" s="64" t="s">
        <v>749</v>
      </c>
      <c r="B1603" s="64" t="str">
        <f>VLOOKUP(A1603,Customer_Dim[#All],4,FALSE)</f>
        <v>Female</v>
      </c>
      <c r="C1603" s="67">
        <v>45567</v>
      </c>
    </row>
    <row r="1604" spans="1:3" x14ac:dyDescent="0.3">
      <c r="A1604" s="63" t="s">
        <v>1063</v>
      </c>
      <c r="B1604" s="63" t="str">
        <f>VLOOKUP(A1604,Customer_Dim[#All],4,FALSE)</f>
        <v>Female</v>
      </c>
      <c r="C1604" s="66">
        <v>45223</v>
      </c>
    </row>
    <row r="1605" spans="1:3" x14ac:dyDescent="0.3">
      <c r="A1605" s="64" t="s">
        <v>244</v>
      </c>
      <c r="B1605" s="64" t="str">
        <f>VLOOKUP(A1605,Customer_Dim[#All],4,FALSE)</f>
        <v>Male</v>
      </c>
      <c r="C1605" s="67">
        <v>45664</v>
      </c>
    </row>
    <row r="1606" spans="1:3" x14ac:dyDescent="0.3">
      <c r="A1606" s="63" t="s">
        <v>592</v>
      </c>
      <c r="B1606" s="63" t="str">
        <f>VLOOKUP(A1606,Customer_Dim[#All],4,FALSE)</f>
        <v>Male</v>
      </c>
      <c r="C1606" s="66">
        <v>45313</v>
      </c>
    </row>
    <row r="1607" spans="1:3" x14ac:dyDescent="0.3">
      <c r="A1607" s="64" t="s">
        <v>414</v>
      </c>
      <c r="B1607" s="64" t="str">
        <f>VLOOKUP(A1607,Customer_Dim[#All],4,FALSE)</f>
        <v>Male</v>
      </c>
      <c r="C1607" s="67">
        <v>45224</v>
      </c>
    </row>
    <row r="1608" spans="1:3" x14ac:dyDescent="0.3">
      <c r="A1608" s="63" t="s">
        <v>400</v>
      </c>
      <c r="B1608" s="63" t="str">
        <f>VLOOKUP(A1608,Customer_Dim[#All],4,FALSE)</f>
        <v>Female</v>
      </c>
      <c r="C1608" s="66">
        <v>45491</v>
      </c>
    </row>
    <row r="1609" spans="1:3" x14ac:dyDescent="0.3">
      <c r="A1609" s="64" t="s">
        <v>1472</v>
      </c>
      <c r="B1609" s="64" t="str">
        <f>VLOOKUP(A1609,Customer_Dim[#All],4,FALSE)</f>
        <v>Male</v>
      </c>
      <c r="C1609" s="67">
        <v>45472</v>
      </c>
    </row>
    <row r="1610" spans="1:3" x14ac:dyDescent="0.3">
      <c r="A1610" s="63" t="s">
        <v>675</v>
      </c>
      <c r="B1610" s="63" t="str">
        <f>VLOOKUP(A1610,Customer_Dim[#All],4,FALSE)</f>
        <v>Female</v>
      </c>
      <c r="C1610" s="66">
        <v>45795</v>
      </c>
    </row>
    <row r="1611" spans="1:3" x14ac:dyDescent="0.3">
      <c r="A1611" s="64" t="s">
        <v>1430</v>
      </c>
      <c r="B1611" s="64" t="str">
        <f>VLOOKUP(A1611,Customer_Dim[#All],4,FALSE)</f>
        <v>Male</v>
      </c>
      <c r="C1611" s="67">
        <v>45470</v>
      </c>
    </row>
    <row r="1612" spans="1:3" x14ac:dyDescent="0.3">
      <c r="A1612" s="63" t="s">
        <v>1183</v>
      </c>
      <c r="B1612" s="63" t="str">
        <f>VLOOKUP(A1612,Customer_Dim[#All],4,FALSE)</f>
        <v>Female</v>
      </c>
      <c r="C1612" s="66">
        <v>45390</v>
      </c>
    </row>
    <row r="1613" spans="1:3" x14ac:dyDescent="0.3">
      <c r="A1613" s="64" t="s">
        <v>75</v>
      </c>
      <c r="B1613" s="64" t="str">
        <f>VLOOKUP(A1613,Customer_Dim[#All],4,FALSE)</f>
        <v>Female</v>
      </c>
      <c r="C1613" s="67">
        <v>45803</v>
      </c>
    </row>
    <row r="1614" spans="1:3" x14ac:dyDescent="0.3">
      <c r="A1614" s="63" t="s">
        <v>640</v>
      </c>
      <c r="B1614" s="63" t="str">
        <f>VLOOKUP(A1614,Customer_Dim[#All],4,FALSE)</f>
        <v>Female</v>
      </c>
      <c r="C1614" s="66">
        <v>45320</v>
      </c>
    </row>
    <row r="1615" spans="1:3" x14ac:dyDescent="0.3">
      <c r="A1615" s="64" t="s">
        <v>953</v>
      </c>
      <c r="B1615" s="64" t="str">
        <f>VLOOKUP(A1615,Customer_Dim[#All],4,FALSE)</f>
        <v>Male</v>
      </c>
      <c r="C1615" s="67">
        <v>45619</v>
      </c>
    </row>
    <row r="1616" spans="1:3" x14ac:dyDescent="0.3">
      <c r="A1616" s="63" t="s">
        <v>1290</v>
      </c>
      <c r="B1616" s="63" t="str">
        <f>VLOOKUP(A1616,Customer_Dim[#All],4,FALSE)</f>
        <v>Male</v>
      </c>
      <c r="C1616" s="66">
        <v>45777</v>
      </c>
    </row>
    <row r="1617" spans="1:3" x14ac:dyDescent="0.3">
      <c r="A1617" s="64" t="s">
        <v>660</v>
      </c>
      <c r="B1617" s="64" t="str">
        <f>VLOOKUP(A1617,Customer_Dim[#All],4,FALSE)</f>
        <v>Male</v>
      </c>
      <c r="C1617" s="67">
        <v>45523</v>
      </c>
    </row>
    <row r="1618" spans="1:3" x14ac:dyDescent="0.3">
      <c r="A1618" s="63" t="s">
        <v>188</v>
      </c>
      <c r="B1618" s="63" t="str">
        <f>VLOOKUP(A1618,Customer_Dim[#All],4,FALSE)</f>
        <v>Female</v>
      </c>
      <c r="C1618" s="66">
        <v>45628</v>
      </c>
    </row>
    <row r="1619" spans="1:3" x14ac:dyDescent="0.3">
      <c r="A1619" s="64" t="s">
        <v>705</v>
      </c>
      <c r="B1619" s="64" t="str">
        <f>VLOOKUP(A1619,Customer_Dim[#All],4,FALSE)</f>
        <v>Female</v>
      </c>
      <c r="C1619" s="67">
        <v>45742</v>
      </c>
    </row>
    <row r="1620" spans="1:3" x14ac:dyDescent="0.3">
      <c r="A1620" s="63" t="s">
        <v>244</v>
      </c>
      <c r="B1620" s="63" t="str">
        <f>VLOOKUP(A1620,Customer_Dim[#All],4,FALSE)</f>
        <v>Male</v>
      </c>
      <c r="C1620" s="66">
        <v>45456</v>
      </c>
    </row>
    <row r="1621" spans="1:3" x14ac:dyDescent="0.3">
      <c r="A1621" s="64" t="s">
        <v>619</v>
      </c>
      <c r="B1621" s="64" t="str">
        <f>VLOOKUP(A1621,Customer_Dim[#All],4,FALSE)</f>
        <v>Male</v>
      </c>
      <c r="C1621" s="67">
        <v>45534</v>
      </c>
    </row>
    <row r="1622" spans="1:3" x14ac:dyDescent="0.3">
      <c r="A1622" s="63" t="s">
        <v>1097</v>
      </c>
      <c r="B1622" s="63" t="str">
        <f>VLOOKUP(A1622,Customer_Dim[#All],4,FALSE)</f>
        <v>Male</v>
      </c>
      <c r="C1622" s="66">
        <v>45375</v>
      </c>
    </row>
    <row r="1623" spans="1:3" x14ac:dyDescent="0.3">
      <c r="A1623" s="64" t="s">
        <v>268</v>
      </c>
      <c r="B1623" s="64" t="str">
        <f>VLOOKUP(A1623,Customer_Dim[#All],4,FALSE)</f>
        <v>Male</v>
      </c>
      <c r="C1623" s="67">
        <v>45546</v>
      </c>
    </row>
    <row r="1624" spans="1:3" x14ac:dyDescent="0.3">
      <c r="A1624" s="63" t="s">
        <v>1089</v>
      </c>
      <c r="B1624" s="63" t="str">
        <f>VLOOKUP(A1624,Customer_Dim[#All],4,FALSE)</f>
        <v>Female</v>
      </c>
      <c r="C1624" s="66">
        <v>45769</v>
      </c>
    </row>
    <row r="1625" spans="1:3" x14ac:dyDescent="0.3">
      <c r="A1625" s="64" t="s">
        <v>188</v>
      </c>
      <c r="B1625" s="64" t="str">
        <f>VLOOKUP(A1625,Customer_Dim[#All],4,FALSE)</f>
        <v>Female</v>
      </c>
      <c r="C1625" s="67">
        <v>45524</v>
      </c>
    </row>
    <row r="1626" spans="1:3" x14ac:dyDescent="0.3">
      <c r="A1626" s="63" t="s">
        <v>1427</v>
      </c>
      <c r="B1626" s="63" t="str">
        <f>VLOOKUP(A1626,Customer_Dim[#All],4,FALSE)</f>
        <v>Male</v>
      </c>
      <c r="C1626" s="66">
        <v>45531</v>
      </c>
    </row>
    <row r="1627" spans="1:3" x14ac:dyDescent="0.3">
      <c r="A1627" s="64" t="s">
        <v>1216</v>
      </c>
      <c r="B1627" s="64" t="str">
        <f>VLOOKUP(A1627,Customer_Dim[#All],4,FALSE)</f>
        <v>Female</v>
      </c>
      <c r="C1627" s="67">
        <v>45479</v>
      </c>
    </row>
    <row r="1628" spans="1:3" x14ac:dyDescent="0.3">
      <c r="A1628" s="63" t="s">
        <v>1089</v>
      </c>
      <c r="B1628" s="63" t="str">
        <f>VLOOKUP(A1628,Customer_Dim[#All],4,FALSE)</f>
        <v>Female</v>
      </c>
      <c r="C1628" s="66">
        <v>45868</v>
      </c>
    </row>
    <row r="1629" spans="1:3" x14ac:dyDescent="0.3">
      <c r="A1629" s="64" t="s">
        <v>791</v>
      </c>
      <c r="B1629" s="64" t="str">
        <f>VLOOKUP(A1629,Customer_Dim[#All],4,FALSE)</f>
        <v>Female</v>
      </c>
      <c r="C1629" s="67">
        <v>45569</v>
      </c>
    </row>
    <row r="1630" spans="1:3" x14ac:dyDescent="0.3">
      <c r="A1630" s="63" t="s">
        <v>595</v>
      </c>
      <c r="B1630" s="63" t="str">
        <f>VLOOKUP(A1630,Customer_Dim[#All],4,FALSE)</f>
        <v>Female</v>
      </c>
      <c r="C1630" s="66">
        <v>45382</v>
      </c>
    </row>
    <row r="1631" spans="1:3" x14ac:dyDescent="0.3">
      <c r="A1631" s="64" t="s">
        <v>491</v>
      </c>
      <c r="B1631" s="64" t="str">
        <f>VLOOKUP(A1631,Customer_Dim[#All],4,FALSE)</f>
        <v>Female</v>
      </c>
      <c r="C1631" s="67">
        <v>45885</v>
      </c>
    </row>
    <row r="1632" spans="1:3" x14ac:dyDescent="0.3">
      <c r="A1632" s="63" t="s">
        <v>258</v>
      </c>
      <c r="B1632" s="63" t="str">
        <f>VLOOKUP(A1632,Customer_Dim[#All],4,FALSE)</f>
        <v>Female</v>
      </c>
      <c r="C1632" s="66">
        <v>45829</v>
      </c>
    </row>
    <row r="1633" spans="1:3" x14ac:dyDescent="0.3">
      <c r="A1633" s="64" t="s">
        <v>1180</v>
      </c>
      <c r="B1633" s="64" t="str">
        <f>VLOOKUP(A1633,Customer_Dim[#All],4,FALSE)</f>
        <v>Female</v>
      </c>
      <c r="C1633" s="67">
        <v>45721</v>
      </c>
    </row>
    <row r="1634" spans="1:3" x14ac:dyDescent="0.3">
      <c r="A1634" s="63" t="s">
        <v>539</v>
      </c>
      <c r="B1634" s="63" t="str">
        <f>VLOOKUP(A1634,Customer_Dim[#All],4,FALSE)</f>
        <v>Male</v>
      </c>
      <c r="C1634" s="66">
        <v>45511</v>
      </c>
    </row>
    <row r="1635" spans="1:3" x14ac:dyDescent="0.3">
      <c r="A1635" s="64" t="s">
        <v>1510</v>
      </c>
      <c r="B1635" s="64" t="str">
        <f>VLOOKUP(A1635,Customer_Dim[#All],4,FALSE)</f>
        <v>Female</v>
      </c>
      <c r="C1635" s="67">
        <v>45739</v>
      </c>
    </row>
    <row r="1636" spans="1:3" x14ac:dyDescent="0.3">
      <c r="A1636" s="63" t="s">
        <v>1389</v>
      </c>
      <c r="B1636" s="63" t="str">
        <f>VLOOKUP(A1636,Customer_Dim[#All],4,FALSE)</f>
        <v>Male</v>
      </c>
      <c r="C1636" s="66">
        <v>45533</v>
      </c>
    </row>
    <row r="1637" spans="1:3" x14ac:dyDescent="0.3">
      <c r="A1637" s="64" t="s">
        <v>412</v>
      </c>
      <c r="B1637" s="64" t="str">
        <f>VLOOKUP(A1637,Customer_Dim[#All],4,FALSE)</f>
        <v>Female</v>
      </c>
      <c r="C1637" s="67">
        <v>45553</v>
      </c>
    </row>
    <row r="1638" spans="1:3" x14ac:dyDescent="0.3">
      <c r="A1638" s="63" t="s">
        <v>364</v>
      </c>
      <c r="B1638" s="63" t="str">
        <f>VLOOKUP(A1638,Customer_Dim[#All],4,FALSE)</f>
        <v>Male</v>
      </c>
      <c r="C1638" s="66">
        <v>45341</v>
      </c>
    </row>
    <row r="1639" spans="1:3" x14ac:dyDescent="0.3">
      <c r="A1639" s="64" t="s">
        <v>1027</v>
      </c>
      <c r="B1639" s="64" t="str">
        <f>VLOOKUP(A1639,Customer_Dim[#All],4,FALSE)</f>
        <v>Male</v>
      </c>
      <c r="C1639" s="67">
        <v>45430</v>
      </c>
    </row>
    <row r="1640" spans="1:3" x14ac:dyDescent="0.3">
      <c r="A1640" s="63" t="s">
        <v>182</v>
      </c>
      <c r="B1640" s="63" t="str">
        <f>VLOOKUP(A1640,Customer_Dim[#All],4,FALSE)</f>
        <v>Male</v>
      </c>
      <c r="C1640" s="66">
        <v>45912</v>
      </c>
    </row>
    <row r="1641" spans="1:3" x14ac:dyDescent="0.3">
      <c r="A1641" s="64" t="s">
        <v>373</v>
      </c>
      <c r="B1641" s="64" t="str">
        <f>VLOOKUP(A1641,Customer_Dim[#All],4,FALSE)</f>
        <v>Female</v>
      </c>
      <c r="C1641" s="67">
        <v>45709</v>
      </c>
    </row>
    <row r="1642" spans="1:3" x14ac:dyDescent="0.3">
      <c r="A1642" s="63" t="s">
        <v>255</v>
      </c>
      <c r="B1642" s="63" t="str">
        <f>VLOOKUP(A1642,Customer_Dim[#All],4,FALSE)</f>
        <v>Female</v>
      </c>
      <c r="C1642" s="66">
        <v>45520</v>
      </c>
    </row>
    <row r="1643" spans="1:3" x14ac:dyDescent="0.3">
      <c r="A1643" s="64" t="s">
        <v>764</v>
      </c>
      <c r="B1643" s="64" t="str">
        <f>VLOOKUP(A1643,Customer_Dim[#All],4,FALSE)</f>
        <v>Female</v>
      </c>
      <c r="C1643" s="67">
        <v>45478</v>
      </c>
    </row>
    <row r="1644" spans="1:3" x14ac:dyDescent="0.3">
      <c r="A1644" s="63" t="s">
        <v>568</v>
      </c>
      <c r="B1644" s="63" t="str">
        <f>VLOOKUP(A1644,Customer_Dim[#All],4,FALSE)</f>
        <v>Female</v>
      </c>
      <c r="C1644" s="66">
        <v>45496</v>
      </c>
    </row>
    <row r="1645" spans="1:3" x14ac:dyDescent="0.3">
      <c r="A1645" s="64" t="s">
        <v>794</v>
      </c>
      <c r="B1645" s="64" t="str">
        <f>VLOOKUP(A1645,Customer_Dim[#All],4,FALSE)</f>
        <v>Male</v>
      </c>
      <c r="C1645" s="67">
        <v>45742</v>
      </c>
    </row>
    <row r="1646" spans="1:3" x14ac:dyDescent="0.3">
      <c r="A1646" s="63" t="s">
        <v>962</v>
      </c>
      <c r="B1646" s="63" t="str">
        <f>VLOOKUP(A1646,Customer_Dim[#All],4,FALSE)</f>
        <v>Female</v>
      </c>
      <c r="C1646" s="66">
        <v>45301</v>
      </c>
    </row>
    <row r="1647" spans="1:3" x14ac:dyDescent="0.3">
      <c r="A1647" s="64" t="s">
        <v>78</v>
      </c>
      <c r="B1647" s="64" t="str">
        <f>VLOOKUP(A1647,Customer_Dim[#All],4,FALSE)</f>
        <v>Female</v>
      </c>
      <c r="C1647" s="67">
        <v>45547</v>
      </c>
    </row>
    <row r="1648" spans="1:3" x14ac:dyDescent="0.3">
      <c r="A1648" s="63" t="s">
        <v>1496</v>
      </c>
      <c r="B1648" s="63" t="str">
        <f>VLOOKUP(A1648,Customer_Dim[#All],4,FALSE)</f>
        <v>Female</v>
      </c>
      <c r="C1648" s="66">
        <v>45806</v>
      </c>
    </row>
    <row r="1649" spans="1:3" x14ac:dyDescent="0.3">
      <c r="A1649" s="64" t="s">
        <v>1066</v>
      </c>
      <c r="B1649" s="64" t="str">
        <f>VLOOKUP(A1649,Customer_Dim[#All],4,FALSE)</f>
        <v>Male</v>
      </c>
      <c r="C1649" s="67">
        <v>45294</v>
      </c>
    </row>
    <row r="1650" spans="1:3" x14ac:dyDescent="0.3">
      <c r="A1650" s="63" t="s">
        <v>159</v>
      </c>
      <c r="B1650" s="63" t="str">
        <f>VLOOKUP(A1650,Customer_Dim[#All],4,FALSE)</f>
        <v>Male</v>
      </c>
      <c r="C1650" s="66">
        <v>45875</v>
      </c>
    </row>
    <row r="1651" spans="1:3" x14ac:dyDescent="0.3">
      <c r="A1651" s="64" t="s">
        <v>447</v>
      </c>
      <c r="B1651" s="64" t="str">
        <f>VLOOKUP(A1651,Customer_Dim[#All],4,FALSE)</f>
        <v>Female</v>
      </c>
      <c r="C1651" s="67">
        <v>45669</v>
      </c>
    </row>
    <row r="1652" spans="1:3" x14ac:dyDescent="0.3">
      <c r="A1652" s="63" t="s">
        <v>705</v>
      </c>
      <c r="B1652" s="63" t="str">
        <f>VLOOKUP(A1652,Customer_Dim[#All],4,FALSE)</f>
        <v>Female</v>
      </c>
      <c r="C1652" s="66">
        <v>45606</v>
      </c>
    </row>
    <row r="1653" spans="1:3" x14ac:dyDescent="0.3">
      <c r="A1653" s="64" t="s">
        <v>199</v>
      </c>
      <c r="B1653" s="64" t="str">
        <f>VLOOKUP(A1653,Customer_Dim[#All],4,FALSE)</f>
        <v>Female</v>
      </c>
      <c r="C1653" s="67">
        <v>45787</v>
      </c>
    </row>
    <row r="1654" spans="1:3" x14ac:dyDescent="0.3">
      <c r="A1654" s="63" t="s">
        <v>1100</v>
      </c>
      <c r="B1654" s="63" t="str">
        <f>VLOOKUP(A1654,Customer_Dim[#All],4,FALSE)</f>
        <v>Male</v>
      </c>
      <c r="C1654" s="66">
        <v>45929</v>
      </c>
    </row>
    <row r="1655" spans="1:3" x14ac:dyDescent="0.3">
      <c r="A1655" s="64" t="s">
        <v>1186</v>
      </c>
      <c r="B1655" s="64" t="str">
        <f>VLOOKUP(A1655,Customer_Dim[#All],4,FALSE)</f>
        <v>Female</v>
      </c>
      <c r="C1655" s="67">
        <v>45379</v>
      </c>
    </row>
    <row r="1656" spans="1:3" x14ac:dyDescent="0.3">
      <c r="A1656" s="63" t="s">
        <v>1306</v>
      </c>
      <c r="B1656" s="63" t="str">
        <f>VLOOKUP(A1656,Customer_Dim[#All],4,FALSE)</f>
        <v>Male</v>
      </c>
      <c r="C1656" s="66">
        <v>45532</v>
      </c>
    </row>
    <row r="1657" spans="1:3" x14ac:dyDescent="0.3">
      <c r="A1657" s="64" t="s">
        <v>530</v>
      </c>
      <c r="B1657" s="64" t="str">
        <f>VLOOKUP(A1657,Customer_Dim[#All],4,FALSE)</f>
        <v>Female</v>
      </c>
      <c r="C1657" s="67">
        <v>45466</v>
      </c>
    </row>
    <row r="1658" spans="1:3" x14ac:dyDescent="0.3">
      <c r="A1658" s="63" t="s">
        <v>1472</v>
      </c>
      <c r="B1658" s="63" t="str">
        <f>VLOOKUP(A1658,Customer_Dim[#All],4,FALSE)</f>
        <v>Male</v>
      </c>
      <c r="C1658" s="66">
        <v>45395</v>
      </c>
    </row>
    <row r="1659" spans="1:3" x14ac:dyDescent="0.3">
      <c r="A1659" s="64" t="s">
        <v>130</v>
      </c>
      <c r="B1659" s="64" t="str">
        <f>VLOOKUP(A1659,Customer_Dim[#All],4,FALSE)</f>
        <v>Female</v>
      </c>
      <c r="C1659" s="67">
        <v>45708</v>
      </c>
    </row>
    <row r="1660" spans="1:3" x14ac:dyDescent="0.3">
      <c r="A1660" s="63" t="s">
        <v>1403</v>
      </c>
      <c r="B1660" s="63" t="str">
        <f>VLOOKUP(A1660,Customer_Dim[#All],4,FALSE)</f>
        <v>Male</v>
      </c>
      <c r="C1660" s="66">
        <v>45735</v>
      </c>
    </row>
    <row r="1661" spans="1:3" x14ac:dyDescent="0.3">
      <c r="A1661" s="64" t="s">
        <v>409</v>
      </c>
      <c r="B1661" s="64" t="str">
        <f>VLOOKUP(A1661,Customer_Dim[#All],4,FALSE)</f>
        <v>Male</v>
      </c>
      <c r="C1661" s="67">
        <v>45237</v>
      </c>
    </row>
    <row r="1662" spans="1:3" x14ac:dyDescent="0.3">
      <c r="A1662" s="63" t="s">
        <v>140</v>
      </c>
      <c r="B1662" s="63" t="str">
        <f>VLOOKUP(A1662,Customer_Dim[#All],4,FALSE)</f>
        <v>Male</v>
      </c>
      <c r="C1662" s="66">
        <v>45282</v>
      </c>
    </row>
    <row r="1663" spans="1:3" x14ac:dyDescent="0.3">
      <c r="A1663" s="64" t="s">
        <v>188</v>
      </c>
      <c r="B1663" s="64" t="str">
        <f>VLOOKUP(A1663,Customer_Dim[#All],4,FALSE)</f>
        <v>Female</v>
      </c>
      <c r="C1663" s="67">
        <v>45337</v>
      </c>
    </row>
    <row r="1664" spans="1:3" x14ac:dyDescent="0.3">
      <c r="A1664" s="63" t="s">
        <v>1018</v>
      </c>
      <c r="B1664" s="63" t="str">
        <f>VLOOKUP(A1664,Customer_Dim[#All],4,FALSE)</f>
        <v>Female</v>
      </c>
      <c r="C1664" s="66">
        <v>45310</v>
      </c>
    </row>
    <row r="1665" spans="1:3" x14ac:dyDescent="0.3">
      <c r="A1665" s="64" t="s">
        <v>1159</v>
      </c>
      <c r="B1665" s="64" t="str">
        <f>VLOOKUP(A1665,Customer_Dim[#All],4,FALSE)</f>
        <v>Male</v>
      </c>
      <c r="C1665" s="67">
        <v>45230</v>
      </c>
    </row>
    <row r="1666" spans="1:3" x14ac:dyDescent="0.3">
      <c r="A1666" s="63" t="s">
        <v>562</v>
      </c>
      <c r="B1666" s="63" t="str">
        <f>VLOOKUP(A1666,Customer_Dim[#All],4,FALSE)</f>
        <v>Female</v>
      </c>
      <c r="C1666" s="66">
        <v>45341</v>
      </c>
    </row>
    <row r="1667" spans="1:3" x14ac:dyDescent="0.3">
      <c r="A1667" s="64" t="s">
        <v>93</v>
      </c>
      <c r="B1667" s="64" t="str">
        <f>VLOOKUP(A1667,Customer_Dim[#All],4,FALSE)</f>
        <v>Female</v>
      </c>
      <c r="C1667" s="67">
        <v>45440</v>
      </c>
    </row>
    <row r="1668" spans="1:3" x14ac:dyDescent="0.3">
      <c r="A1668" s="63" t="s">
        <v>506</v>
      </c>
      <c r="B1668" s="63" t="str">
        <f>VLOOKUP(A1668,Customer_Dim[#All],4,FALSE)</f>
        <v>Female</v>
      </c>
      <c r="C1668" s="66">
        <v>45798</v>
      </c>
    </row>
    <row r="1669" spans="1:3" x14ac:dyDescent="0.3">
      <c r="A1669" s="64" t="s">
        <v>948</v>
      </c>
      <c r="B1669" s="64" t="str">
        <f>VLOOKUP(A1669,Customer_Dim[#All],4,FALSE)</f>
        <v>Female</v>
      </c>
      <c r="C1669" s="67">
        <v>45293</v>
      </c>
    </row>
    <row r="1670" spans="1:3" x14ac:dyDescent="0.3">
      <c r="A1670" s="63" t="s">
        <v>1129</v>
      </c>
      <c r="B1670" s="63" t="str">
        <f>VLOOKUP(A1670,Customer_Dim[#All],4,FALSE)</f>
        <v>Female</v>
      </c>
      <c r="C1670" s="66">
        <v>45296</v>
      </c>
    </row>
    <row r="1671" spans="1:3" x14ac:dyDescent="0.3">
      <c r="A1671" s="64" t="s">
        <v>974</v>
      </c>
      <c r="B1671" s="64" t="str">
        <f>VLOOKUP(A1671,Customer_Dim[#All],4,FALSE)</f>
        <v>Female</v>
      </c>
      <c r="C1671" s="67">
        <v>45860</v>
      </c>
    </row>
    <row r="1672" spans="1:3" x14ac:dyDescent="0.3">
      <c r="A1672" s="63" t="s">
        <v>1001</v>
      </c>
      <c r="B1672" s="63" t="str">
        <f>VLOOKUP(A1672,Customer_Dim[#All],4,FALSE)</f>
        <v>Female</v>
      </c>
      <c r="C1672" s="66">
        <v>45843</v>
      </c>
    </row>
    <row r="1673" spans="1:3" x14ac:dyDescent="0.3">
      <c r="A1673" s="64" t="s">
        <v>195</v>
      </c>
      <c r="B1673" s="64" t="str">
        <f>VLOOKUP(A1673,Customer_Dim[#All],4,FALSE)</f>
        <v>Male</v>
      </c>
      <c r="C1673" s="67">
        <v>45862</v>
      </c>
    </row>
    <row r="1674" spans="1:3" x14ac:dyDescent="0.3">
      <c r="A1674" s="63" t="s">
        <v>1456</v>
      </c>
      <c r="B1674" s="63" t="str">
        <f>VLOOKUP(A1674,Customer_Dim[#All],4,FALSE)</f>
        <v>Male</v>
      </c>
      <c r="C1674" s="66">
        <v>45385</v>
      </c>
    </row>
    <row r="1675" spans="1:3" x14ac:dyDescent="0.3">
      <c r="A1675" s="64" t="s">
        <v>684</v>
      </c>
      <c r="B1675" s="64" t="str">
        <f>VLOOKUP(A1675,Customer_Dim[#All],4,FALSE)</f>
        <v>Female</v>
      </c>
      <c r="C1675" s="67">
        <v>45668</v>
      </c>
    </row>
    <row r="1676" spans="1:3" x14ac:dyDescent="0.3">
      <c r="A1676" s="63" t="s">
        <v>687</v>
      </c>
      <c r="B1676" s="63" t="str">
        <f>VLOOKUP(A1676,Customer_Dim[#All],4,FALSE)</f>
        <v>Female</v>
      </c>
      <c r="C1676" s="66">
        <v>45561</v>
      </c>
    </row>
    <row r="1677" spans="1:3" x14ac:dyDescent="0.3">
      <c r="A1677" s="64" t="s">
        <v>1095</v>
      </c>
      <c r="B1677" s="64" t="str">
        <f>VLOOKUP(A1677,Customer_Dim[#All],4,FALSE)</f>
        <v>Female</v>
      </c>
      <c r="C1677" s="67">
        <v>45637</v>
      </c>
    </row>
    <row r="1678" spans="1:3" x14ac:dyDescent="0.3">
      <c r="A1678" s="63" t="s">
        <v>1066</v>
      </c>
      <c r="B1678" s="63" t="str">
        <f>VLOOKUP(A1678,Customer_Dim[#All],4,FALSE)</f>
        <v>Male</v>
      </c>
      <c r="C1678" s="66">
        <v>45839</v>
      </c>
    </row>
    <row r="1679" spans="1:3" x14ac:dyDescent="0.3">
      <c r="A1679" s="64" t="s">
        <v>75</v>
      </c>
      <c r="B1679" s="64" t="str">
        <f>VLOOKUP(A1679,Customer_Dim[#All],4,FALSE)</f>
        <v>Female</v>
      </c>
      <c r="C1679" s="67">
        <v>45851</v>
      </c>
    </row>
    <row r="1680" spans="1:3" x14ac:dyDescent="0.3">
      <c r="A1680" s="63" t="s">
        <v>797</v>
      </c>
      <c r="B1680" s="63" t="str">
        <f>VLOOKUP(A1680,Customer_Dim[#All],4,FALSE)</f>
        <v>Male</v>
      </c>
      <c r="C1680" s="66">
        <v>45656</v>
      </c>
    </row>
    <row r="1681" spans="1:3" x14ac:dyDescent="0.3">
      <c r="A1681" s="64" t="s">
        <v>1066</v>
      </c>
      <c r="B1681" s="64" t="str">
        <f>VLOOKUP(A1681,Customer_Dim[#All],4,FALSE)</f>
        <v>Male</v>
      </c>
      <c r="C1681" s="67">
        <v>45759</v>
      </c>
    </row>
    <row r="1682" spans="1:3" x14ac:dyDescent="0.3">
      <c r="A1682" s="63" t="s">
        <v>370</v>
      </c>
      <c r="B1682" s="63" t="str">
        <f>VLOOKUP(A1682,Customer_Dim[#All],4,FALSE)</f>
        <v>Female</v>
      </c>
      <c r="C1682" s="66">
        <v>45679</v>
      </c>
    </row>
    <row r="1683" spans="1:3" x14ac:dyDescent="0.3">
      <c r="A1683" s="64" t="s">
        <v>785</v>
      </c>
      <c r="B1683" s="64" t="str">
        <f>VLOOKUP(A1683,Customer_Dim[#All],4,FALSE)</f>
        <v>Male</v>
      </c>
      <c r="C1683" s="67">
        <v>45237</v>
      </c>
    </row>
    <row r="1684" spans="1:3" x14ac:dyDescent="0.3">
      <c r="A1684" s="63" t="s">
        <v>82</v>
      </c>
      <c r="B1684" s="63" t="str">
        <f>VLOOKUP(A1684,Customer_Dim[#All],4,FALSE)</f>
        <v>Male</v>
      </c>
      <c r="C1684" s="66">
        <v>45790</v>
      </c>
    </row>
    <row r="1685" spans="1:3" x14ac:dyDescent="0.3">
      <c r="A1685" s="64" t="s">
        <v>459</v>
      </c>
      <c r="B1685" s="64" t="str">
        <f>VLOOKUP(A1685,Customer_Dim[#All],4,FALSE)</f>
        <v>Male</v>
      </c>
      <c r="C1685" s="67">
        <v>45268</v>
      </c>
    </row>
    <row r="1686" spans="1:3" x14ac:dyDescent="0.3">
      <c r="A1686" s="63" t="s">
        <v>752</v>
      </c>
      <c r="B1686" s="63" t="str">
        <f>VLOOKUP(A1686,Customer_Dim[#All],4,FALSE)</f>
        <v>Female</v>
      </c>
      <c r="C1686" s="66">
        <v>45664</v>
      </c>
    </row>
    <row r="1687" spans="1:3" x14ac:dyDescent="0.3">
      <c r="A1687" s="64" t="s">
        <v>358</v>
      </c>
      <c r="B1687" s="64" t="str">
        <f>VLOOKUP(A1687,Customer_Dim[#All],4,FALSE)</f>
        <v>Female</v>
      </c>
      <c r="C1687" s="67">
        <v>45475</v>
      </c>
    </row>
    <row r="1688" spans="1:3" x14ac:dyDescent="0.3">
      <c r="A1688" s="63" t="s">
        <v>59</v>
      </c>
      <c r="B1688" s="63" t="str">
        <f>VLOOKUP(A1688,Customer_Dim[#All],4,FALSE)</f>
        <v>Female</v>
      </c>
      <c r="C1688" s="66">
        <v>45845</v>
      </c>
    </row>
    <row r="1689" spans="1:3" x14ac:dyDescent="0.3">
      <c r="A1689" s="64" t="s">
        <v>1478</v>
      </c>
      <c r="B1689" s="64" t="str">
        <f>VLOOKUP(A1689,Customer_Dim[#All],4,FALSE)</f>
        <v>Female</v>
      </c>
      <c r="C1689" s="67">
        <v>45446</v>
      </c>
    </row>
    <row r="1690" spans="1:3" x14ac:dyDescent="0.3">
      <c r="A1690" s="63" t="s">
        <v>1100</v>
      </c>
      <c r="B1690" s="63" t="str">
        <f>VLOOKUP(A1690,Customer_Dim[#All],4,FALSE)</f>
        <v>Male</v>
      </c>
      <c r="C1690" s="66">
        <v>45761</v>
      </c>
    </row>
    <row r="1691" spans="1:3" x14ac:dyDescent="0.3">
      <c r="A1691" s="64" t="s">
        <v>211</v>
      </c>
      <c r="B1691" s="64" t="str">
        <f>VLOOKUP(A1691,Customer_Dim[#All],4,FALSE)</f>
        <v>Female</v>
      </c>
      <c r="C1691" s="67">
        <v>45363</v>
      </c>
    </row>
    <row r="1692" spans="1:3" x14ac:dyDescent="0.3">
      <c r="A1692" s="63" t="s">
        <v>666</v>
      </c>
      <c r="B1692" s="63" t="str">
        <f>VLOOKUP(A1692,Customer_Dim[#All],4,FALSE)</f>
        <v>Female</v>
      </c>
      <c r="C1692" s="66">
        <v>45420</v>
      </c>
    </row>
    <row r="1693" spans="1:3" x14ac:dyDescent="0.3">
      <c r="A1693" s="64" t="s">
        <v>136</v>
      </c>
      <c r="B1693" s="64" t="str">
        <f>VLOOKUP(A1693,Customer_Dim[#All],4,FALSE)</f>
        <v>Female</v>
      </c>
      <c r="C1693" s="67">
        <v>45536</v>
      </c>
    </row>
    <row r="1694" spans="1:3" x14ac:dyDescent="0.3">
      <c r="A1694" s="63" t="s">
        <v>261</v>
      </c>
      <c r="B1694" s="63" t="str">
        <f>VLOOKUP(A1694,Customer_Dim[#All],4,FALSE)</f>
        <v>Female</v>
      </c>
      <c r="C1694" s="66">
        <v>45445</v>
      </c>
    </row>
    <row r="1695" spans="1:3" x14ac:dyDescent="0.3">
      <c r="A1695" s="64" t="s">
        <v>1207</v>
      </c>
      <c r="B1695" s="64" t="str">
        <f>VLOOKUP(A1695,Customer_Dim[#All],4,FALSE)</f>
        <v>Female</v>
      </c>
      <c r="C1695" s="67">
        <v>45230</v>
      </c>
    </row>
    <row r="1696" spans="1:3" x14ac:dyDescent="0.3">
      <c r="A1696" s="63" t="s">
        <v>1213</v>
      </c>
      <c r="B1696" s="63" t="str">
        <f>VLOOKUP(A1696,Customer_Dim[#All],4,FALSE)</f>
        <v>Male</v>
      </c>
      <c r="C1696" s="66">
        <v>45916</v>
      </c>
    </row>
    <row r="1697" spans="1:3" x14ac:dyDescent="0.3">
      <c r="A1697" s="64" t="s">
        <v>202</v>
      </c>
      <c r="B1697" s="64" t="str">
        <f>VLOOKUP(A1697,Customer_Dim[#All],4,FALSE)</f>
        <v>Male</v>
      </c>
      <c r="C1697" s="67">
        <v>45353</v>
      </c>
    </row>
    <row r="1698" spans="1:3" x14ac:dyDescent="0.3">
      <c r="A1698" s="63" t="s">
        <v>1327</v>
      </c>
      <c r="B1698" s="63" t="str">
        <f>VLOOKUP(A1698,Customer_Dim[#All],4,FALSE)</f>
        <v>Female</v>
      </c>
      <c r="C1698" s="66">
        <v>45490</v>
      </c>
    </row>
    <row r="1699" spans="1:3" x14ac:dyDescent="0.3">
      <c r="A1699" s="64" t="s">
        <v>298</v>
      </c>
      <c r="B1699" s="64" t="str">
        <f>VLOOKUP(A1699,Customer_Dim[#All],4,FALSE)</f>
        <v>Female</v>
      </c>
      <c r="C1699" s="67">
        <v>45850</v>
      </c>
    </row>
    <row r="1700" spans="1:3" x14ac:dyDescent="0.3">
      <c r="A1700" s="63" t="s">
        <v>1281</v>
      </c>
      <c r="B1700" s="63" t="str">
        <f>VLOOKUP(A1700,Customer_Dim[#All],4,FALSE)</f>
        <v>Female</v>
      </c>
      <c r="C1700" s="66">
        <v>45515</v>
      </c>
    </row>
    <row r="1701" spans="1:3" x14ac:dyDescent="0.3">
      <c r="A1701" s="64" t="s">
        <v>146</v>
      </c>
      <c r="B1701" s="64" t="str">
        <f>VLOOKUP(A1701,Customer_Dim[#All],4,FALSE)</f>
        <v>Female</v>
      </c>
      <c r="C1701" s="67">
        <v>45322</v>
      </c>
    </row>
    <row r="1702" spans="1:3" x14ac:dyDescent="0.3">
      <c r="A1702" s="63" t="s">
        <v>1278</v>
      </c>
      <c r="B1702" s="63" t="str">
        <f>VLOOKUP(A1702,Customer_Dim[#All],4,FALSE)</f>
        <v>Male</v>
      </c>
      <c r="C1702" s="66">
        <v>45542</v>
      </c>
    </row>
    <row r="1703" spans="1:3" x14ac:dyDescent="0.3">
      <c r="A1703" s="64" t="s">
        <v>248</v>
      </c>
      <c r="B1703" s="64" t="str">
        <f>VLOOKUP(A1703,Customer_Dim[#All],4,FALSE)</f>
        <v>Female</v>
      </c>
      <c r="C1703" s="67">
        <v>45675</v>
      </c>
    </row>
    <row r="1704" spans="1:3" x14ac:dyDescent="0.3">
      <c r="A1704" s="63" t="s">
        <v>491</v>
      </c>
      <c r="B1704" s="63" t="str">
        <f>VLOOKUP(A1704,Customer_Dim[#All],4,FALSE)</f>
        <v>Female</v>
      </c>
      <c r="C1704" s="66">
        <v>45333</v>
      </c>
    </row>
    <row r="1705" spans="1:3" x14ac:dyDescent="0.3">
      <c r="A1705" s="64" t="s">
        <v>1409</v>
      </c>
      <c r="B1705" s="64" t="str">
        <f>VLOOKUP(A1705,Customer_Dim[#All],4,FALSE)</f>
        <v>Female</v>
      </c>
      <c r="C1705" s="67">
        <v>45819</v>
      </c>
    </row>
    <row r="1706" spans="1:3" x14ac:dyDescent="0.3">
      <c r="A1706" s="63" t="s">
        <v>699</v>
      </c>
      <c r="B1706" s="63" t="str">
        <f>VLOOKUP(A1706,Customer_Dim[#All],4,FALSE)</f>
        <v>Male</v>
      </c>
      <c r="C1706" s="66">
        <v>45268</v>
      </c>
    </row>
    <row r="1707" spans="1:3" x14ac:dyDescent="0.3">
      <c r="A1707" s="64" t="s">
        <v>610</v>
      </c>
      <c r="B1707" s="64" t="str">
        <f>VLOOKUP(A1707,Customer_Dim[#All],4,FALSE)</f>
        <v>Female</v>
      </c>
      <c r="C1707" s="67">
        <v>45521</v>
      </c>
    </row>
    <row r="1708" spans="1:3" x14ac:dyDescent="0.3">
      <c r="A1708" s="63" t="s">
        <v>336</v>
      </c>
      <c r="B1708" s="63" t="str">
        <f>VLOOKUP(A1708,Customer_Dim[#All],4,FALSE)</f>
        <v>Female</v>
      </c>
      <c r="C1708" s="66">
        <v>45693</v>
      </c>
    </row>
    <row r="1709" spans="1:3" x14ac:dyDescent="0.3">
      <c r="A1709" s="64" t="s">
        <v>803</v>
      </c>
      <c r="B1709" s="64" t="str">
        <f>VLOOKUP(A1709,Customer_Dim[#All],4,FALSE)</f>
        <v>Male</v>
      </c>
      <c r="C1709" s="67">
        <v>45734</v>
      </c>
    </row>
    <row r="1710" spans="1:3" x14ac:dyDescent="0.3">
      <c r="A1710" s="63" t="s">
        <v>211</v>
      </c>
      <c r="B1710" s="63" t="str">
        <f>VLOOKUP(A1710,Customer_Dim[#All],4,FALSE)</f>
        <v>Female</v>
      </c>
      <c r="C1710" s="66">
        <v>45377</v>
      </c>
    </row>
    <row r="1711" spans="1:3" x14ac:dyDescent="0.3">
      <c r="A1711" s="64" t="s">
        <v>1339</v>
      </c>
      <c r="B1711" s="64" t="str">
        <f>VLOOKUP(A1711,Customer_Dim[#All],4,FALSE)</f>
        <v>Female</v>
      </c>
      <c r="C1711" s="67">
        <v>45778</v>
      </c>
    </row>
    <row r="1712" spans="1:3" x14ac:dyDescent="0.3">
      <c r="A1712" s="63" t="s">
        <v>192</v>
      </c>
      <c r="B1712" s="63" t="str">
        <f>VLOOKUP(A1712,Customer_Dim[#All],4,FALSE)</f>
        <v>Female</v>
      </c>
      <c r="C1712" s="66">
        <v>45715</v>
      </c>
    </row>
    <row r="1713" spans="1:3" x14ac:dyDescent="0.3">
      <c r="A1713" s="64" t="s">
        <v>716</v>
      </c>
      <c r="B1713" s="64" t="str">
        <f>VLOOKUP(A1713,Customer_Dim[#All],4,FALSE)</f>
        <v>Male</v>
      </c>
      <c r="C1713" s="67">
        <v>45492</v>
      </c>
    </row>
    <row r="1714" spans="1:3" x14ac:dyDescent="0.3">
      <c r="A1714" s="63" t="s">
        <v>873</v>
      </c>
      <c r="B1714" s="63" t="str">
        <f>VLOOKUP(A1714,Customer_Dim[#All],4,FALSE)</f>
        <v>Female</v>
      </c>
      <c r="C1714" s="66">
        <v>45292</v>
      </c>
    </row>
    <row r="1715" spans="1:3" x14ac:dyDescent="0.3">
      <c r="A1715" s="64" t="s">
        <v>702</v>
      </c>
      <c r="B1715" s="64" t="str">
        <f>VLOOKUP(A1715,Customer_Dim[#All],4,FALSE)</f>
        <v>Male</v>
      </c>
      <c r="C1715" s="67">
        <v>45316</v>
      </c>
    </row>
    <row r="1716" spans="1:3" x14ac:dyDescent="0.3">
      <c r="A1716" s="63" t="s">
        <v>275</v>
      </c>
      <c r="B1716" s="63" t="str">
        <f>VLOOKUP(A1716,Customer_Dim[#All],4,FALSE)</f>
        <v>Male</v>
      </c>
      <c r="C1716" s="66">
        <v>45548</v>
      </c>
    </row>
    <row r="1717" spans="1:3" x14ac:dyDescent="0.3">
      <c r="A1717" s="64" t="s">
        <v>1427</v>
      </c>
      <c r="B1717" s="64" t="str">
        <f>VLOOKUP(A1717,Customer_Dim[#All],4,FALSE)</f>
        <v>Male</v>
      </c>
      <c r="C1717" s="67">
        <v>45572</v>
      </c>
    </row>
    <row r="1718" spans="1:3" x14ac:dyDescent="0.3">
      <c r="A1718" s="63" t="s">
        <v>1475</v>
      </c>
      <c r="B1718" s="63" t="str">
        <f>VLOOKUP(A1718,Customer_Dim[#All],4,FALSE)</f>
        <v>Female</v>
      </c>
      <c r="C1718" s="66">
        <v>45347</v>
      </c>
    </row>
    <row r="1719" spans="1:3" x14ac:dyDescent="0.3">
      <c r="A1719" s="64" t="s">
        <v>1327</v>
      </c>
      <c r="B1719" s="64" t="str">
        <f>VLOOKUP(A1719,Customer_Dim[#All],4,FALSE)</f>
        <v>Female</v>
      </c>
      <c r="C1719" s="67">
        <v>45823</v>
      </c>
    </row>
    <row r="1720" spans="1:3" x14ac:dyDescent="0.3">
      <c r="A1720" s="63" t="s">
        <v>1229</v>
      </c>
      <c r="B1720" s="63" t="str">
        <f>VLOOKUP(A1720,Customer_Dim[#All],4,FALSE)</f>
        <v>Male</v>
      </c>
      <c r="C1720" s="66">
        <v>45394</v>
      </c>
    </row>
    <row r="1721" spans="1:3" x14ac:dyDescent="0.3">
      <c r="A1721" s="64" t="s">
        <v>227</v>
      </c>
      <c r="B1721" s="64" t="str">
        <f>VLOOKUP(A1721,Customer_Dim[#All],4,FALSE)</f>
        <v>Male</v>
      </c>
      <c r="C1721" s="67">
        <v>45265</v>
      </c>
    </row>
    <row r="1722" spans="1:3" x14ac:dyDescent="0.3">
      <c r="A1722" s="63" t="s">
        <v>241</v>
      </c>
      <c r="B1722" s="63" t="str">
        <f>VLOOKUP(A1722,Customer_Dim[#All],4,FALSE)</f>
        <v>Female</v>
      </c>
      <c r="C1722" s="66">
        <v>45261</v>
      </c>
    </row>
    <row r="1723" spans="1:3" x14ac:dyDescent="0.3">
      <c r="A1723" s="64" t="s">
        <v>40</v>
      </c>
      <c r="B1723" s="64" t="str">
        <f>VLOOKUP(A1723,Customer_Dim[#All],4,FALSE)</f>
        <v>Female</v>
      </c>
      <c r="C1723" s="67">
        <v>45702</v>
      </c>
    </row>
    <row r="1724" spans="1:3" x14ac:dyDescent="0.3">
      <c r="A1724" s="63" t="s">
        <v>1324</v>
      </c>
      <c r="B1724" s="63" t="str">
        <f>VLOOKUP(A1724,Customer_Dim[#All],4,FALSE)</f>
        <v>Male</v>
      </c>
      <c r="C1724" s="66">
        <v>45624</v>
      </c>
    </row>
    <row r="1725" spans="1:3" x14ac:dyDescent="0.3">
      <c r="A1725" s="64" t="s">
        <v>909</v>
      </c>
      <c r="B1725" s="64" t="str">
        <f>VLOOKUP(A1725,Customer_Dim[#All],4,FALSE)</f>
        <v>Male</v>
      </c>
      <c r="C1725" s="67">
        <v>45736</v>
      </c>
    </row>
    <row r="1726" spans="1:3" x14ac:dyDescent="0.3">
      <c r="A1726" s="63" t="s">
        <v>1290</v>
      </c>
      <c r="B1726" s="63" t="str">
        <f>VLOOKUP(A1726,Customer_Dim[#All],4,FALSE)</f>
        <v>Male</v>
      </c>
      <c r="C1726" s="66">
        <v>45709</v>
      </c>
    </row>
    <row r="1727" spans="1:3" x14ac:dyDescent="0.3">
      <c r="A1727" s="64" t="s">
        <v>1507</v>
      </c>
      <c r="B1727" s="64" t="str">
        <f>VLOOKUP(A1727,Customer_Dim[#All],4,FALSE)</f>
        <v>Male</v>
      </c>
      <c r="C1727" s="67">
        <v>45738</v>
      </c>
    </row>
    <row r="1728" spans="1:3" x14ac:dyDescent="0.3">
      <c r="A1728" s="63" t="s">
        <v>1210</v>
      </c>
      <c r="B1728" s="63" t="str">
        <f>VLOOKUP(A1728,Customer_Dim[#All],4,FALSE)</f>
        <v>Male</v>
      </c>
      <c r="C1728" s="66">
        <v>45685</v>
      </c>
    </row>
    <row r="1729" spans="1:3" x14ac:dyDescent="0.3">
      <c r="A1729" s="64" t="s">
        <v>48</v>
      </c>
      <c r="B1729" s="64" t="str">
        <f>VLOOKUP(A1729,Customer_Dim[#All],4,FALSE)</f>
        <v>Male</v>
      </c>
      <c r="C1729" s="67">
        <v>45701</v>
      </c>
    </row>
    <row r="1730" spans="1:3" x14ac:dyDescent="0.3">
      <c r="A1730" s="63" t="s">
        <v>423</v>
      </c>
      <c r="B1730" s="63" t="str">
        <f>VLOOKUP(A1730,Customer_Dim[#All],4,FALSE)</f>
        <v>Male</v>
      </c>
      <c r="C1730" s="66">
        <v>45745</v>
      </c>
    </row>
    <row r="1731" spans="1:3" x14ac:dyDescent="0.3">
      <c r="A1731" s="64" t="s">
        <v>100</v>
      </c>
      <c r="B1731" s="64" t="str">
        <f>VLOOKUP(A1731,Customer_Dim[#All],4,FALSE)</f>
        <v>Female</v>
      </c>
      <c r="C1731" s="67">
        <v>45214</v>
      </c>
    </row>
    <row r="1732" spans="1:3" x14ac:dyDescent="0.3">
      <c r="A1732" s="63" t="s">
        <v>195</v>
      </c>
      <c r="B1732" s="63" t="str">
        <f>VLOOKUP(A1732,Customer_Dim[#All],4,FALSE)</f>
        <v>Male</v>
      </c>
      <c r="C1732" s="66">
        <v>45547</v>
      </c>
    </row>
    <row r="1733" spans="1:3" x14ac:dyDescent="0.3">
      <c r="A1733" s="64" t="s">
        <v>917</v>
      </c>
      <c r="B1733" s="64" t="str">
        <f>VLOOKUP(A1733,Customer_Dim[#All],4,FALSE)</f>
        <v>Male</v>
      </c>
      <c r="C1733" s="67">
        <v>45296</v>
      </c>
    </row>
    <row r="1734" spans="1:3" x14ac:dyDescent="0.3">
      <c r="A1734" s="63" t="s">
        <v>1456</v>
      </c>
      <c r="B1734" s="63" t="str">
        <f>VLOOKUP(A1734,Customer_Dim[#All],4,FALSE)</f>
        <v>Male</v>
      </c>
      <c r="C1734" s="66">
        <v>45549</v>
      </c>
    </row>
    <row r="1735" spans="1:3" x14ac:dyDescent="0.3">
      <c r="A1735" s="64" t="s">
        <v>705</v>
      </c>
      <c r="B1735" s="64" t="str">
        <f>VLOOKUP(A1735,Customer_Dim[#All],4,FALSE)</f>
        <v>Female</v>
      </c>
      <c r="C1735" s="67">
        <v>45231</v>
      </c>
    </row>
    <row r="1736" spans="1:3" x14ac:dyDescent="0.3">
      <c r="A1736" s="63" t="s">
        <v>202</v>
      </c>
      <c r="B1736" s="63" t="str">
        <f>VLOOKUP(A1736,Customer_Dim[#All],4,FALSE)</f>
        <v>Male</v>
      </c>
      <c r="C1736" s="66">
        <v>45628</v>
      </c>
    </row>
    <row r="1737" spans="1:3" x14ac:dyDescent="0.3">
      <c r="A1737" s="64" t="s">
        <v>23</v>
      </c>
      <c r="B1737" s="64" t="str">
        <f>VLOOKUP(A1737,Customer_Dim[#All],4,FALSE)</f>
        <v>Female</v>
      </c>
      <c r="C1737" s="67">
        <v>45862</v>
      </c>
    </row>
    <row r="1738" spans="1:3" x14ac:dyDescent="0.3">
      <c r="A1738" s="63" t="s">
        <v>654</v>
      </c>
      <c r="B1738" s="63" t="str">
        <f>VLOOKUP(A1738,Customer_Dim[#All],4,FALSE)</f>
        <v>Female</v>
      </c>
      <c r="C1738" s="66">
        <v>45843</v>
      </c>
    </row>
    <row r="1739" spans="1:3" x14ac:dyDescent="0.3">
      <c r="A1739" s="64" t="s">
        <v>202</v>
      </c>
      <c r="B1739" s="64" t="str">
        <f>VLOOKUP(A1739,Customer_Dim[#All],4,FALSE)</f>
        <v>Male</v>
      </c>
      <c r="C1739" s="67">
        <v>45482</v>
      </c>
    </row>
    <row r="1740" spans="1:3" x14ac:dyDescent="0.3">
      <c r="A1740" s="63" t="s">
        <v>400</v>
      </c>
      <c r="B1740" s="63" t="str">
        <f>VLOOKUP(A1740,Customer_Dim[#All],4,FALSE)</f>
        <v>Female</v>
      </c>
      <c r="C1740" s="66">
        <v>45313</v>
      </c>
    </row>
    <row r="1741" spans="1:3" x14ac:dyDescent="0.3">
      <c r="A1741" s="64" t="s">
        <v>1069</v>
      </c>
      <c r="B1741" s="64" t="str">
        <f>VLOOKUP(A1741,Customer_Dim[#All],4,FALSE)</f>
        <v>Male</v>
      </c>
      <c r="C1741" s="67">
        <v>45314</v>
      </c>
    </row>
    <row r="1742" spans="1:3" x14ac:dyDescent="0.3">
      <c r="A1742" s="63" t="s">
        <v>622</v>
      </c>
      <c r="B1742" s="63" t="str">
        <f>VLOOKUP(A1742,Customer_Dim[#All],4,FALSE)</f>
        <v>Female</v>
      </c>
      <c r="C1742" s="66">
        <v>45526</v>
      </c>
    </row>
    <row r="1743" spans="1:3" x14ac:dyDescent="0.3">
      <c r="A1743" s="64" t="s">
        <v>986</v>
      </c>
      <c r="B1743" s="64" t="str">
        <f>VLOOKUP(A1743,Customer_Dim[#All],4,FALSE)</f>
        <v>Male</v>
      </c>
      <c r="C1743" s="67">
        <v>45887</v>
      </c>
    </row>
    <row r="1744" spans="1:3" x14ac:dyDescent="0.3">
      <c r="A1744" s="63" t="s">
        <v>192</v>
      </c>
      <c r="B1744" s="63" t="str">
        <f>VLOOKUP(A1744,Customer_Dim[#All],4,FALSE)</f>
        <v>Female</v>
      </c>
      <c r="C1744" s="66">
        <v>45562</v>
      </c>
    </row>
    <row r="1745" spans="1:3" x14ac:dyDescent="0.3">
      <c r="A1745" s="64" t="s">
        <v>48</v>
      </c>
      <c r="B1745" s="64" t="str">
        <f>VLOOKUP(A1745,Customer_Dim[#All],4,FALSE)</f>
        <v>Male</v>
      </c>
      <c r="C1745" s="67">
        <v>45880</v>
      </c>
    </row>
    <row r="1746" spans="1:3" x14ac:dyDescent="0.3">
      <c r="A1746" s="63" t="s">
        <v>920</v>
      </c>
      <c r="B1746" s="63" t="str">
        <f>VLOOKUP(A1746,Customer_Dim[#All],4,FALSE)</f>
        <v>Female</v>
      </c>
      <c r="C1746" s="66">
        <v>45556</v>
      </c>
    </row>
    <row r="1747" spans="1:3" x14ac:dyDescent="0.3">
      <c r="A1747" s="64" t="s">
        <v>1126</v>
      </c>
      <c r="B1747" s="64" t="str">
        <f>VLOOKUP(A1747,Customer_Dim[#All],4,FALSE)</f>
        <v>Male</v>
      </c>
      <c r="C1747" s="67">
        <v>45355</v>
      </c>
    </row>
    <row r="1748" spans="1:3" x14ac:dyDescent="0.3">
      <c r="A1748" s="63" t="s">
        <v>1467</v>
      </c>
      <c r="B1748" s="63" t="str">
        <f>VLOOKUP(A1748,Customer_Dim[#All],4,FALSE)</f>
        <v>Male</v>
      </c>
      <c r="C1748" s="66">
        <v>45244</v>
      </c>
    </row>
    <row r="1749" spans="1:3" x14ac:dyDescent="0.3">
      <c r="A1749" s="64" t="s">
        <v>906</v>
      </c>
      <c r="B1749" s="64" t="str">
        <f>VLOOKUP(A1749,Customer_Dim[#All],4,FALSE)</f>
        <v>Male</v>
      </c>
      <c r="C1749" s="67">
        <v>45863</v>
      </c>
    </row>
    <row r="1750" spans="1:3" x14ac:dyDescent="0.3">
      <c r="A1750" s="63" t="s">
        <v>355</v>
      </c>
      <c r="B1750" s="63" t="str">
        <f>VLOOKUP(A1750,Customer_Dim[#All],4,FALSE)</f>
        <v>Male</v>
      </c>
      <c r="C1750" s="66">
        <v>45573</v>
      </c>
    </row>
    <row r="1751" spans="1:3" x14ac:dyDescent="0.3">
      <c r="A1751" s="64" t="s">
        <v>163</v>
      </c>
      <c r="B1751" s="64" t="str">
        <f>VLOOKUP(A1751,Customer_Dim[#All],4,FALSE)</f>
        <v>Male</v>
      </c>
      <c r="C1751" s="67">
        <v>45792</v>
      </c>
    </row>
    <row r="1752" spans="1:3" x14ac:dyDescent="0.3">
      <c r="A1752" s="63" t="s">
        <v>1412</v>
      </c>
      <c r="B1752" s="63" t="str">
        <f>VLOOKUP(A1752,Customer_Dim[#All],4,FALSE)</f>
        <v>Female</v>
      </c>
      <c r="C1752" s="66">
        <v>45744</v>
      </c>
    </row>
    <row r="1753" spans="1:3" x14ac:dyDescent="0.3">
      <c r="A1753" s="64" t="s">
        <v>1153</v>
      </c>
      <c r="B1753" s="64" t="str">
        <f>VLOOKUP(A1753,Customer_Dim[#All],4,FALSE)</f>
        <v>Female</v>
      </c>
      <c r="C1753" s="67">
        <v>45842</v>
      </c>
    </row>
    <row r="1754" spans="1:3" x14ac:dyDescent="0.3">
      <c r="A1754" s="63" t="s">
        <v>71</v>
      </c>
      <c r="B1754" s="63" t="str">
        <f>VLOOKUP(A1754,Customer_Dim[#All],4,FALSE)</f>
        <v>Female</v>
      </c>
      <c r="C1754" s="66">
        <v>45502</v>
      </c>
    </row>
    <row r="1755" spans="1:3" x14ac:dyDescent="0.3">
      <c r="A1755" s="64" t="s">
        <v>814</v>
      </c>
      <c r="B1755" s="64" t="str">
        <f>VLOOKUP(A1755,Customer_Dim[#All],4,FALSE)</f>
        <v>Male</v>
      </c>
      <c r="C1755" s="67">
        <v>45296</v>
      </c>
    </row>
    <row r="1756" spans="1:3" x14ac:dyDescent="0.3">
      <c r="A1756" s="63" t="s">
        <v>192</v>
      </c>
      <c r="B1756" s="63" t="str">
        <f>VLOOKUP(A1756,Customer_Dim[#All],4,FALSE)</f>
        <v>Female</v>
      </c>
      <c r="C1756" s="66">
        <v>45886</v>
      </c>
    </row>
    <row r="1757" spans="1:3" x14ac:dyDescent="0.3">
      <c r="A1757" s="64" t="s">
        <v>316</v>
      </c>
      <c r="B1757" s="64" t="str">
        <f>VLOOKUP(A1757,Customer_Dim[#All],4,FALSE)</f>
        <v>Male</v>
      </c>
      <c r="C1757" s="67">
        <v>45425</v>
      </c>
    </row>
    <row r="1758" spans="1:3" x14ac:dyDescent="0.3">
      <c r="A1758" s="63" t="s">
        <v>568</v>
      </c>
      <c r="B1758" s="63" t="str">
        <f>VLOOKUP(A1758,Customer_Dim[#All],4,FALSE)</f>
        <v>Female</v>
      </c>
      <c r="C1758" s="66">
        <v>45797</v>
      </c>
    </row>
    <row r="1759" spans="1:3" x14ac:dyDescent="0.3">
      <c r="A1759" s="64" t="s">
        <v>734</v>
      </c>
      <c r="B1759" s="64" t="str">
        <f>VLOOKUP(A1759,Customer_Dim[#All],4,FALSE)</f>
        <v>Male</v>
      </c>
      <c r="C1759" s="67">
        <v>45898</v>
      </c>
    </row>
    <row r="1760" spans="1:3" x14ac:dyDescent="0.3">
      <c r="A1760" s="63" t="s">
        <v>1080</v>
      </c>
      <c r="B1760" s="63" t="str">
        <f>VLOOKUP(A1760,Customer_Dim[#All],4,FALSE)</f>
        <v>Male</v>
      </c>
      <c r="C1760" s="66">
        <v>45390</v>
      </c>
    </row>
    <row r="1761" spans="1:3" x14ac:dyDescent="0.3">
      <c r="A1761" s="64" t="s">
        <v>59</v>
      </c>
      <c r="B1761" s="64" t="str">
        <f>VLOOKUP(A1761,Customer_Dim[#All],4,FALSE)</f>
        <v>Female</v>
      </c>
      <c r="C1761" s="67">
        <v>45355</v>
      </c>
    </row>
    <row r="1762" spans="1:3" x14ac:dyDescent="0.3">
      <c r="A1762" s="63" t="s">
        <v>275</v>
      </c>
      <c r="B1762" s="63" t="str">
        <f>VLOOKUP(A1762,Customer_Dim[#All],4,FALSE)</f>
        <v>Male</v>
      </c>
      <c r="C1762" s="66">
        <v>45916</v>
      </c>
    </row>
    <row r="1763" spans="1:3" x14ac:dyDescent="0.3">
      <c r="A1763" s="64" t="s">
        <v>63</v>
      </c>
      <c r="B1763" s="64" t="str">
        <f>VLOOKUP(A1763,Customer_Dim[#All],4,FALSE)</f>
        <v>Female</v>
      </c>
      <c r="C1763" s="67">
        <v>45448</v>
      </c>
    </row>
    <row r="1764" spans="1:3" x14ac:dyDescent="0.3">
      <c r="A1764" s="63" t="s">
        <v>518</v>
      </c>
      <c r="B1764" s="63" t="str">
        <f>VLOOKUP(A1764,Customer_Dim[#All],4,FALSE)</f>
        <v>Male</v>
      </c>
      <c r="C1764" s="66">
        <v>45402</v>
      </c>
    </row>
    <row r="1765" spans="1:3" x14ac:dyDescent="0.3">
      <c r="A1765" s="64" t="s">
        <v>808</v>
      </c>
      <c r="B1765" s="64" t="str">
        <f>VLOOKUP(A1765,Customer_Dim[#All],4,FALSE)</f>
        <v>Male</v>
      </c>
      <c r="C1765" s="67">
        <v>45581</v>
      </c>
    </row>
    <row r="1766" spans="1:3" x14ac:dyDescent="0.3">
      <c r="A1766" s="63" t="s">
        <v>202</v>
      </c>
      <c r="B1766" s="63" t="str">
        <f>VLOOKUP(A1766,Customer_Dim[#All],4,FALSE)</f>
        <v>Male</v>
      </c>
      <c r="C1766" s="66">
        <v>45610</v>
      </c>
    </row>
    <row r="1767" spans="1:3" x14ac:dyDescent="0.3">
      <c r="A1767" s="64" t="s">
        <v>891</v>
      </c>
      <c r="B1767" s="64" t="str">
        <f>VLOOKUP(A1767,Customer_Dim[#All],4,FALSE)</f>
        <v>Female</v>
      </c>
      <c r="C1767" s="67">
        <v>45438</v>
      </c>
    </row>
    <row r="1768" spans="1:3" x14ac:dyDescent="0.3">
      <c r="A1768" s="63" t="s">
        <v>397</v>
      </c>
      <c r="B1768" s="63" t="str">
        <f>VLOOKUP(A1768,Customer_Dim[#All],4,FALSE)</f>
        <v>Female</v>
      </c>
      <c r="C1768" s="66">
        <v>45705</v>
      </c>
    </row>
    <row r="1769" spans="1:3" x14ac:dyDescent="0.3">
      <c r="A1769" s="64" t="s">
        <v>174</v>
      </c>
      <c r="B1769" s="64" t="str">
        <f>VLOOKUP(A1769,Customer_Dim[#All],4,FALSE)</f>
        <v>Male</v>
      </c>
      <c r="C1769" s="67">
        <v>45695</v>
      </c>
    </row>
    <row r="1770" spans="1:3" x14ac:dyDescent="0.3">
      <c r="A1770" s="63" t="s">
        <v>1336</v>
      </c>
      <c r="B1770" s="63" t="str">
        <f>VLOOKUP(A1770,Customer_Dim[#All],4,FALSE)</f>
        <v>Male</v>
      </c>
      <c r="C1770" s="66">
        <v>45571</v>
      </c>
    </row>
    <row r="1771" spans="1:3" x14ac:dyDescent="0.3">
      <c r="A1771" s="64" t="s">
        <v>800</v>
      </c>
      <c r="B1771" s="64" t="str">
        <f>VLOOKUP(A1771,Customer_Dim[#All],4,FALSE)</f>
        <v>Male</v>
      </c>
      <c r="C1771" s="67">
        <v>45544</v>
      </c>
    </row>
    <row r="1772" spans="1:3" x14ac:dyDescent="0.3">
      <c r="A1772" s="63" t="s">
        <v>1499</v>
      </c>
      <c r="B1772" s="63" t="str">
        <f>VLOOKUP(A1772,Customer_Dim[#All],4,FALSE)</f>
        <v>Male</v>
      </c>
      <c r="C1772" s="66">
        <v>45654</v>
      </c>
    </row>
    <row r="1773" spans="1:3" x14ac:dyDescent="0.3">
      <c r="A1773" s="64" t="s">
        <v>1240</v>
      </c>
      <c r="B1773" s="64" t="str">
        <f>VLOOKUP(A1773,Customer_Dim[#All],4,FALSE)</f>
        <v>Male</v>
      </c>
      <c r="C1773" s="67">
        <v>45589</v>
      </c>
    </row>
    <row r="1774" spans="1:3" x14ac:dyDescent="0.3">
      <c r="A1774" s="63" t="s">
        <v>1066</v>
      </c>
      <c r="B1774" s="63" t="str">
        <f>VLOOKUP(A1774,Customer_Dim[#All],4,FALSE)</f>
        <v>Male</v>
      </c>
      <c r="C1774" s="66">
        <v>45487</v>
      </c>
    </row>
    <row r="1775" spans="1:3" x14ac:dyDescent="0.3">
      <c r="A1775" s="64" t="s">
        <v>1243</v>
      </c>
      <c r="B1775" s="64" t="str">
        <f>VLOOKUP(A1775,Customer_Dim[#All],4,FALSE)</f>
        <v>Female</v>
      </c>
      <c r="C1775" s="67">
        <v>45418</v>
      </c>
    </row>
    <row r="1776" spans="1:3" x14ac:dyDescent="0.3">
      <c r="A1776" s="63" t="s">
        <v>1103</v>
      </c>
      <c r="B1776" s="63" t="str">
        <f>VLOOKUP(A1776,Customer_Dim[#All],4,FALSE)</f>
        <v>Male</v>
      </c>
      <c r="C1776" s="66">
        <v>45338</v>
      </c>
    </row>
    <row r="1777" spans="1:3" x14ac:dyDescent="0.3">
      <c r="A1777" s="64" t="s">
        <v>244</v>
      </c>
      <c r="B1777" s="64" t="str">
        <f>VLOOKUP(A1777,Customer_Dim[#All],4,FALSE)</f>
        <v>Male</v>
      </c>
      <c r="C1777" s="67">
        <v>45507</v>
      </c>
    </row>
    <row r="1778" spans="1:3" x14ac:dyDescent="0.3">
      <c r="A1778" s="63" t="s">
        <v>1490</v>
      </c>
      <c r="B1778" s="63" t="str">
        <f>VLOOKUP(A1778,Customer_Dim[#All],4,FALSE)</f>
        <v>Male</v>
      </c>
      <c r="C1778" s="66">
        <v>45275</v>
      </c>
    </row>
    <row r="1779" spans="1:3" x14ac:dyDescent="0.3">
      <c r="A1779" s="64" t="s">
        <v>1021</v>
      </c>
      <c r="B1779" s="64" t="str">
        <f>VLOOKUP(A1779,Customer_Dim[#All],4,FALSE)</f>
        <v>Male</v>
      </c>
      <c r="C1779" s="67">
        <v>45319</v>
      </c>
    </row>
    <row r="1780" spans="1:3" x14ac:dyDescent="0.3">
      <c r="A1780" s="63" t="s">
        <v>1021</v>
      </c>
      <c r="B1780" s="63" t="str">
        <f>VLOOKUP(A1780,Customer_Dim[#All],4,FALSE)</f>
        <v>Male</v>
      </c>
      <c r="C1780" s="66">
        <v>45620</v>
      </c>
    </row>
    <row r="1781" spans="1:3" x14ac:dyDescent="0.3">
      <c r="A1781" s="64" t="s">
        <v>554</v>
      </c>
      <c r="B1781" s="64" t="str">
        <f>VLOOKUP(A1781,Customer_Dim[#All],4,FALSE)</f>
        <v>Female</v>
      </c>
      <c r="C1781" s="67">
        <v>45831</v>
      </c>
    </row>
    <row r="1782" spans="1:3" x14ac:dyDescent="0.3">
      <c r="A1782" s="63" t="s">
        <v>244</v>
      </c>
      <c r="B1782" s="63" t="str">
        <f>VLOOKUP(A1782,Customer_Dim[#All],4,FALSE)</f>
        <v>Male</v>
      </c>
      <c r="C1782" s="66">
        <v>45373</v>
      </c>
    </row>
    <row r="1783" spans="1:3" x14ac:dyDescent="0.3">
      <c r="A1783" s="64" t="s">
        <v>1153</v>
      </c>
      <c r="B1783" s="64" t="str">
        <f>VLOOKUP(A1783,Customer_Dim[#All],4,FALSE)</f>
        <v>Female</v>
      </c>
      <c r="C1783" s="67">
        <v>45863</v>
      </c>
    </row>
    <row r="1784" spans="1:3" x14ac:dyDescent="0.3">
      <c r="A1784" s="63" t="s">
        <v>509</v>
      </c>
      <c r="B1784" s="63" t="str">
        <f>VLOOKUP(A1784,Customer_Dim[#All],4,FALSE)</f>
        <v>Male</v>
      </c>
      <c r="C1784" s="66">
        <v>45758</v>
      </c>
    </row>
    <row r="1785" spans="1:3" x14ac:dyDescent="0.3">
      <c r="A1785" s="64" t="s">
        <v>1395</v>
      </c>
      <c r="B1785" s="64" t="str">
        <f>VLOOKUP(A1785,Customer_Dim[#All],4,FALSE)</f>
        <v>Male</v>
      </c>
      <c r="C1785" s="67">
        <v>45285</v>
      </c>
    </row>
    <row r="1786" spans="1:3" x14ac:dyDescent="0.3">
      <c r="A1786" s="63" t="s">
        <v>355</v>
      </c>
      <c r="B1786" s="63" t="str">
        <f>VLOOKUP(A1786,Customer_Dim[#All],4,FALSE)</f>
        <v>Male</v>
      </c>
      <c r="C1786" s="66">
        <v>45656</v>
      </c>
    </row>
    <row r="1787" spans="1:3" x14ac:dyDescent="0.3">
      <c r="A1787" s="64" t="s">
        <v>509</v>
      </c>
      <c r="B1787" s="64" t="str">
        <f>VLOOKUP(A1787,Customer_Dim[#All],4,FALSE)</f>
        <v>Male</v>
      </c>
      <c r="C1787" s="67">
        <v>45718</v>
      </c>
    </row>
    <row r="1788" spans="1:3" x14ac:dyDescent="0.3">
      <c r="A1788" s="63" t="s">
        <v>1106</v>
      </c>
      <c r="B1788" s="63" t="str">
        <f>VLOOKUP(A1788,Customer_Dim[#All],4,FALSE)</f>
        <v>Male</v>
      </c>
      <c r="C1788" s="66">
        <v>45293</v>
      </c>
    </row>
    <row r="1789" spans="1:3" x14ac:dyDescent="0.3">
      <c r="A1789" s="64" t="s">
        <v>1015</v>
      </c>
      <c r="B1789" s="64" t="str">
        <f>VLOOKUP(A1789,Customer_Dim[#All],4,FALSE)</f>
        <v>Female</v>
      </c>
      <c r="C1789" s="67">
        <v>45915</v>
      </c>
    </row>
    <row r="1790" spans="1:3" x14ac:dyDescent="0.3">
      <c r="A1790" s="63" t="s">
        <v>586</v>
      </c>
      <c r="B1790" s="63" t="str">
        <f>VLOOKUP(A1790,Customer_Dim[#All],4,FALSE)</f>
        <v>Female</v>
      </c>
      <c r="C1790" s="66">
        <v>45359</v>
      </c>
    </row>
    <row r="1791" spans="1:3" x14ac:dyDescent="0.3">
      <c r="A1791" s="64" t="s">
        <v>1303</v>
      </c>
      <c r="B1791" s="64" t="str">
        <f>VLOOKUP(A1791,Customer_Dim[#All],4,FALSE)</f>
        <v>Male</v>
      </c>
      <c r="C1791" s="67">
        <v>45652</v>
      </c>
    </row>
    <row r="1792" spans="1:3" x14ac:dyDescent="0.3">
      <c r="A1792" s="63" t="s">
        <v>678</v>
      </c>
      <c r="B1792" s="63" t="str">
        <f>VLOOKUP(A1792,Customer_Dim[#All],4,FALSE)</f>
        <v>Male</v>
      </c>
      <c r="C1792" s="66">
        <v>45735</v>
      </c>
    </row>
    <row r="1793" spans="1:3" x14ac:dyDescent="0.3">
      <c r="A1793" s="64" t="s">
        <v>565</v>
      </c>
      <c r="B1793" s="64" t="str">
        <f>VLOOKUP(A1793,Customer_Dim[#All],4,FALSE)</f>
        <v>Female</v>
      </c>
      <c r="C1793" s="67">
        <v>45579</v>
      </c>
    </row>
    <row r="1794" spans="1:3" x14ac:dyDescent="0.3">
      <c r="A1794" s="63" t="s">
        <v>275</v>
      </c>
      <c r="B1794" s="63" t="str">
        <f>VLOOKUP(A1794,Customer_Dim[#All],4,FALSE)</f>
        <v>Male</v>
      </c>
      <c r="C1794" s="66">
        <v>45721</v>
      </c>
    </row>
    <row r="1795" spans="1:3" x14ac:dyDescent="0.3">
      <c r="A1795" s="64" t="s">
        <v>1177</v>
      </c>
      <c r="B1795" s="64" t="str">
        <f>VLOOKUP(A1795,Customer_Dim[#All],4,FALSE)</f>
        <v>Male</v>
      </c>
      <c r="C1795" s="67">
        <v>45446</v>
      </c>
    </row>
    <row r="1796" spans="1:3" x14ac:dyDescent="0.3">
      <c r="A1796" s="63" t="s">
        <v>690</v>
      </c>
      <c r="B1796" s="63" t="str">
        <f>VLOOKUP(A1796,Customer_Dim[#All],4,FALSE)</f>
        <v>Male</v>
      </c>
      <c r="C1796" s="66">
        <v>45387</v>
      </c>
    </row>
    <row r="1797" spans="1:3" x14ac:dyDescent="0.3">
      <c r="A1797" s="64" t="s">
        <v>1078</v>
      </c>
      <c r="B1797" s="64" t="str">
        <f>VLOOKUP(A1797,Customer_Dim[#All],4,FALSE)</f>
        <v>Female</v>
      </c>
      <c r="C1797" s="67">
        <v>45222</v>
      </c>
    </row>
    <row r="1798" spans="1:3" x14ac:dyDescent="0.3">
      <c r="A1798" s="63" t="s">
        <v>734</v>
      </c>
      <c r="B1798" s="63" t="str">
        <f>VLOOKUP(A1798,Customer_Dim[#All],4,FALSE)</f>
        <v>Male</v>
      </c>
      <c r="C1798" s="66">
        <v>45402</v>
      </c>
    </row>
    <row r="1799" spans="1:3" x14ac:dyDescent="0.3">
      <c r="A1799" s="64" t="s">
        <v>27</v>
      </c>
      <c r="B1799" s="64" t="str">
        <f>VLOOKUP(A1799,Customer_Dim[#All],4,FALSE)</f>
        <v>Female</v>
      </c>
      <c r="C1799" s="67">
        <v>45455</v>
      </c>
    </row>
    <row r="1800" spans="1:3" x14ac:dyDescent="0.3">
      <c r="A1800" s="63" t="s">
        <v>660</v>
      </c>
      <c r="B1800" s="63" t="str">
        <f>VLOOKUP(A1800,Customer_Dim[#All],4,FALSE)</f>
        <v>Male</v>
      </c>
      <c r="C1800" s="66">
        <v>45877</v>
      </c>
    </row>
    <row r="1801" spans="1:3" x14ac:dyDescent="0.3">
      <c r="A1801" s="64" t="s">
        <v>301</v>
      </c>
      <c r="B1801" s="64" t="str">
        <f>VLOOKUP(A1801,Customer_Dim[#All],4,FALSE)</f>
        <v>Female</v>
      </c>
      <c r="C1801" s="67">
        <v>45875</v>
      </c>
    </row>
    <row r="1802" spans="1:3" x14ac:dyDescent="0.3">
      <c r="A1802" s="63" t="s">
        <v>1063</v>
      </c>
      <c r="B1802" s="63" t="str">
        <f>VLOOKUP(A1802,Customer_Dim[#All],4,FALSE)</f>
        <v>Female</v>
      </c>
      <c r="C1802" s="66">
        <v>45592</v>
      </c>
    </row>
    <row r="1803" spans="1:3" x14ac:dyDescent="0.3">
      <c r="A1803" s="64" t="s">
        <v>726</v>
      </c>
      <c r="B1803" s="64" t="str">
        <f>VLOOKUP(A1803,Customer_Dim[#All],4,FALSE)</f>
        <v>Female</v>
      </c>
      <c r="C1803" s="67">
        <v>45369</v>
      </c>
    </row>
    <row r="1804" spans="1:3" x14ac:dyDescent="0.3">
      <c r="A1804" s="63" t="s">
        <v>885</v>
      </c>
      <c r="B1804" s="63" t="str">
        <f>VLOOKUP(A1804,Customer_Dim[#All],4,FALSE)</f>
        <v>Male</v>
      </c>
      <c r="C1804" s="66">
        <v>45249</v>
      </c>
    </row>
    <row r="1805" spans="1:3" x14ac:dyDescent="0.3">
      <c r="A1805" s="64" t="s">
        <v>1281</v>
      </c>
      <c r="B1805" s="64" t="str">
        <f>VLOOKUP(A1805,Customer_Dim[#All],4,FALSE)</f>
        <v>Female</v>
      </c>
      <c r="C1805" s="67">
        <v>45741</v>
      </c>
    </row>
    <row r="1806" spans="1:3" x14ac:dyDescent="0.3">
      <c r="A1806" s="63" t="s">
        <v>63</v>
      </c>
      <c r="B1806" s="63" t="str">
        <f>VLOOKUP(A1806,Customer_Dim[#All],4,FALSE)</f>
        <v>Female</v>
      </c>
      <c r="C1806" s="66">
        <v>45427</v>
      </c>
    </row>
    <row r="1807" spans="1:3" x14ac:dyDescent="0.3">
      <c r="A1807" s="64" t="s">
        <v>134</v>
      </c>
      <c r="B1807" s="64" t="str">
        <f>VLOOKUP(A1807,Customer_Dim[#All],4,FALSE)</f>
        <v>Male</v>
      </c>
      <c r="C1807" s="67">
        <v>45736</v>
      </c>
    </row>
    <row r="1808" spans="1:3" x14ac:dyDescent="0.3">
      <c r="A1808" s="63" t="s">
        <v>767</v>
      </c>
      <c r="B1808" s="63" t="str">
        <f>VLOOKUP(A1808,Customer_Dim[#All],4,FALSE)</f>
        <v>Male</v>
      </c>
      <c r="C1808" s="66">
        <v>45941</v>
      </c>
    </row>
    <row r="1809" spans="1:3" x14ac:dyDescent="0.3">
      <c r="A1809" s="64" t="s">
        <v>1132</v>
      </c>
      <c r="B1809" s="64" t="str">
        <f>VLOOKUP(A1809,Customer_Dim[#All],4,FALSE)</f>
        <v>Female</v>
      </c>
      <c r="C1809" s="67">
        <v>45486</v>
      </c>
    </row>
    <row r="1810" spans="1:3" x14ac:dyDescent="0.3">
      <c r="A1810" s="63" t="s">
        <v>651</v>
      </c>
      <c r="B1810" s="63" t="str">
        <f>VLOOKUP(A1810,Customer_Dim[#All],4,FALSE)</f>
        <v>Female</v>
      </c>
      <c r="C1810" s="66">
        <v>45474</v>
      </c>
    </row>
    <row r="1811" spans="1:3" x14ac:dyDescent="0.3">
      <c r="A1811" s="64" t="s">
        <v>485</v>
      </c>
      <c r="B1811" s="64" t="str">
        <f>VLOOKUP(A1811,Customer_Dim[#All],4,FALSE)</f>
        <v>Male</v>
      </c>
      <c r="C1811" s="67">
        <v>45757</v>
      </c>
    </row>
    <row r="1812" spans="1:3" x14ac:dyDescent="0.3">
      <c r="A1812" s="63" t="s">
        <v>140</v>
      </c>
      <c r="B1812" s="63" t="str">
        <f>VLOOKUP(A1812,Customer_Dim[#All],4,FALSE)</f>
        <v>Male</v>
      </c>
      <c r="C1812" s="66">
        <v>45475</v>
      </c>
    </row>
    <row r="1813" spans="1:3" x14ac:dyDescent="0.3">
      <c r="A1813" s="64" t="s">
        <v>336</v>
      </c>
      <c r="B1813" s="64" t="str">
        <f>VLOOKUP(A1813,Customer_Dim[#All],4,FALSE)</f>
        <v>Female</v>
      </c>
      <c r="C1813" s="67">
        <v>45546</v>
      </c>
    </row>
    <row r="1814" spans="1:3" x14ac:dyDescent="0.3">
      <c r="A1814" s="63" t="s">
        <v>956</v>
      </c>
      <c r="B1814" s="63" t="str">
        <f>VLOOKUP(A1814,Customer_Dim[#All],4,FALSE)</f>
        <v>Male</v>
      </c>
      <c r="C1814" s="66">
        <v>45520</v>
      </c>
    </row>
    <row r="1815" spans="1:3" x14ac:dyDescent="0.3">
      <c r="A1815" s="64" t="s">
        <v>491</v>
      </c>
      <c r="B1815" s="64" t="str">
        <f>VLOOKUP(A1815,Customer_Dim[#All],4,FALSE)</f>
        <v>Female</v>
      </c>
      <c r="C1815" s="67">
        <v>45534</v>
      </c>
    </row>
    <row r="1816" spans="1:3" x14ac:dyDescent="0.3">
      <c r="A1816" s="63" t="s">
        <v>218</v>
      </c>
      <c r="B1816" s="63" t="str">
        <f>VLOOKUP(A1816,Customer_Dim[#All],4,FALSE)</f>
        <v>Male</v>
      </c>
      <c r="C1816" s="66">
        <v>45334</v>
      </c>
    </row>
    <row r="1817" spans="1:3" x14ac:dyDescent="0.3">
      <c r="A1817" s="64" t="s">
        <v>1379</v>
      </c>
      <c r="B1817" s="64" t="str">
        <f>VLOOKUP(A1817,Customer_Dim[#All],4,FALSE)</f>
        <v>Male</v>
      </c>
      <c r="C1817" s="67">
        <v>45289</v>
      </c>
    </row>
    <row r="1818" spans="1:3" x14ac:dyDescent="0.3">
      <c r="A1818" s="63" t="s">
        <v>397</v>
      </c>
      <c r="B1818" s="63" t="str">
        <f>VLOOKUP(A1818,Customer_Dim[#All],4,FALSE)</f>
        <v>Female</v>
      </c>
      <c r="C1818" s="66">
        <v>45832</v>
      </c>
    </row>
    <row r="1819" spans="1:3" x14ac:dyDescent="0.3">
      <c r="A1819" s="64" t="s">
        <v>660</v>
      </c>
      <c r="B1819" s="64" t="str">
        <f>VLOOKUP(A1819,Customer_Dim[#All],4,FALSE)</f>
        <v>Male</v>
      </c>
      <c r="C1819" s="67">
        <v>45400</v>
      </c>
    </row>
    <row r="1820" spans="1:3" x14ac:dyDescent="0.3">
      <c r="A1820" s="63" t="s">
        <v>1232</v>
      </c>
      <c r="B1820" s="63" t="str">
        <f>VLOOKUP(A1820,Customer_Dim[#All],4,FALSE)</f>
        <v>Female</v>
      </c>
      <c r="C1820" s="66">
        <v>45930</v>
      </c>
    </row>
    <row r="1821" spans="1:3" x14ac:dyDescent="0.3">
      <c r="A1821" s="64" t="s">
        <v>678</v>
      </c>
      <c r="B1821" s="64" t="str">
        <f>VLOOKUP(A1821,Customer_Dim[#All],4,FALSE)</f>
        <v>Male</v>
      </c>
      <c r="C1821" s="67">
        <v>45935</v>
      </c>
    </row>
    <row r="1822" spans="1:3" x14ac:dyDescent="0.3">
      <c r="A1822" s="63" t="s">
        <v>462</v>
      </c>
      <c r="B1822" s="63" t="str">
        <f>VLOOKUP(A1822,Customer_Dim[#All],4,FALSE)</f>
        <v>Female</v>
      </c>
      <c r="C1822" s="66">
        <v>45814</v>
      </c>
    </row>
    <row r="1823" spans="1:3" x14ac:dyDescent="0.3">
      <c r="A1823" s="64" t="s">
        <v>565</v>
      </c>
      <c r="B1823" s="64" t="str">
        <f>VLOOKUP(A1823,Customer_Dim[#All],4,FALSE)</f>
        <v>Female</v>
      </c>
      <c r="C1823" s="67">
        <v>45323</v>
      </c>
    </row>
    <row r="1824" spans="1:3" x14ac:dyDescent="0.3">
      <c r="A1824" s="63" t="s">
        <v>171</v>
      </c>
      <c r="B1824" s="63" t="str">
        <f>VLOOKUP(A1824,Customer_Dim[#All],4,FALSE)</f>
        <v>Male</v>
      </c>
      <c r="C1824" s="66">
        <v>45312</v>
      </c>
    </row>
    <row r="1825" spans="1:3" x14ac:dyDescent="0.3">
      <c r="A1825" s="64" t="s">
        <v>491</v>
      </c>
      <c r="B1825" s="64" t="str">
        <f>VLOOKUP(A1825,Customer_Dim[#All],4,FALSE)</f>
        <v>Female</v>
      </c>
      <c r="C1825" s="67">
        <v>45554</v>
      </c>
    </row>
    <row r="1826" spans="1:3" x14ac:dyDescent="0.3">
      <c r="A1826" s="63" t="s">
        <v>462</v>
      </c>
      <c r="B1826" s="63" t="str">
        <f>VLOOKUP(A1826,Customer_Dim[#All],4,FALSE)</f>
        <v>Female</v>
      </c>
      <c r="C1826" s="66">
        <v>45310</v>
      </c>
    </row>
    <row r="1827" spans="1:3" x14ac:dyDescent="0.3">
      <c r="A1827" s="64" t="s">
        <v>1033</v>
      </c>
      <c r="B1827" s="64" t="str">
        <f>VLOOKUP(A1827,Customer_Dim[#All],4,FALSE)</f>
        <v>Female</v>
      </c>
      <c r="C1827" s="67">
        <v>45594</v>
      </c>
    </row>
    <row r="1828" spans="1:3" x14ac:dyDescent="0.3">
      <c r="A1828" s="63" t="s">
        <v>675</v>
      </c>
      <c r="B1828" s="63" t="str">
        <f>VLOOKUP(A1828,Customer_Dim[#All],4,FALSE)</f>
        <v>Female</v>
      </c>
      <c r="C1828" s="66">
        <v>45840</v>
      </c>
    </row>
    <row r="1829" spans="1:3" x14ac:dyDescent="0.3">
      <c r="A1829" s="64" t="s">
        <v>583</v>
      </c>
      <c r="B1829" s="64" t="str">
        <f>VLOOKUP(A1829,Customer_Dim[#All],4,FALSE)</f>
        <v>Female</v>
      </c>
      <c r="C1829" s="67">
        <v>45549</v>
      </c>
    </row>
    <row r="1830" spans="1:3" x14ac:dyDescent="0.3">
      <c r="A1830" s="63" t="s">
        <v>406</v>
      </c>
      <c r="B1830" s="63" t="str">
        <f>VLOOKUP(A1830,Customer_Dim[#All],4,FALSE)</f>
        <v>Male</v>
      </c>
      <c r="C1830" s="66">
        <v>45903</v>
      </c>
    </row>
    <row r="1831" spans="1:3" x14ac:dyDescent="0.3">
      <c r="A1831" s="64" t="s">
        <v>518</v>
      </c>
      <c r="B1831" s="64" t="str">
        <f>VLOOKUP(A1831,Customer_Dim[#All],4,FALSE)</f>
        <v>Male</v>
      </c>
      <c r="C1831" s="67">
        <v>45673</v>
      </c>
    </row>
    <row r="1832" spans="1:3" x14ac:dyDescent="0.3">
      <c r="A1832" s="63" t="s">
        <v>348</v>
      </c>
      <c r="B1832" s="63" t="str">
        <f>VLOOKUP(A1832,Customer_Dim[#All],4,FALSE)</f>
        <v>Male</v>
      </c>
      <c r="C1832" s="66">
        <v>45395</v>
      </c>
    </row>
    <row r="1833" spans="1:3" x14ac:dyDescent="0.3">
      <c r="A1833" s="64" t="s">
        <v>1039</v>
      </c>
      <c r="B1833" s="64" t="str">
        <f>VLOOKUP(A1833,Customer_Dim[#All],4,FALSE)</f>
        <v>Female</v>
      </c>
      <c r="C1833" s="67">
        <v>45379</v>
      </c>
    </row>
    <row r="1834" spans="1:3" x14ac:dyDescent="0.3">
      <c r="A1834" s="63" t="s">
        <v>939</v>
      </c>
      <c r="B1834" s="63" t="str">
        <f>VLOOKUP(A1834,Customer_Dim[#All],4,FALSE)</f>
        <v>Male</v>
      </c>
      <c r="C1834" s="66">
        <v>45860</v>
      </c>
    </row>
    <row r="1835" spans="1:3" x14ac:dyDescent="0.3">
      <c r="A1835" s="64" t="s">
        <v>23</v>
      </c>
      <c r="B1835" s="64" t="str">
        <f>VLOOKUP(A1835,Customer_Dim[#All],4,FALSE)</f>
        <v>Female</v>
      </c>
      <c r="C1835" s="67">
        <v>45704</v>
      </c>
    </row>
    <row r="1836" spans="1:3" x14ac:dyDescent="0.3">
      <c r="A1836" s="63" t="s">
        <v>1327</v>
      </c>
      <c r="B1836" s="63" t="str">
        <f>VLOOKUP(A1836,Customer_Dim[#All],4,FALSE)</f>
        <v>Female</v>
      </c>
      <c r="C1836" s="66">
        <v>45327</v>
      </c>
    </row>
    <row r="1837" spans="1:3" x14ac:dyDescent="0.3">
      <c r="A1837" s="64" t="s">
        <v>882</v>
      </c>
      <c r="B1837" s="64" t="str">
        <f>VLOOKUP(A1837,Customer_Dim[#All],4,FALSE)</f>
        <v>Male</v>
      </c>
      <c r="C1837" s="67">
        <v>45721</v>
      </c>
    </row>
    <row r="1838" spans="1:3" x14ac:dyDescent="0.3">
      <c r="A1838" s="63" t="s">
        <v>1115</v>
      </c>
      <c r="B1838" s="63" t="str">
        <f>VLOOKUP(A1838,Customer_Dim[#All],4,FALSE)</f>
        <v>Male</v>
      </c>
      <c r="C1838" s="66">
        <v>45842</v>
      </c>
    </row>
    <row r="1839" spans="1:3" x14ac:dyDescent="0.3">
      <c r="A1839" s="64" t="s">
        <v>842</v>
      </c>
      <c r="B1839" s="64" t="str">
        <f>VLOOKUP(A1839,Customer_Dim[#All],4,FALSE)</f>
        <v>Female</v>
      </c>
      <c r="C1839" s="67">
        <v>45862</v>
      </c>
    </row>
    <row r="1840" spans="1:3" x14ac:dyDescent="0.3">
      <c r="A1840" s="63" t="s">
        <v>826</v>
      </c>
      <c r="B1840" s="63" t="str">
        <f>VLOOKUP(A1840,Customer_Dim[#All],4,FALSE)</f>
        <v>Female</v>
      </c>
      <c r="C1840" s="66">
        <v>45681</v>
      </c>
    </row>
    <row r="1841" spans="1:3" x14ac:dyDescent="0.3">
      <c r="A1841" s="64" t="s">
        <v>238</v>
      </c>
      <c r="B1841" s="64" t="str">
        <f>VLOOKUP(A1841,Customer_Dim[#All],4,FALSE)</f>
        <v>Female</v>
      </c>
      <c r="C1841" s="67">
        <v>45392</v>
      </c>
    </row>
    <row r="1842" spans="1:3" x14ac:dyDescent="0.3">
      <c r="A1842" s="63" t="s">
        <v>1144</v>
      </c>
      <c r="B1842" s="63" t="str">
        <f>VLOOKUP(A1842,Customer_Dim[#All],4,FALSE)</f>
        <v>Male</v>
      </c>
      <c r="C1842" s="66">
        <v>45586</v>
      </c>
    </row>
    <row r="1843" spans="1:3" x14ac:dyDescent="0.3">
      <c r="A1843" s="64" t="s">
        <v>1112</v>
      </c>
      <c r="B1843" s="64" t="str">
        <f>VLOOKUP(A1843,Customer_Dim[#All],4,FALSE)</f>
        <v>Male</v>
      </c>
      <c r="C1843" s="67">
        <v>45340</v>
      </c>
    </row>
    <row r="1844" spans="1:3" x14ac:dyDescent="0.3">
      <c r="A1844" s="63" t="s">
        <v>1312</v>
      </c>
      <c r="B1844" s="63" t="str">
        <f>VLOOKUP(A1844,Customer_Dim[#All],4,FALSE)</f>
        <v>Female</v>
      </c>
      <c r="C1844" s="66">
        <v>45853</v>
      </c>
    </row>
    <row r="1845" spans="1:3" x14ac:dyDescent="0.3">
      <c r="A1845" s="64" t="s">
        <v>430</v>
      </c>
      <c r="B1845" s="64" t="str">
        <f>VLOOKUP(A1845,Customer_Dim[#All],4,FALSE)</f>
        <v>Female</v>
      </c>
      <c r="C1845" s="67">
        <v>45489</v>
      </c>
    </row>
    <row r="1846" spans="1:3" x14ac:dyDescent="0.3">
      <c r="A1846" s="63" t="s">
        <v>1080</v>
      </c>
      <c r="B1846" s="63" t="str">
        <f>VLOOKUP(A1846,Customer_Dim[#All],4,FALSE)</f>
        <v>Male</v>
      </c>
      <c r="C1846" s="66">
        <v>45761</v>
      </c>
    </row>
    <row r="1847" spans="1:3" x14ac:dyDescent="0.3">
      <c r="A1847" s="64" t="s">
        <v>497</v>
      </c>
      <c r="B1847" s="64" t="str">
        <f>VLOOKUP(A1847,Customer_Dim[#All],4,FALSE)</f>
        <v>Male</v>
      </c>
      <c r="C1847" s="67">
        <v>45379</v>
      </c>
    </row>
    <row r="1848" spans="1:3" x14ac:dyDescent="0.3">
      <c r="A1848" s="63" t="s">
        <v>651</v>
      </c>
      <c r="B1848" s="63" t="str">
        <f>VLOOKUP(A1848,Customer_Dim[#All],4,FALSE)</f>
        <v>Female</v>
      </c>
      <c r="C1848" s="66">
        <v>45716</v>
      </c>
    </row>
    <row r="1849" spans="1:3" x14ac:dyDescent="0.3">
      <c r="A1849" s="64" t="s">
        <v>385</v>
      </c>
      <c r="B1849" s="64" t="str">
        <f>VLOOKUP(A1849,Customer_Dim[#All],4,FALSE)</f>
        <v>Female</v>
      </c>
      <c r="C1849" s="67">
        <v>45364</v>
      </c>
    </row>
    <row r="1850" spans="1:3" x14ac:dyDescent="0.3">
      <c r="A1850" s="63" t="s">
        <v>1147</v>
      </c>
      <c r="B1850" s="63" t="str">
        <f>VLOOKUP(A1850,Customer_Dim[#All],4,FALSE)</f>
        <v>Female</v>
      </c>
      <c r="C1850" s="66">
        <v>45752</v>
      </c>
    </row>
    <row r="1851" spans="1:3" x14ac:dyDescent="0.3">
      <c r="A1851" s="64" t="s">
        <v>1159</v>
      </c>
      <c r="B1851" s="64" t="str">
        <f>VLOOKUP(A1851,Customer_Dim[#All],4,FALSE)</f>
        <v>Male</v>
      </c>
      <c r="C1851" s="67">
        <v>45883</v>
      </c>
    </row>
    <row r="1852" spans="1:3" x14ac:dyDescent="0.3">
      <c r="A1852" s="63" t="s">
        <v>724</v>
      </c>
      <c r="B1852" s="63" t="str">
        <f>VLOOKUP(A1852,Customer_Dim[#All],4,FALSE)</f>
        <v>Male</v>
      </c>
      <c r="C1852" s="66">
        <v>45477</v>
      </c>
    </row>
    <row r="1853" spans="1:3" x14ac:dyDescent="0.3">
      <c r="A1853" s="64" t="s">
        <v>936</v>
      </c>
      <c r="B1853" s="64" t="str">
        <f>VLOOKUP(A1853,Customer_Dim[#All],4,FALSE)</f>
        <v>Female</v>
      </c>
      <c r="C1853" s="67">
        <v>45556</v>
      </c>
    </row>
    <row r="1854" spans="1:3" x14ac:dyDescent="0.3">
      <c r="A1854" s="63" t="s">
        <v>388</v>
      </c>
      <c r="B1854" s="63" t="str">
        <f>VLOOKUP(A1854,Customer_Dim[#All],4,FALSE)</f>
        <v>Female</v>
      </c>
      <c r="C1854" s="66">
        <v>45465</v>
      </c>
    </row>
    <row r="1855" spans="1:3" x14ac:dyDescent="0.3">
      <c r="A1855" s="64" t="s">
        <v>373</v>
      </c>
      <c r="B1855" s="64" t="str">
        <f>VLOOKUP(A1855,Customer_Dim[#All],4,FALSE)</f>
        <v>Female</v>
      </c>
      <c r="C1855" s="67">
        <v>45552</v>
      </c>
    </row>
    <row r="1856" spans="1:3" x14ac:dyDescent="0.3">
      <c r="A1856" s="63" t="s">
        <v>1147</v>
      </c>
      <c r="B1856" s="63" t="str">
        <f>VLOOKUP(A1856,Customer_Dim[#All],4,FALSE)</f>
        <v>Female</v>
      </c>
      <c r="C1856" s="66">
        <v>45635</v>
      </c>
    </row>
    <row r="1857" spans="1:3" x14ac:dyDescent="0.3">
      <c r="A1857" s="64" t="s">
        <v>953</v>
      </c>
      <c r="B1857" s="64" t="str">
        <f>VLOOKUP(A1857,Customer_Dim[#All],4,FALSE)</f>
        <v>Male</v>
      </c>
      <c r="C1857" s="67">
        <v>45740</v>
      </c>
    </row>
    <row r="1858" spans="1:3" x14ac:dyDescent="0.3">
      <c r="A1858" s="63" t="s">
        <v>814</v>
      </c>
      <c r="B1858" s="63" t="str">
        <f>VLOOKUP(A1858,Customer_Dim[#All],4,FALSE)</f>
        <v>Male</v>
      </c>
      <c r="C1858" s="66">
        <v>45796</v>
      </c>
    </row>
    <row r="1859" spans="1:3" x14ac:dyDescent="0.3">
      <c r="A1859" s="64" t="s">
        <v>968</v>
      </c>
      <c r="B1859" s="64" t="str">
        <f>VLOOKUP(A1859,Customer_Dim[#All],4,FALSE)</f>
        <v>Male</v>
      </c>
      <c r="C1859" s="67">
        <v>45710</v>
      </c>
    </row>
    <row r="1860" spans="1:3" x14ac:dyDescent="0.3">
      <c r="A1860" s="63" t="s">
        <v>1018</v>
      </c>
      <c r="B1860" s="63" t="str">
        <f>VLOOKUP(A1860,Customer_Dim[#All],4,FALSE)</f>
        <v>Female</v>
      </c>
      <c r="C1860" s="66">
        <v>45596</v>
      </c>
    </row>
    <row r="1861" spans="1:3" x14ac:dyDescent="0.3">
      <c r="A1861" s="64" t="s">
        <v>235</v>
      </c>
      <c r="B1861" s="64" t="str">
        <f>VLOOKUP(A1861,Customer_Dim[#All],4,FALSE)</f>
        <v>Male</v>
      </c>
      <c r="C1861" s="67">
        <v>45354</v>
      </c>
    </row>
    <row r="1862" spans="1:3" x14ac:dyDescent="0.3">
      <c r="A1862" s="63" t="s">
        <v>1467</v>
      </c>
      <c r="B1862" s="63" t="str">
        <f>VLOOKUP(A1862,Customer_Dim[#All],4,FALSE)</f>
        <v>Male</v>
      </c>
      <c r="C1862" s="66">
        <v>45428</v>
      </c>
    </row>
    <row r="1863" spans="1:3" x14ac:dyDescent="0.3">
      <c r="A1863" s="64" t="s">
        <v>672</v>
      </c>
      <c r="B1863" s="64" t="str">
        <f>VLOOKUP(A1863,Customer_Dim[#All],4,FALSE)</f>
        <v>Male</v>
      </c>
      <c r="C1863" s="67">
        <v>45511</v>
      </c>
    </row>
    <row r="1864" spans="1:3" x14ac:dyDescent="0.3">
      <c r="A1864" s="63" t="s">
        <v>613</v>
      </c>
      <c r="B1864" s="63" t="str">
        <f>VLOOKUP(A1864,Customer_Dim[#All],4,FALSE)</f>
        <v>Male</v>
      </c>
      <c r="C1864" s="66">
        <v>45549</v>
      </c>
    </row>
    <row r="1865" spans="1:3" x14ac:dyDescent="0.3">
      <c r="A1865" s="64" t="s">
        <v>678</v>
      </c>
      <c r="B1865" s="64" t="str">
        <f>VLOOKUP(A1865,Customer_Dim[#All],4,FALSE)</f>
        <v>Male</v>
      </c>
      <c r="C1865" s="67">
        <v>45573</v>
      </c>
    </row>
    <row r="1866" spans="1:3" x14ac:dyDescent="0.3">
      <c r="A1866" s="63" t="s">
        <v>409</v>
      </c>
      <c r="B1866" s="63" t="str">
        <f>VLOOKUP(A1866,Customer_Dim[#All],4,FALSE)</f>
        <v>Male</v>
      </c>
      <c r="C1866" s="66">
        <v>45904</v>
      </c>
    </row>
    <row r="1867" spans="1:3" x14ac:dyDescent="0.3">
      <c r="A1867" s="64" t="s">
        <v>27</v>
      </c>
      <c r="B1867" s="64" t="str">
        <f>VLOOKUP(A1867,Customer_Dim[#All],4,FALSE)</f>
        <v>Female</v>
      </c>
      <c r="C1867" s="67">
        <v>45489</v>
      </c>
    </row>
    <row r="1868" spans="1:3" x14ac:dyDescent="0.3">
      <c r="A1868" s="63" t="s">
        <v>1060</v>
      </c>
      <c r="B1868" s="63" t="str">
        <f>VLOOKUP(A1868,Customer_Dim[#All],4,FALSE)</f>
        <v>Female</v>
      </c>
      <c r="C1868" s="66">
        <v>45909</v>
      </c>
    </row>
    <row r="1869" spans="1:3" x14ac:dyDescent="0.3">
      <c r="A1869" s="64" t="s">
        <v>1461</v>
      </c>
      <c r="B1869" s="64" t="str">
        <f>VLOOKUP(A1869,Customer_Dim[#All],4,FALSE)</f>
        <v>Male</v>
      </c>
      <c r="C1869" s="67">
        <v>45720</v>
      </c>
    </row>
    <row r="1870" spans="1:3" x14ac:dyDescent="0.3">
      <c r="A1870" s="63" t="s">
        <v>330</v>
      </c>
      <c r="B1870" s="63" t="str">
        <f>VLOOKUP(A1870,Customer_Dim[#All],4,FALSE)</f>
        <v>Female</v>
      </c>
      <c r="C1870" s="66">
        <v>45831</v>
      </c>
    </row>
    <row r="1871" spans="1:3" x14ac:dyDescent="0.3">
      <c r="A1871" s="64" t="s">
        <v>494</v>
      </c>
      <c r="B1871" s="64" t="str">
        <f>VLOOKUP(A1871,Customer_Dim[#All],4,FALSE)</f>
        <v>Female</v>
      </c>
      <c r="C1871" s="67">
        <v>45602</v>
      </c>
    </row>
    <row r="1872" spans="1:3" x14ac:dyDescent="0.3">
      <c r="A1872" s="63" t="s">
        <v>456</v>
      </c>
      <c r="B1872" s="63" t="str">
        <f>VLOOKUP(A1872,Customer_Dim[#All],4,FALSE)</f>
        <v>Female</v>
      </c>
      <c r="C1872" s="66">
        <v>45722</v>
      </c>
    </row>
    <row r="1873" spans="1:3" x14ac:dyDescent="0.3">
      <c r="A1873" s="64" t="s">
        <v>1290</v>
      </c>
      <c r="B1873" s="64" t="str">
        <f>VLOOKUP(A1873,Customer_Dim[#All],4,FALSE)</f>
        <v>Male</v>
      </c>
      <c r="C1873" s="67">
        <v>45794</v>
      </c>
    </row>
    <row r="1874" spans="1:3" x14ac:dyDescent="0.3">
      <c r="A1874" s="63" t="s">
        <v>936</v>
      </c>
      <c r="B1874" s="63" t="str">
        <f>VLOOKUP(A1874,Customer_Dim[#All],4,FALSE)</f>
        <v>Female</v>
      </c>
      <c r="C1874" s="66">
        <v>45659</v>
      </c>
    </row>
    <row r="1875" spans="1:3" x14ac:dyDescent="0.3">
      <c r="A1875" s="64" t="s">
        <v>1075</v>
      </c>
      <c r="B1875" s="64" t="str">
        <f>VLOOKUP(A1875,Customer_Dim[#All],4,FALSE)</f>
        <v>Female</v>
      </c>
      <c r="C1875" s="67">
        <v>45501</v>
      </c>
    </row>
    <row r="1876" spans="1:3" x14ac:dyDescent="0.3">
      <c r="A1876" s="63" t="s">
        <v>800</v>
      </c>
      <c r="B1876" s="63" t="str">
        <f>VLOOKUP(A1876,Customer_Dim[#All],4,FALSE)</f>
        <v>Male</v>
      </c>
      <c r="C1876" s="66">
        <v>45408</v>
      </c>
    </row>
    <row r="1877" spans="1:3" x14ac:dyDescent="0.3">
      <c r="A1877" s="64" t="s">
        <v>143</v>
      </c>
      <c r="B1877" s="64" t="str">
        <f>VLOOKUP(A1877,Customer_Dim[#All],4,FALSE)</f>
        <v>Female</v>
      </c>
      <c r="C1877" s="67">
        <v>45886</v>
      </c>
    </row>
    <row r="1878" spans="1:3" x14ac:dyDescent="0.3">
      <c r="A1878" s="63" t="s">
        <v>423</v>
      </c>
      <c r="B1878" s="63" t="str">
        <f>VLOOKUP(A1878,Customer_Dim[#All],4,FALSE)</f>
        <v>Male</v>
      </c>
      <c r="C1878" s="66">
        <v>45426</v>
      </c>
    </row>
    <row r="1879" spans="1:3" x14ac:dyDescent="0.3">
      <c r="A1879" s="64" t="s">
        <v>127</v>
      </c>
      <c r="B1879" s="64" t="str">
        <f>VLOOKUP(A1879,Customer_Dim[#All],4,FALSE)</f>
        <v>Male</v>
      </c>
      <c r="C1879" s="67">
        <v>45730</v>
      </c>
    </row>
    <row r="1880" spans="1:3" x14ac:dyDescent="0.3">
      <c r="A1880" s="63" t="s">
        <v>1384</v>
      </c>
      <c r="B1880" s="63" t="str">
        <f>VLOOKUP(A1880,Customer_Dim[#All],4,FALSE)</f>
        <v>Female</v>
      </c>
      <c r="C1880" s="66">
        <v>45731</v>
      </c>
    </row>
    <row r="1881" spans="1:3" x14ac:dyDescent="0.3">
      <c r="A1881" s="64" t="s">
        <v>805</v>
      </c>
      <c r="B1881" s="64" t="str">
        <f>VLOOKUP(A1881,Customer_Dim[#All],4,FALSE)</f>
        <v>Male</v>
      </c>
      <c r="C1881" s="67">
        <v>45272</v>
      </c>
    </row>
    <row r="1882" spans="1:3" x14ac:dyDescent="0.3">
      <c r="A1882" s="63" t="s">
        <v>376</v>
      </c>
      <c r="B1882" s="63" t="str">
        <f>VLOOKUP(A1882,Customer_Dim[#All],4,FALSE)</f>
        <v>Male</v>
      </c>
      <c r="C1882" s="66">
        <v>45584</v>
      </c>
    </row>
    <row r="1883" spans="1:3" x14ac:dyDescent="0.3">
      <c r="A1883" s="64" t="s">
        <v>1513</v>
      </c>
      <c r="B1883" s="64" t="str">
        <f>VLOOKUP(A1883,Customer_Dim[#All],4,FALSE)</f>
        <v>Male</v>
      </c>
      <c r="C1883" s="67">
        <v>45534</v>
      </c>
    </row>
    <row r="1884" spans="1:3" x14ac:dyDescent="0.3">
      <c r="A1884" s="63" t="s">
        <v>414</v>
      </c>
      <c r="B1884" s="63" t="str">
        <f>VLOOKUP(A1884,Customer_Dim[#All],4,FALSE)</f>
        <v>Male</v>
      </c>
      <c r="C1884" s="66">
        <v>45482</v>
      </c>
    </row>
    <row r="1885" spans="1:3" x14ac:dyDescent="0.3">
      <c r="A1885" s="64" t="s">
        <v>995</v>
      </c>
      <c r="B1885" s="64" t="str">
        <f>VLOOKUP(A1885,Customer_Dim[#All],4,FALSE)</f>
        <v>Male</v>
      </c>
      <c r="C1885" s="67">
        <v>45475</v>
      </c>
    </row>
    <row r="1886" spans="1:3" x14ac:dyDescent="0.3">
      <c r="A1886" s="63" t="s">
        <v>640</v>
      </c>
      <c r="B1886" s="63" t="str">
        <f>VLOOKUP(A1886,Customer_Dim[#All],4,FALSE)</f>
        <v>Female</v>
      </c>
      <c r="C1886" s="66">
        <v>45234</v>
      </c>
    </row>
    <row r="1887" spans="1:3" x14ac:dyDescent="0.3">
      <c r="A1887" s="64" t="s">
        <v>134</v>
      </c>
      <c r="B1887" s="64" t="str">
        <f>VLOOKUP(A1887,Customer_Dim[#All],4,FALSE)</f>
        <v>Male</v>
      </c>
      <c r="C1887" s="67">
        <v>45397</v>
      </c>
    </row>
    <row r="1888" spans="1:3" x14ac:dyDescent="0.3">
      <c r="A1888" s="63" t="s">
        <v>199</v>
      </c>
      <c r="B1888" s="63" t="str">
        <f>VLOOKUP(A1888,Customer_Dim[#All],4,FALSE)</f>
        <v>Female</v>
      </c>
      <c r="C1888" s="66">
        <v>45502</v>
      </c>
    </row>
    <row r="1889" spans="1:3" x14ac:dyDescent="0.3">
      <c r="A1889" s="64" t="s">
        <v>348</v>
      </c>
      <c r="B1889" s="64" t="str">
        <f>VLOOKUP(A1889,Customer_Dim[#All],4,FALSE)</f>
        <v>Male</v>
      </c>
      <c r="C1889" s="67">
        <v>45644</v>
      </c>
    </row>
    <row r="1890" spans="1:3" x14ac:dyDescent="0.3">
      <c r="A1890" s="63" t="s">
        <v>1177</v>
      </c>
      <c r="B1890" s="63" t="str">
        <f>VLOOKUP(A1890,Customer_Dim[#All],4,FALSE)</f>
        <v>Male</v>
      </c>
      <c r="C1890" s="66">
        <v>45617</v>
      </c>
    </row>
    <row r="1891" spans="1:3" x14ac:dyDescent="0.3">
      <c r="A1891" s="64" t="s">
        <v>1092</v>
      </c>
      <c r="B1891" s="64" t="str">
        <f>VLOOKUP(A1891,Customer_Dim[#All],4,FALSE)</f>
        <v>Female</v>
      </c>
      <c r="C1891" s="67">
        <v>45797</v>
      </c>
    </row>
    <row r="1892" spans="1:3" x14ac:dyDescent="0.3">
      <c r="A1892" s="63" t="s">
        <v>914</v>
      </c>
      <c r="B1892" s="63" t="str">
        <f>VLOOKUP(A1892,Customer_Dim[#All],4,FALSE)</f>
        <v>Female</v>
      </c>
      <c r="C1892" s="66">
        <v>45740</v>
      </c>
    </row>
    <row r="1893" spans="1:3" x14ac:dyDescent="0.3">
      <c r="A1893" s="64" t="s">
        <v>143</v>
      </c>
      <c r="B1893" s="64" t="str">
        <f>VLOOKUP(A1893,Customer_Dim[#All],4,FALSE)</f>
        <v>Female</v>
      </c>
      <c r="C1893" s="67">
        <v>45824</v>
      </c>
    </row>
    <row r="1894" spans="1:3" x14ac:dyDescent="0.3">
      <c r="A1894" s="63" t="s">
        <v>1496</v>
      </c>
      <c r="B1894" s="63" t="str">
        <f>VLOOKUP(A1894,Customer_Dim[#All],4,FALSE)</f>
        <v>Female</v>
      </c>
      <c r="C1894" s="66">
        <v>45404</v>
      </c>
    </row>
    <row r="1895" spans="1:3" x14ac:dyDescent="0.3">
      <c r="A1895" s="64" t="s">
        <v>1395</v>
      </c>
      <c r="B1895" s="64" t="str">
        <f>VLOOKUP(A1895,Customer_Dim[#All],4,FALSE)</f>
        <v>Male</v>
      </c>
      <c r="C1895" s="67">
        <v>45916</v>
      </c>
    </row>
    <row r="1896" spans="1:3" x14ac:dyDescent="0.3">
      <c r="A1896" s="63" t="s">
        <v>218</v>
      </c>
      <c r="B1896" s="63" t="str">
        <f>VLOOKUP(A1896,Customer_Dim[#All],4,FALSE)</f>
        <v>Male</v>
      </c>
      <c r="C1896" s="66">
        <v>45269</v>
      </c>
    </row>
    <row r="1897" spans="1:3" x14ac:dyDescent="0.3">
      <c r="A1897" s="64" t="s">
        <v>562</v>
      </c>
      <c r="B1897" s="64" t="str">
        <f>VLOOKUP(A1897,Customer_Dim[#All],4,FALSE)</f>
        <v>Female</v>
      </c>
      <c r="C1897" s="67">
        <v>45493</v>
      </c>
    </row>
    <row r="1898" spans="1:3" x14ac:dyDescent="0.3">
      <c r="A1898" s="63" t="s">
        <v>1398</v>
      </c>
      <c r="B1898" s="63" t="str">
        <f>VLOOKUP(A1898,Customer_Dim[#All],4,FALSE)</f>
        <v>Female</v>
      </c>
      <c r="C1898" s="66">
        <v>45558</v>
      </c>
    </row>
    <row r="1899" spans="1:3" x14ac:dyDescent="0.3">
      <c r="A1899" s="64" t="s">
        <v>103</v>
      </c>
      <c r="B1899" s="64" t="str">
        <f>VLOOKUP(A1899,Customer_Dim[#All],4,FALSE)</f>
        <v>Male</v>
      </c>
      <c r="C1899" s="67">
        <v>45423</v>
      </c>
    </row>
    <row r="1900" spans="1:3" x14ac:dyDescent="0.3">
      <c r="A1900" s="63" t="s">
        <v>1330</v>
      </c>
      <c r="B1900" s="63" t="str">
        <f>VLOOKUP(A1900,Customer_Dim[#All],4,FALSE)</f>
        <v>Female</v>
      </c>
      <c r="C1900" s="66">
        <v>45780</v>
      </c>
    </row>
    <row r="1901" spans="1:3" x14ac:dyDescent="0.3">
      <c r="A1901" s="64" t="s">
        <v>1292</v>
      </c>
      <c r="B1901" s="64" t="str">
        <f>VLOOKUP(A1901,Customer_Dim[#All],4,FALSE)</f>
        <v>Female</v>
      </c>
      <c r="C1901" s="67">
        <v>45345</v>
      </c>
    </row>
    <row r="1902" spans="1:3" x14ac:dyDescent="0.3">
      <c r="A1902" s="63" t="s">
        <v>1406</v>
      </c>
      <c r="B1902" s="63" t="str">
        <f>VLOOKUP(A1902,Customer_Dim[#All],4,FALSE)</f>
        <v>Female</v>
      </c>
      <c r="C1902" s="66">
        <v>45344</v>
      </c>
    </row>
    <row r="1903" spans="1:3" x14ac:dyDescent="0.3">
      <c r="A1903" s="64" t="s">
        <v>227</v>
      </c>
      <c r="B1903" s="64" t="str">
        <f>VLOOKUP(A1903,Customer_Dim[#All],4,FALSE)</f>
        <v>Male</v>
      </c>
      <c r="C1903" s="67">
        <v>45525</v>
      </c>
    </row>
    <row r="1904" spans="1:3" x14ac:dyDescent="0.3">
      <c r="A1904" s="63" t="s">
        <v>917</v>
      </c>
      <c r="B1904" s="63" t="str">
        <f>VLOOKUP(A1904,Customer_Dim[#All],4,FALSE)</f>
        <v>Male</v>
      </c>
      <c r="C1904" s="66">
        <v>45329</v>
      </c>
    </row>
    <row r="1905" spans="1:3" x14ac:dyDescent="0.3">
      <c r="A1905" s="64" t="s">
        <v>1321</v>
      </c>
      <c r="B1905" s="64" t="str">
        <f>VLOOKUP(A1905,Customer_Dim[#All],4,FALSE)</f>
        <v>Male</v>
      </c>
      <c r="C1905" s="67">
        <v>45250</v>
      </c>
    </row>
    <row r="1906" spans="1:3" x14ac:dyDescent="0.3">
      <c r="A1906" s="63" t="s">
        <v>1389</v>
      </c>
      <c r="B1906" s="63" t="str">
        <f>VLOOKUP(A1906,Customer_Dim[#All],4,FALSE)</f>
        <v>Male</v>
      </c>
      <c r="C1906" s="66">
        <v>45691</v>
      </c>
    </row>
    <row r="1907" spans="1:3" x14ac:dyDescent="0.3">
      <c r="A1907" s="64" t="s">
        <v>551</v>
      </c>
      <c r="B1907" s="64" t="str">
        <f>VLOOKUP(A1907,Customer_Dim[#All],4,FALSE)</f>
        <v>Female</v>
      </c>
      <c r="C1907" s="67">
        <v>45644</v>
      </c>
    </row>
    <row r="1908" spans="1:3" x14ac:dyDescent="0.3">
      <c r="A1908" s="63" t="s">
        <v>224</v>
      </c>
      <c r="B1908" s="63" t="str">
        <f>VLOOKUP(A1908,Customer_Dim[#All],4,FALSE)</f>
        <v>Male</v>
      </c>
      <c r="C1908" s="66">
        <v>45514</v>
      </c>
    </row>
    <row r="1909" spans="1:3" x14ac:dyDescent="0.3">
      <c r="A1909" s="64" t="s">
        <v>576</v>
      </c>
      <c r="B1909" s="64" t="str">
        <f>VLOOKUP(A1909,Customer_Dim[#All],4,FALSE)</f>
        <v>Male</v>
      </c>
      <c r="C1909" s="67">
        <v>45760</v>
      </c>
    </row>
    <row r="1910" spans="1:3" x14ac:dyDescent="0.3">
      <c r="A1910" s="63" t="s">
        <v>628</v>
      </c>
      <c r="B1910" s="63" t="str">
        <f>VLOOKUP(A1910,Customer_Dim[#All],4,FALSE)</f>
        <v>Male</v>
      </c>
      <c r="C1910" s="66">
        <v>45289</v>
      </c>
    </row>
    <row r="1911" spans="1:3" x14ac:dyDescent="0.3">
      <c r="A1911" s="64" t="s">
        <v>808</v>
      </c>
      <c r="B1911" s="64" t="str">
        <f>VLOOKUP(A1911,Customer_Dim[#All],4,FALSE)</f>
        <v>Male</v>
      </c>
      <c r="C1911" s="67">
        <v>45704</v>
      </c>
    </row>
    <row r="1912" spans="1:3" x14ac:dyDescent="0.3">
      <c r="A1912" s="63" t="s">
        <v>1066</v>
      </c>
      <c r="B1912" s="63" t="str">
        <f>VLOOKUP(A1912,Customer_Dim[#All],4,FALSE)</f>
        <v>Male</v>
      </c>
      <c r="C1912" s="66">
        <v>45318</v>
      </c>
    </row>
    <row r="1913" spans="1:3" x14ac:dyDescent="0.3">
      <c r="A1913" s="64" t="s">
        <v>1361</v>
      </c>
      <c r="B1913" s="64" t="str">
        <f>VLOOKUP(A1913,Customer_Dim[#All],4,FALSE)</f>
        <v>Female</v>
      </c>
      <c r="C1913" s="67">
        <v>45495</v>
      </c>
    </row>
    <row r="1914" spans="1:3" x14ac:dyDescent="0.3">
      <c r="A1914" s="63" t="s">
        <v>127</v>
      </c>
      <c r="B1914" s="63" t="str">
        <f>VLOOKUP(A1914,Customer_Dim[#All],4,FALSE)</f>
        <v>Male</v>
      </c>
      <c r="C1914" s="66">
        <v>45560</v>
      </c>
    </row>
    <row r="1915" spans="1:3" x14ac:dyDescent="0.3">
      <c r="A1915" s="64" t="s">
        <v>78</v>
      </c>
      <c r="B1915" s="64" t="str">
        <f>VLOOKUP(A1915,Customer_Dim[#All],4,FALSE)</f>
        <v>Female</v>
      </c>
      <c r="C1915" s="67">
        <v>45367</v>
      </c>
    </row>
    <row r="1916" spans="1:3" x14ac:dyDescent="0.3">
      <c r="A1916" s="63" t="s">
        <v>876</v>
      </c>
      <c r="B1916" s="63" t="str">
        <f>VLOOKUP(A1916,Customer_Dim[#All],4,FALSE)</f>
        <v>Female</v>
      </c>
      <c r="C1916" s="66">
        <v>45861</v>
      </c>
    </row>
    <row r="1917" spans="1:3" x14ac:dyDescent="0.3">
      <c r="A1917" s="64" t="s">
        <v>44</v>
      </c>
      <c r="B1917" s="64" t="str">
        <f>VLOOKUP(A1917,Customer_Dim[#All],4,FALSE)</f>
        <v>Female</v>
      </c>
      <c r="C1917" s="67">
        <v>45589</v>
      </c>
    </row>
    <row r="1918" spans="1:3" x14ac:dyDescent="0.3">
      <c r="A1918" s="63" t="s">
        <v>44</v>
      </c>
      <c r="B1918" s="63" t="str">
        <f>VLOOKUP(A1918,Customer_Dim[#All],4,FALSE)</f>
        <v>Female</v>
      </c>
      <c r="C1918" s="66">
        <v>45560</v>
      </c>
    </row>
    <row r="1919" spans="1:3" x14ac:dyDescent="0.3">
      <c r="A1919" s="64" t="s">
        <v>1007</v>
      </c>
      <c r="B1919" s="64" t="str">
        <f>VLOOKUP(A1919,Customer_Dim[#All],4,FALSE)</f>
        <v>Female</v>
      </c>
      <c r="C1919" s="67">
        <v>45408</v>
      </c>
    </row>
    <row r="1920" spans="1:3" x14ac:dyDescent="0.3">
      <c r="A1920" s="63" t="s">
        <v>301</v>
      </c>
      <c r="B1920" s="63" t="str">
        <f>VLOOKUP(A1920,Customer_Dim[#All],4,FALSE)</f>
        <v>Female</v>
      </c>
      <c r="C1920" s="66">
        <v>45714</v>
      </c>
    </row>
    <row r="1921" spans="1:3" x14ac:dyDescent="0.3">
      <c r="A1921" s="64" t="s">
        <v>1421</v>
      </c>
      <c r="B1921" s="64" t="str">
        <f>VLOOKUP(A1921,Customer_Dim[#All],4,FALSE)</f>
        <v>Male</v>
      </c>
      <c r="C1921" s="67">
        <v>45661</v>
      </c>
    </row>
    <row r="1922" spans="1:3" x14ac:dyDescent="0.3">
      <c r="A1922" s="63" t="s">
        <v>669</v>
      </c>
      <c r="B1922" s="63" t="str">
        <f>VLOOKUP(A1922,Customer_Dim[#All],4,FALSE)</f>
        <v>Female</v>
      </c>
      <c r="C1922" s="66">
        <v>45921</v>
      </c>
    </row>
    <row r="1923" spans="1:3" x14ac:dyDescent="0.3">
      <c r="A1923" s="64" t="s">
        <v>348</v>
      </c>
      <c r="B1923" s="64" t="str">
        <f>VLOOKUP(A1923,Customer_Dim[#All],4,FALSE)</f>
        <v>Male</v>
      </c>
      <c r="C1923" s="67">
        <v>45651</v>
      </c>
    </row>
    <row r="1924" spans="1:3" x14ac:dyDescent="0.3">
      <c r="A1924" s="63" t="s">
        <v>885</v>
      </c>
      <c r="B1924" s="63" t="str">
        <f>VLOOKUP(A1924,Customer_Dim[#All],4,FALSE)</f>
        <v>Male</v>
      </c>
      <c r="C1924" s="66">
        <v>45883</v>
      </c>
    </row>
    <row r="1925" spans="1:3" x14ac:dyDescent="0.3">
      <c r="A1925" s="64" t="s">
        <v>1507</v>
      </c>
      <c r="B1925" s="64" t="str">
        <f>VLOOKUP(A1925,Customer_Dim[#All],4,FALSE)</f>
        <v>Male</v>
      </c>
      <c r="C1925" s="67">
        <v>45624</v>
      </c>
    </row>
    <row r="1926" spans="1:3" x14ac:dyDescent="0.3">
      <c r="A1926" s="63" t="s">
        <v>785</v>
      </c>
      <c r="B1926" s="63" t="str">
        <f>VLOOKUP(A1926,Customer_Dim[#All],4,FALSE)</f>
        <v>Male</v>
      </c>
      <c r="C1926" s="66">
        <v>45276</v>
      </c>
    </row>
    <row r="1927" spans="1:3" x14ac:dyDescent="0.3">
      <c r="A1927" s="64" t="s">
        <v>1450</v>
      </c>
      <c r="B1927" s="64" t="str">
        <f>VLOOKUP(A1927,Customer_Dim[#All],4,FALSE)</f>
        <v>Female</v>
      </c>
      <c r="C1927" s="67">
        <v>45344</v>
      </c>
    </row>
    <row r="1928" spans="1:3" x14ac:dyDescent="0.3">
      <c r="A1928" s="63" t="s">
        <v>1330</v>
      </c>
      <c r="B1928" s="63" t="str">
        <f>VLOOKUP(A1928,Customer_Dim[#All],4,FALSE)</f>
        <v>Female</v>
      </c>
      <c r="C1928" s="66">
        <v>45849</v>
      </c>
    </row>
    <row r="1929" spans="1:3" x14ac:dyDescent="0.3">
      <c r="A1929" s="64" t="s">
        <v>1115</v>
      </c>
      <c r="B1929" s="64" t="str">
        <f>VLOOKUP(A1929,Customer_Dim[#All],4,FALSE)</f>
        <v>Male</v>
      </c>
      <c r="C1929" s="67">
        <v>45880</v>
      </c>
    </row>
    <row r="1930" spans="1:3" x14ac:dyDescent="0.3">
      <c r="A1930" s="63" t="s">
        <v>110</v>
      </c>
      <c r="B1930" s="63" t="str">
        <f>VLOOKUP(A1930,Customer_Dim[#All],4,FALSE)</f>
        <v>Female</v>
      </c>
      <c r="C1930" s="66">
        <v>45907</v>
      </c>
    </row>
    <row r="1931" spans="1:3" x14ac:dyDescent="0.3">
      <c r="A1931" s="64" t="s">
        <v>1453</v>
      </c>
      <c r="B1931" s="64" t="str">
        <f>VLOOKUP(A1931,Customer_Dim[#All],4,FALSE)</f>
        <v>Female</v>
      </c>
      <c r="C1931" s="67">
        <v>45545</v>
      </c>
    </row>
    <row r="1932" spans="1:3" x14ac:dyDescent="0.3">
      <c r="A1932" s="63" t="s">
        <v>533</v>
      </c>
      <c r="B1932" s="63" t="str">
        <f>VLOOKUP(A1932,Customer_Dim[#All],4,FALSE)</f>
        <v>Female</v>
      </c>
      <c r="C1932" s="66">
        <v>45257</v>
      </c>
    </row>
    <row r="1933" spans="1:3" x14ac:dyDescent="0.3">
      <c r="A1933" s="64" t="s">
        <v>968</v>
      </c>
      <c r="B1933" s="64" t="str">
        <f>VLOOKUP(A1933,Customer_Dim[#All],4,FALSE)</f>
        <v>Male</v>
      </c>
      <c r="C1933" s="67">
        <v>45466</v>
      </c>
    </row>
    <row r="1934" spans="1:3" x14ac:dyDescent="0.3">
      <c r="A1934" s="63" t="s">
        <v>939</v>
      </c>
      <c r="B1934" s="63" t="str">
        <f>VLOOKUP(A1934,Customer_Dim[#All],4,FALSE)</f>
        <v>Male</v>
      </c>
      <c r="C1934" s="66">
        <v>45847</v>
      </c>
    </row>
    <row r="1935" spans="1:3" x14ac:dyDescent="0.3">
      <c r="A1935" s="64" t="s">
        <v>1300</v>
      </c>
      <c r="B1935" s="64" t="str">
        <f>VLOOKUP(A1935,Customer_Dim[#All],4,FALSE)</f>
        <v>Male</v>
      </c>
      <c r="C1935" s="67">
        <v>45825</v>
      </c>
    </row>
    <row r="1936" spans="1:3" x14ac:dyDescent="0.3">
      <c r="A1936" s="63" t="s">
        <v>1507</v>
      </c>
      <c r="B1936" s="63" t="str">
        <f>VLOOKUP(A1936,Customer_Dim[#All],4,FALSE)</f>
        <v>Male</v>
      </c>
      <c r="C1936" s="66">
        <v>45839</v>
      </c>
    </row>
    <row r="1937" spans="1:3" x14ac:dyDescent="0.3">
      <c r="A1937" s="64" t="s">
        <v>752</v>
      </c>
      <c r="B1937" s="64" t="str">
        <f>VLOOKUP(A1937,Customer_Dim[#All],4,FALSE)</f>
        <v>Female</v>
      </c>
      <c r="C1937" s="67">
        <v>45720</v>
      </c>
    </row>
    <row r="1938" spans="1:3" x14ac:dyDescent="0.3">
      <c r="A1938" s="63" t="s">
        <v>1376</v>
      </c>
      <c r="B1938" s="63" t="str">
        <f>VLOOKUP(A1938,Customer_Dim[#All],4,FALSE)</f>
        <v>Male</v>
      </c>
      <c r="C1938" s="66">
        <v>45250</v>
      </c>
    </row>
    <row r="1939" spans="1:3" x14ac:dyDescent="0.3">
      <c r="A1939" s="64" t="s">
        <v>1336</v>
      </c>
      <c r="B1939" s="64" t="str">
        <f>VLOOKUP(A1939,Customer_Dim[#All],4,FALSE)</f>
        <v>Male</v>
      </c>
      <c r="C1939" s="67">
        <v>45258</v>
      </c>
    </row>
    <row r="1940" spans="1:3" x14ac:dyDescent="0.3">
      <c r="A1940" s="63" t="s">
        <v>339</v>
      </c>
      <c r="B1940" s="63" t="str">
        <f>VLOOKUP(A1940,Customer_Dim[#All],4,FALSE)</f>
        <v>Female</v>
      </c>
      <c r="C1940" s="66">
        <v>45793</v>
      </c>
    </row>
    <row r="1941" spans="1:3" x14ac:dyDescent="0.3">
      <c r="A1941" s="64" t="s">
        <v>897</v>
      </c>
      <c r="B1941" s="64" t="str">
        <f>VLOOKUP(A1941,Customer_Dim[#All],4,FALSE)</f>
        <v>Female</v>
      </c>
      <c r="C1941" s="67">
        <v>45265</v>
      </c>
    </row>
    <row r="1942" spans="1:3" x14ac:dyDescent="0.3">
      <c r="A1942" s="63" t="s">
        <v>1159</v>
      </c>
      <c r="B1942" s="63" t="str">
        <f>VLOOKUP(A1942,Customer_Dim[#All],4,FALSE)</f>
        <v>Male</v>
      </c>
      <c r="C1942" s="66">
        <v>45607</v>
      </c>
    </row>
    <row r="1943" spans="1:3" x14ac:dyDescent="0.3">
      <c r="A1943" s="64" t="s">
        <v>518</v>
      </c>
      <c r="B1943" s="64" t="str">
        <f>VLOOKUP(A1943,Customer_Dim[#All],4,FALSE)</f>
        <v>Male</v>
      </c>
      <c r="C1943" s="67">
        <v>45382</v>
      </c>
    </row>
    <row r="1944" spans="1:3" x14ac:dyDescent="0.3">
      <c r="A1944" s="63" t="s">
        <v>1499</v>
      </c>
      <c r="B1944" s="63" t="str">
        <f>VLOOKUP(A1944,Customer_Dim[#All],4,FALSE)</f>
        <v>Male</v>
      </c>
      <c r="C1944" s="66">
        <v>45793</v>
      </c>
    </row>
    <row r="1945" spans="1:3" x14ac:dyDescent="0.3">
      <c r="A1945" s="64" t="s">
        <v>533</v>
      </c>
      <c r="B1945" s="64" t="str">
        <f>VLOOKUP(A1945,Customer_Dim[#All],4,FALSE)</f>
        <v>Female</v>
      </c>
      <c r="C1945" s="67">
        <v>45590</v>
      </c>
    </row>
    <row r="1946" spans="1:3" x14ac:dyDescent="0.3">
      <c r="A1946" s="63" t="s">
        <v>826</v>
      </c>
      <c r="B1946" s="63" t="str">
        <f>VLOOKUP(A1946,Customer_Dim[#All],4,FALSE)</f>
        <v>Female</v>
      </c>
      <c r="C1946" s="66">
        <v>45679</v>
      </c>
    </row>
    <row r="1947" spans="1:3" x14ac:dyDescent="0.3">
      <c r="A1947" s="64" t="s">
        <v>867</v>
      </c>
      <c r="B1947" s="64" t="str">
        <f>VLOOKUP(A1947,Customer_Dim[#All],4,FALSE)</f>
        <v>Male</v>
      </c>
      <c r="C1947" s="67">
        <v>45814</v>
      </c>
    </row>
    <row r="1948" spans="1:3" x14ac:dyDescent="0.3">
      <c r="A1948" s="63" t="s">
        <v>330</v>
      </c>
      <c r="B1948" s="63" t="str">
        <f>VLOOKUP(A1948,Customer_Dim[#All],4,FALSE)</f>
        <v>Female</v>
      </c>
      <c r="C1948" s="66">
        <v>45795</v>
      </c>
    </row>
    <row r="1949" spans="1:3" x14ac:dyDescent="0.3">
      <c r="A1949" s="64" t="s">
        <v>450</v>
      </c>
      <c r="B1949" s="64" t="str">
        <f>VLOOKUP(A1949,Customer_Dim[#All],4,FALSE)</f>
        <v>Female</v>
      </c>
      <c r="C1949" s="67">
        <v>45797</v>
      </c>
    </row>
    <row r="1950" spans="1:3" x14ac:dyDescent="0.3">
      <c r="A1950" s="63" t="s">
        <v>1162</v>
      </c>
      <c r="B1950" s="63" t="str">
        <f>VLOOKUP(A1950,Customer_Dim[#All],4,FALSE)</f>
        <v>Male</v>
      </c>
      <c r="C1950" s="66">
        <v>45607</v>
      </c>
    </row>
    <row r="1951" spans="1:3" x14ac:dyDescent="0.3">
      <c r="A1951" s="64" t="s">
        <v>731</v>
      </c>
      <c r="B1951" s="64" t="str">
        <f>VLOOKUP(A1951,Customer_Dim[#All],4,FALSE)</f>
        <v>Female</v>
      </c>
      <c r="C1951" s="67">
        <v>45614</v>
      </c>
    </row>
    <row r="1952" spans="1:3" x14ac:dyDescent="0.3">
      <c r="A1952" s="63" t="s">
        <v>1303</v>
      </c>
      <c r="B1952" s="63" t="str">
        <f>VLOOKUP(A1952,Customer_Dim[#All],4,FALSE)</f>
        <v>Male</v>
      </c>
      <c r="C1952" s="66">
        <v>45293</v>
      </c>
    </row>
    <row r="1953" spans="1:3" x14ac:dyDescent="0.3">
      <c r="A1953" s="64" t="s">
        <v>724</v>
      </c>
      <c r="B1953" s="64" t="str">
        <f>VLOOKUP(A1953,Customer_Dim[#All],4,FALSE)</f>
        <v>Male</v>
      </c>
      <c r="C1953" s="67">
        <v>45301</v>
      </c>
    </row>
    <row r="1954" spans="1:3" x14ac:dyDescent="0.3">
      <c r="A1954" s="63" t="s">
        <v>333</v>
      </c>
      <c r="B1954" s="63" t="str">
        <f>VLOOKUP(A1954,Customer_Dim[#All],4,FALSE)</f>
        <v>Female</v>
      </c>
      <c r="C1954" s="66">
        <v>45311</v>
      </c>
    </row>
    <row r="1955" spans="1:3" x14ac:dyDescent="0.3">
      <c r="A1955" s="64" t="s">
        <v>202</v>
      </c>
      <c r="B1955" s="64" t="str">
        <f>VLOOKUP(A1955,Customer_Dim[#All],4,FALSE)</f>
        <v>Male</v>
      </c>
      <c r="C1955" s="67">
        <v>45702</v>
      </c>
    </row>
    <row r="1956" spans="1:3" x14ac:dyDescent="0.3">
      <c r="A1956" s="63" t="s">
        <v>995</v>
      </c>
      <c r="B1956" s="63" t="str">
        <f>VLOOKUP(A1956,Customer_Dim[#All],4,FALSE)</f>
        <v>Male</v>
      </c>
      <c r="C1956" s="66">
        <v>45525</v>
      </c>
    </row>
    <row r="1957" spans="1:3" x14ac:dyDescent="0.3">
      <c r="A1957" s="64" t="s">
        <v>292</v>
      </c>
      <c r="B1957" s="64" t="str">
        <f>VLOOKUP(A1957,Customer_Dim[#All],4,FALSE)</f>
        <v>Female</v>
      </c>
      <c r="C1957" s="67">
        <v>45780</v>
      </c>
    </row>
    <row r="1958" spans="1:3" x14ac:dyDescent="0.3">
      <c r="A1958" s="63" t="s">
        <v>716</v>
      </c>
      <c r="B1958" s="63" t="str">
        <f>VLOOKUP(A1958,Customer_Dim[#All],4,FALSE)</f>
        <v>Male</v>
      </c>
      <c r="C1958" s="66">
        <v>45819</v>
      </c>
    </row>
    <row r="1959" spans="1:3" x14ac:dyDescent="0.3">
      <c r="A1959" s="64" t="s">
        <v>55</v>
      </c>
      <c r="B1959" s="64" t="str">
        <f>VLOOKUP(A1959,Customer_Dim[#All],4,FALSE)</f>
        <v>Female</v>
      </c>
      <c r="C1959" s="67">
        <v>45863</v>
      </c>
    </row>
    <row r="1960" spans="1:3" x14ac:dyDescent="0.3">
      <c r="A1960" s="63" t="s">
        <v>533</v>
      </c>
      <c r="B1960" s="63" t="str">
        <f>VLOOKUP(A1960,Customer_Dim[#All],4,FALSE)</f>
        <v>Female</v>
      </c>
      <c r="C1960" s="66">
        <v>45687</v>
      </c>
    </row>
    <row r="1961" spans="1:3" x14ac:dyDescent="0.3">
      <c r="A1961" s="64" t="s">
        <v>1392</v>
      </c>
      <c r="B1961" s="64" t="str">
        <f>VLOOKUP(A1961,Customer_Dim[#All],4,FALSE)</f>
        <v>Female</v>
      </c>
      <c r="C1961" s="67">
        <v>45806</v>
      </c>
    </row>
    <row r="1962" spans="1:3" x14ac:dyDescent="0.3">
      <c r="A1962" s="63" t="s">
        <v>261</v>
      </c>
      <c r="B1962" s="63" t="str">
        <f>VLOOKUP(A1962,Customer_Dim[#All],4,FALSE)</f>
        <v>Female</v>
      </c>
      <c r="C1962" s="66">
        <v>45216</v>
      </c>
    </row>
    <row r="1963" spans="1:3" x14ac:dyDescent="0.3">
      <c r="A1963" s="64" t="s">
        <v>800</v>
      </c>
      <c r="B1963" s="64" t="str">
        <f>VLOOKUP(A1963,Customer_Dim[#All],4,FALSE)</f>
        <v>Male</v>
      </c>
      <c r="C1963" s="67">
        <v>45639</v>
      </c>
    </row>
    <row r="1964" spans="1:3" x14ac:dyDescent="0.3">
      <c r="A1964" s="63" t="s">
        <v>462</v>
      </c>
      <c r="B1964" s="63" t="str">
        <f>VLOOKUP(A1964,Customer_Dim[#All],4,FALSE)</f>
        <v>Female</v>
      </c>
      <c r="C1964" s="66">
        <v>45454</v>
      </c>
    </row>
    <row r="1965" spans="1:3" x14ac:dyDescent="0.3">
      <c r="A1965" s="64" t="s">
        <v>370</v>
      </c>
      <c r="B1965" s="64" t="str">
        <f>VLOOKUP(A1965,Customer_Dim[#All],4,FALSE)</f>
        <v>Female</v>
      </c>
      <c r="C1965" s="67">
        <v>45934</v>
      </c>
    </row>
    <row r="1966" spans="1:3" x14ac:dyDescent="0.3">
      <c r="A1966" s="63" t="s">
        <v>1118</v>
      </c>
      <c r="B1966" s="63" t="str">
        <f>VLOOKUP(A1966,Customer_Dim[#All],4,FALSE)</f>
        <v>Male</v>
      </c>
      <c r="C1966" s="66">
        <v>45401</v>
      </c>
    </row>
    <row r="1967" spans="1:3" x14ac:dyDescent="0.3">
      <c r="A1967" s="64" t="s">
        <v>1352</v>
      </c>
      <c r="B1967" s="64" t="str">
        <f>VLOOKUP(A1967,Customer_Dim[#All],4,FALSE)</f>
        <v>Female</v>
      </c>
      <c r="C1967" s="67">
        <v>45770</v>
      </c>
    </row>
    <row r="1968" spans="1:3" x14ac:dyDescent="0.3">
      <c r="A1968" s="63" t="s">
        <v>1180</v>
      </c>
      <c r="B1968" s="63" t="str">
        <f>VLOOKUP(A1968,Customer_Dim[#All],4,FALSE)</f>
        <v>Female</v>
      </c>
      <c r="C1968" s="66">
        <v>45405</v>
      </c>
    </row>
    <row r="1969" spans="1:3" x14ac:dyDescent="0.3">
      <c r="A1969" s="64" t="s">
        <v>124</v>
      </c>
      <c r="B1969" s="64" t="str">
        <f>VLOOKUP(A1969,Customer_Dim[#All],4,FALSE)</f>
        <v>Female</v>
      </c>
      <c r="C1969" s="67">
        <v>45424</v>
      </c>
    </row>
    <row r="1970" spans="1:3" x14ac:dyDescent="0.3">
      <c r="A1970" s="63" t="s">
        <v>134</v>
      </c>
      <c r="B1970" s="63" t="str">
        <f>VLOOKUP(A1970,Customer_Dim[#All],4,FALSE)</f>
        <v>Male</v>
      </c>
      <c r="C1970" s="66">
        <v>45881</v>
      </c>
    </row>
    <row r="1971" spans="1:3" x14ac:dyDescent="0.3">
      <c r="A1971" s="64" t="s">
        <v>127</v>
      </c>
      <c r="B1971" s="64" t="str">
        <f>VLOOKUP(A1971,Customer_Dim[#All],4,FALSE)</f>
        <v>Male</v>
      </c>
      <c r="C1971" s="67">
        <v>45794</v>
      </c>
    </row>
    <row r="1972" spans="1:3" x14ac:dyDescent="0.3">
      <c r="A1972" s="63" t="s">
        <v>93</v>
      </c>
      <c r="B1972" s="63" t="str">
        <f>VLOOKUP(A1972,Customer_Dim[#All],4,FALSE)</f>
        <v>Female</v>
      </c>
      <c r="C1972" s="66">
        <v>45665</v>
      </c>
    </row>
    <row r="1973" spans="1:3" x14ac:dyDescent="0.3">
      <c r="A1973" s="64" t="s">
        <v>476</v>
      </c>
      <c r="B1973" s="64" t="str">
        <f>VLOOKUP(A1973,Customer_Dim[#All],4,FALSE)</f>
        <v>Male</v>
      </c>
      <c r="C1973" s="67">
        <v>45793</v>
      </c>
    </row>
    <row r="1974" spans="1:3" x14ac:dyDescent="0.3">
      <c r="A1974" s="63" t="s">
        <v>1470</v>
      </c>
      <c r="B1974" s="63" t="str">
        <f>VLOOKUP(A1974,Customer_Dim[#All],4,FALSE)</f>
        <v>Male</v>
      </c>
      <c r="C1974" s="66">
        <v>45563</v>
      </c>
    </row>
    <row r="1975" spans="1:3" x14ac:dyDescent="0.3">
      <c r="A1975" s="64" t="s">
        <v>808</v>
      </c>
      <c r="B1975" s="64" t="str">
        <f>VLOOKUP(A1975,Customer_Dim[#All],4,FALSE)</f>
        <v>Male</v>
      </c>
      <c r="C1975" s="67">
        <v>45577</v>
      </c>
    </row>
    <row r="1976" spans="1:3" x14ac:dyDescent="0.3">
      <c r="A1976" s="63" t="s">
        <v>1216</v>
      </c>
      <c r="B1976" s="63" t="str">
        <f>VLOOKUP(A1976,Customer_Dim[#All],4,FALSE)</f>
        <v>Female</v>
      </c>
      <c r="C1976" s="66">
        <v>45466</v>
      </c>
    </row>
    <row r="1977" spans="1:3" x14ac:dyDescent="0.3">
      <c r="A1977" s="64" t="s">
        <v>515</v>
      </c>
      <c r="B1977" s="64" t="str">
        <f>VLOOKUP(A1977,Customer_Dim[#All],4,FALSE)</f>
        <v>Female</v>
      </c>
      <c r="C1977" s="67">
        <v>45256</v>
      </c>
    </row>
    <row r="1978" spans="1:3" x14ac:dyDescent="0.3">
      <c r="A1978" s="63" t="s">
        <v>456</v>
      </c>
      <c r="B1978" s="63" t="str">
        <f>VLOOKUP(A1978,Customer_Dim[#All],4,FALSE)</f>
        <v>Female</v>
      </c>
      <c r="C1978" s="66">
        <v>45886</v>
      </c>
    </row>
    <row r="1979" spans="1:3" x14ac:dyDescent="0.3">
      <c r="A1979" s="64" t="s">
        <v>939</v>
      </c>
      <c r="B1979" s="64" t="str">
        <f>VLOOKUP(A1979,Customer_Dim[#All],4,FALSE)</f>
        <v>Male</v>
      </c>
      <c r="C1979" s="67">
        <v>45390</v>
      </c>
    </row>
    <row r="1980" spans="1:3" x14ac:dyDescent="0.3">
      <c r="A1980" s="63" t="s">
        <v>625</v>
      </c>
      <c r="B1980" s="63" t="str">
        <f>VLOOKUP(A1980,Customer_Dim[#All],4,FALSE)</f>
        <v>Male</v>
      </c>
      <c r="C1980" s="66">
        <v>45388</v>
      </c>
    </row>
    <row r="1981" spans="1:3" x14ac:dyDescent="0.3">
      <c r="A1981" s="64" t="s">
        <v>1129</v>
      </c>
      <c r="B1981" s="64" t="str">
        <f>VLOOKUP(A1981,Customer_Dim[#All],4,FALSE)</f>
        <v>Female</v>
      </c>
      <c r="C1981" s="67">
        <v>45793</v>
      </c>
    </row>
    <row r="1982" spans="1:3" x14ac:dyDescent="0.3">
      <c r="A1982" s="63" t="s">
        <v>470</v>
      </c>
      <c r="B1982" s="63" t="str">
        <f>VLOOKUP(A1982,Customer_Dim[#All],4,FALSE)</f>
        <v>Female</v>
      </c>
      <c r="C1982" s="66">
        <v>45615</v>
      </c>
    </row>
    <row r="1983" spans="1:3" x14ac:dyDescent="0.3">
      <c r="A1983" s="64" t="s">
        <v>965</v>
      </c>
      <c r="B1983" s="64" t="str">
        <f>VLOOKUP(A1983,Customer_Dim[#All],4,FALSE)</f>
        <v>Female</v>
      </c>
      <c r="C1983" s="67">
        <v>45666</v>
      </c>
    </row>
    <row r="1984" spans="1:3" x14ac:dyDescent="0.3">
      <c r="A1984" s="63" t="s">
        <v>873</v>
      </c>
      <c r="B1984" s="63" t="str">
        <f>VLOOKUP(A1984,Customer_Dim[#All],4,FALSE)</f>
        <v>Female</v>
      </c>
      <c r="C1984" s="66">
        <v>45644</v>
      </c>
    </row>
    <row r="1985" spans="1:3" x14ac:dyDescent="0.3">
      <c r="A1985" s="64" t="s">
        <v>835</v>
      </c>
      <c r="B1985" s="64" t="str">
        <f>VLOOKUP(A1985,Customer_Dim[#All],4,FALSE)</f>
        <v>Male</v>
      </c>
      <c r="C1985" s="67">
        <v>45648</v>
      </c>
    </row>
    <row r="1986" spans="1:3" x14ac:dyDescent="0.3">
      <c r="A1986" s="63" t="s">
        <v>663</v>
      </c>
      <c r="B1986" s="63" t="str">
        <f>VLOOKUP(A1986,Customer_Dim[#All],4,FALSE)</f>
        <v>Female</v>
      </c>
      <c r="C1986" s="66">
        <v>45500</v>
      </c>
    </row>
    <row r="1987" spans="1:3" x14ac:dyDescent="0.3">
      <c r="A1987" s="64" t="s">
        <v>648</v>
      </c>
      <c r="B1987" s="64" t="str">
        <f>VLOOKUP(A1987,Customer_Dim[#All],4,FALSE)</f>
        <v>Male</v>
      </c>
      <c r="C1987" s="67">
        <v>45806</v>
      </c>
    </row>
    <row r="1988" spans="1:3" x14ac:dyDescent="0.3">
      <c r="A1988" s="63" t="s">
        <v>195</v>
      </c>
      <c r="B1988" s="63" t="str">
        <f>VLOOKUP(A1988,Customer_Dim[#All],4,FALSE)</f>
        <v>Male</v>
      </c>
      <c r="C1988" s="66">
        <v>45365</v>
      </c>
    </row>
    <row r="1989" spans="1:3" x14ac:dyDescent="0.3">
      <c r="A1989" s="64" t="s">
        <v>1387</v>
      </c>
      <c r="B1989" s="64" t="str">
        <f>VLOOKUP(A1989,Customer_Dim[#All],4,FALSE)</f>
        <v>Male</v>
      </c>
      <c r="C1989" s="67">
        <v>45229</v>
      </c>
    </row>
    <row r="1990" spans="1:3" x14ac:dyDescent="0.3">
      <c r="A1990" s="63" t="s">
        <v>962</v>
      </c>
      <c r="B1990" s="63" t="str">
        <f>VLOOKUP(A1990,Customer_Dim[#All],4,FALSE)</f>
        <v>Female</v>
      </c>
      <c r="C1990" s="66">
        <v>45349</v>
      </c>
    </row>
    <row r="1991" spans="1:3" x14ac:dyDescent="0.3">
      <c r="A1991" s="64" t="s">
        <v>1373</v>
      </c>
      <c r="B1991" s="64" t="str">
        <f>VLOOKUP(A1991,Customer_Dim[#All],4,FALSE)</f>
        <v>Male</v>
      </c>
      <c r="C1991" s="67">
        <v>45886</v>
      </c>
    </row>
    <row r="1992" spans="1:3" x14ac:dyDescent="0.3">
      <c r="A1992" s="63" t="s">
        <v>1007</v>
      </c>
      <c r="B1992" s="63" t="str">
        <f>VLOOKUP(A1992,Customer_Dim[#All],4,FALSE)</f>
        <v>Female</v>
      </c>
      <c r="C1992" s="66">
        <v>45359</v>
      </c>
    </row>
    <row r="1993" spans="1:3" x14ac:dyDescent="0.3">
      <c r="A1993" s="64" t="s">
        <v>295</v>
      </c>
      <c r="B1993" s="64" t="str">
        <f>VLOOKUP(A1993,Customer_Dim[#All],4,FALSE)</f>
        <v>Male</v>
      </c>
      <c r="C1993" s="67">
        <v>45730</v>
      </c>
    </row>
    <row r="1994" spans="1:3" x14ac:dyDescent="0.3">
      <c r="A1994" s="63" t="s">
        <v>767</v>
      </c>
      <c r="B1994" s="63" t="str">
        <f>VLOOKUP(A1994,Customer_Dim[#All],4,FALSE)</f>
        <v>Male</v>
      </c>
      <c r="C1994" s="66">
        <v>45456</v>
      </c>
    </row>
    <row r="1995" spans="1:3" x14ac:dyDescent="0.3">
      <c r="A1995" s="64" t="s">
        <v>1018</v>
      </c>
      <c r="B1995" s="64" t="str">
        <f>VLOOKUP(A1995,Customer_Dim[#All],4,FALSE)</f>
        <v>Female</v>
      </c>
      <c r="C1995" s="67">
        <v>45450</v>
      </c>
    </row>
    <row r="1996" spans="1:3" x14ac:dyDescent="0.3">
      <c r="A1996" s="63" t="s">
        <v>248</v>
      </c>
      <c r="B1996" s="63" t="str">
        <f>VLOOKUP(A1996,Customer_Dim[#All],4,FALSE)</f>
        <v>Female</v>
      </c>
      <c r="C1996" s="66">
        <v>45493</v>
      </c>
    </row>
    <row r="1997" spans="1:3" x14ac:dyDescent="0.3">
      <c r="A1997" s="64" t="s">
        <v>1439</v>
      </c>
      <c r="B1997" s="64" t="str">
        <f>VLOOKUP(A1997,Customer_Dim[#All],4,FALSE)</f>
        <v>Male</v>
      </c>
      <c r="C1997" s="67">
        <v>45274</v>
      </c>
    </row>
    <row r="1998" spans="1:3" x14ac:dyDescent="0.3">
      <c r="A1998" s="63" t="s">
        <v>1442</v>
      </c>
      <c r="B1998" s="63" t="str">
        <f>VLOOKUP(A1998,Customer_Dim[#All],4,FALSE)</f>
        <v>Male</v>
      </c>
      <c r="C1998" s="66">
        <v>45844</v>
      </c>
    </row>
    <row r="1999" spans="1:3" x14ac:dyDescent="0.3">
      <c r="A1999" s="64" t="s">
        <v>607</v>
      </c>
      <c r="B1999" s="64" t="str">
        <f>VLOOKUP(A1999,Customer_Dim[#All],4,FALSE)</f>
        <v>Male</v>
      </c>
      <c r="C1999" s="67">
        <v>45264</v>
      </c>
    </row>
    <row r="2000" spans="1:3" x14ac:dyDescent="0.3">
      <c r="A2000" s="63" t="s">
        <v>533</v>
      </c>
      <c r="B2000" s="63" t="str">
        <f>VLOOKUP(A2000,Customer_Dim[#All],4,FALSE)</f>
        <v>Female</v>
      </c>
      <c r="C2000" s="66">
        <v>45773</v>
      </c>
    </row>
    <row r="2001" spans="1:3" x14ac:dyDescent="0.3">
      <c r="A2001" s="64" t="s">
        <v>436</v>
      </c>
      <c r="B2001" s="64" t="str">
        <f>VLOOKUP(A2001,Customer_Dim[#All],4,FALSE)</f>
        <v>Male</v>
      </c>
      <c r="C2001" s="67">
        <v>45460</v>
      </c>
    </row>
    <row r="2002" spans="1:3" x14ac:dyDescent="0.3">
      <c r="A2002" s="63" t="s">
        <v>195</v>
      </c>
      <c r="B2002" s="63" t="str">
        <f>VLOOKUP(A2002,Customer_Dim[#All],4,FALSE)</f>
        <v>Male</v>
      </c>
      <c r="C2002" s="66">
        <v>45607</v>
      </c>
    </row>
    <row r="2003" spans="1:3" x14ac:dyDescent="0.3">
      <c r="A2003" s="64" t="s">
        <v>100</v>
      </c>
      <c r="B2003" s="64" t="str">
        <f>VLOOKUP(A2003,Customer_Dim[#All],4,FALSE)</f>
        <v>Female</v>
      </c>
      <c r="C2003" s="67">
        <v>45267</v>
      </c>
    </row>
  </sheetData>
  <autoFilter ref="A3:C3" xr:uid="{518232C2-2399-465A-AA50-1CB7D98CCF86}"/>
  <mergeCells count="1">
    <mergeCell ref="C1:J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20304-57D7-4C85-B722-08D1A055B215}">
  <dimension ref="A1:G2003"/>
  <sheetViews>
    <sheetView workbookViewId="0">
      <selection activeCell="B1" sqref="B1:G1"/>
    </sheetView>
  </sheetViews>
  <sheetFormatPr defaultRowHeight="14.4" x14ac:dyDescent="0.3"/>
  <cols>
    <col min="1" max="1" width="23.109375" style="7" customWidth="1"/>
    <col min="2" max="2" width="15" style="7" customWidth="1"/>
    <col min="3" max="4" width="8.88671875" style="7"/>
    <col min="5" max="5" width="15.44140625" style="7" customWidth="1"/>
    <col min="6" max="6" width="8.88671875" style="7" customWidth="1"/>
    <col min="7" max="16384" width="8.88671875" style="7"/>
  </cols>
  <sheetData>
    <row r="1" spans="1:7" ht="25.8" x14ac:dyDescent="0.5">
      <c r="B1" s="58" t="s">
        <v>4026</v>
      </c>
      <c r="C1" s="58"/>
      <c r="D1" s="58"/>
      <c r="E1" s="58"/>
      <c r="F1" s="58"/>
      <c r="G1" s="58"/>
    </row>
    <row r="3" spans="1:7" ht="15" thickBot="1" x14ac:dyDescent="0.35">
      <c r="A3" s="46" t="s">
        <v>4020</v>
      </c>
      <c r="B3" s="42" t="s">
        <v>4021</v>
      </c>
      <c r="D3" s="43" t="s">
        <v>1748</v>
      </c>
      <c r="E3" s="51" t="s">
        <v>1753</v>
      </c>
    </row>
    <row r="4" spans="1:7" ht="15" thickTop="1" x14ac:dyDescent="0.3">
      <c r="A4" s="47" t="s">
        <v>4019</v>
      </c>
      <c r="B4" s="40">
        <f>SUM(Sales_Fact[Total_Amount])</f>
        <v>2174394.6983000007</v>
      </c>
      <c r="D4" s="44" t="s">
        <v>1754</v>
      </c>
      <c r="E4" s="52">
        <v>198.41640000000001</v>
      </c>
    </row>
    <row r="5" spans="1:7" x14ac:dyDescent="0.3">
      <c r="A5" s="48" t="s">
        <v>4022</v>
      </c>
      <c r="B5" s="41">
        <f>MIN(Sales_Fact[Total_Amount])</f>
        <v>18.459</v>
      </c>
      <c r="D5" s="45" t="s">
        <v>1756</v>
      </c>
      <c r="E5" s="53">
        <v>228.7893</v>
      </c>
    </row>
    <row r="6" spans="1:7" x14ac:dyDescent="0.3">
      <c r="A6" s="47" t="s">
        <v>4023</v>
      </c>
      <c r="B6" s="40">
        <f>MAX(Sales_Fact[Total_Amount])</f>
        <v>3908.2428</v>
      </c>
      <c r="D6" s="44" t="s">
        <v>1758</v>
      </c>
      <c r="E6" s="52">
        <v>2742.15</v>
      </c>
    </row>
    <row r="7" spans="1:7" x14ac:dyDescent="0.3">
      <c r="A7" s="48" t="s">
        <v>4024</v>
      </c>
      <c r="B7" s="41">
        <f>AVERAGE(Sales_Fact[Total_Amount])</f>
        <v>1087.1973491500003</v>
      </c>
      <c r="D7" s="45" t="s">
        <v>1759</v>
      </c>
      <c r="E7" s="53">
        <v>774.0684</v>
      </c>
    </row>
    <row r="8" spans="1:7" x14ac:dyDescent="0.3">
      <c r="A8" s="47" t="s">
        <v>4025</v>
      </c>
      <c r="B8" s="40">
        <f>_xlfn.STDEV.P(Sales_Fact[Total_Amount])</f>
        <v>819.414033820192</v>
      </c>
      <c r="D8" s="44" t="s">
        <v>1761</v>
      </c>
      <c r="E8" s="52">
        <v>1833.4380000000001</v>
      </c>
    </row>
    <row r="9" spans="1:7" x14ac:dyDescent="0.3">
      <c r="D9" s="45" t="s">
        <v>1762</v>
      </c>
      <c r="E9" s="53">
        <v>357.23430000000002</v>
      </c>
    </row>
    <row r="10" spans="1:7" x14ac:dyDescent="0.3">
      <c r="A10" s="49" t="s">
        <v>4027</v>
      </c>
      <c r="B10" s="50">
        <f>COUNT(Sales_Fact[Total_Amount])</f>
        <v>2000</v>
      </c>
      <c r="D10" s="44" t="s">
        <v>1763</v>
      </c>
      <c r="E10" s="52">
        <v>1335.027</v>
      </c>
    </row>
    <row r="11" spans="1:7" x14ac:dyDescent="0.3">
      <c r="D11" s="45" t="s">
        <v>1764</v>
      </c>
      <c r="E11" s="53">
        <v>1054.5612000000001</v>
      </c>
    </row>
    <row r="12" spans="1:7" x14ac:dyDescent="0.3">
      <c r="D12" s="44" t="s">
        <v>1765</v>
      </c>
      <c r="E12" s="52">
        <v>1250.6175000000001</v>
      </c>
    </row>
    <row r="13" spans="1:7" x14ac:dyDescent="0.3">
      <c r="D13" s="45" t="s">
        <v>1766</v>
      </c>
      <c r="E13" s="53">
        <v>1344.6818000000001</v>
      </c>
    </row>
    <row r="14" spans="1:7" x14ac:dyDescent="0.3">
      <c r="D14" s="44" t="s">
        <v>1767</v>
      </c>
      <c r="E14" s="52">
        <v>259.1259</v>
      </c>
    </row>
    <row r="15" spans="1:7" x14ac:dyDescent="0.3">
      <c r="D15" s="45" t="s">
        <v>1768</v>
      </c>
      <c r="E15" s="53">
        <v>952.57439999999997</v>
      </c>
    </row>
    <row r="16" spans="1:7" x14ac:dyDescent="0.3">
      <c r="D16" s="44" t="s">
        <v>1769</v>
      </c>
      <c r="E16" s="52">
        <v>2552.5367999999999</v>
      </c>
    </row>
    <row r="17" spans="4:5" x14ac:dyDescent="0.3">
      <c r="D17" s="45" t="s">
        <v>1770</v>
      </c>
      <c r="E17" s="53">
        <v>443.66</v>
      </c>
    </row>
    <row r="18" spans="4:5" x14ac:dyDescent="0.3">
      <c r="D18" s="44" t="s">
        <v>1771</v>
      </c>
      <c r="E18" s="52">
        <v>1145.8548000000001</v>
      </c>
    </row>
    <row r="19" spans="4:5" x14ac:dyDescent="0.3">
      <c r="D19" s="45" t="s">
        <v>1772</v>
      </c>
      <c r="E19" s="53">
        <v>2509.4591999999998</v>
      </c>
    </row>
    <row r="20" spans="4:5" x14ac:dyDescent="0.3">
      <c r="D20" s="44" t="s">
        <v>1773</v>
      </c>
      <c r="E20" s="52">
        <v>677.97</v>
      </c>
    </row>
    <row r="21" spans="4:5" x14ac:dyDescent="0.3">
      <c r="D21" s="45" t="s">
        <v>1774</v>
      </c>
      <c r="E21" s="53">
        <v>774.14260000000002</v>
      </c>
    </row>
    <row r="22" spans="4:5" x14ac:dyDescent="0.3">
      <c r="D22" s="44" t="s">
        <v>1775</v>
      </c>
      <c r="E22" s="52">
        <v>838.84500000000003</v>
      </c>
    </row>
    <row r="23" spans="4:5" x14ac:dyDescent="0.3">
      <c r="D23" s="45" t="s">
        <v>1776</v>
      </c>
      <c r="E23" s="53">
        <v>1782.4512</v>
      </c>
    </row>
    <row r="24" spans="4:5" x14ac:dyDescent="0.3">
      <c r="D24" s="44" t="s">
        <v>1777</v>
      </c>
      <c r="E24" s="52">
        <v>2159.4276</v>
      </c>
    </row>
    <row r="25" spans="4:5" x14ac:dyDescent="0.3">
      <c r="D25" s="45" t="s">
        <v>1778</v>
      </c>
      <c r="E25" s="53">
        <v>459.85680000000002</v>
      </c>
    </row>
    <row r="26" spans="4:5" x14ac:dyDescent="0.3">
      <c r="D26" s="44" t="s">
        <v>1779</v>
      </c>
      <c r="E26" s="52">
        <v>2850.1122</v>
      </c>
    </row>
    <row r="27" spans="4:5" x14ac:dyDescent="0.3">
      <c r="D27" s="45" t="s">
        <v>1780</v>
      </c>
      <c r="E27" s="53">
        <v>661.73760000000004</v>
      </c>
    </row>
    <row r="28" spans="4:5" x14ac:dyDescent="0.3">
      <c r="D28" s="44" t="s">
        <v>1781</v>
      </c>
      <c r="E28" s="52">
        <v>216.50399999999999</v>
      </c>
    </row>
    <row r="29" spans="4:5" x14ac:dyDescent="0.3">
      <c r="D29" s="45" t="s">
        <v>1782</v>
      </c>
      <c r="E29" s="53">
        <v>2933.3224</v>
      </c>
    </row>
    <row r="30" spans="4:5" x14ac:dyDescent="0.3">
      <c r="D30" s="44" t="s">
        <v>1783</v>
      </c>
      <c r="E30" s="52">
        <v>599.65440000000001</v>
      </c>
    </row>
    <row r="31" spans="4:5" x14ac:dyDescent="0.3">
      <c r="D31" s="45" t="s">
        <v>1784</v>
      </c>
      <c r="E31" s="53">
        <v>2030.5700999999999</v>
      </c>
    </row>
    <row r="32" spans="4:5" x14ac:dyDescent="0.3">
      <c r="D32" s="44" t="s">
        <v>1785</v>
      </c>
      <c r="E32" s="52">
        <v>132.09379999999999</v>
      </c>
    </row>
    <row r="33" spans="4:5" x14ac:dyDescent="0.3">
      <c r="D33" s="45" t="s">
        <v>1786</v>
      </c>
      <c r="E33" s="53">
        <v>1535.6780000000001</v>
      </c>
    </row>
    <row r="34" spans="4:5" x14ac:dyDescent="0.3">
      <c r="D34" s="44" t="s">
        <v>1787</v>
      </c>
      <c r="E34" s="52">
        <v>373.56060000000002</v>
      </c>
    </row>
    <row r="35" spans="4:5" x14ac:dyDescent="0.3">
      <c r="D35" s="45" t="s">
        <v>1788</v>
      </c>
      <c r="E35" s="53">
        <v>288.98239999999998</v>
      </c>
    </row>
    <row r="36" spans="4:5" x14ac:dyDescent="0.3">
      <c r="D36" s="44" t="s">
        <v>1789</v>
      </c>
      <c r="E36" s="52">
        <v>1154.8943999999999</v>
      </c>
    </row>
    <row r="37" spans="4:5" x14ac:dyDescent="0.3">
      <c r="D37" s="45" t="s">
        <v>1790</v>
      </c>
      <c r="E37" s="53">
        <v>1219.4269999999999</v>
      </c>
    </row>
    <row r="38" spans="4:5" x14ac:dyDescent="0.3">
      <c r="D38" s="44" t="s">
        <v>1791</v>
      </c>
      <c r="E38" s="52">
        <v>2148.1212</v>
      </c>
    </row>
    <row r="39" spans="4:5" x14ac:dyDescent="0.3">
      <c r="D39" s="45" t="s">
        <v>1792</v>
      </c>
      <c r="E39" s="53">
        <v>354.32639999999998</v>
      </c>
    </row>
    <row r="40" spans="4:5" x14ac:dyDescent="0.3">
      <c r="D40" s="44" t="s">
        <v>1793</v>
      </c>
      <c r="E40" s="52">
        <v>1409.9903999999999</v>
      </c>
    </row>
    <row r="41" spans="4:5" x14ac:dyDescent="0.3">
      <c r="D41" s="45" t="s">
        <v>1794</v>
      </c>
      <c r="E41" s="53">
        <v>266.65440000000001</v>
      </c>
    </row>
    <row r="42" spans="4:5" x14ac:dyDescent="0.3">
      <c r="D42" s="44" t="s">
        <v>1795</v>
      </c>
      <c r="E42" s="52">
        <v>2764.8031999999998</v>
      </c>
    </row>
    <row r="43" spans="4:5" x14ac:dyDescent="0.3">
      <c r="D43" s="45" t="s">
        <v>1796</v>
      </c>
      <c r="E43" s="53">
        <v>1105.3432</v>
      </c>
    </row>
    <row r="44" spans="4:5" x14ac:dyDescent="0.3">
      <c r="D44" s="44" t="s">
        <v>1797</v>
      </c>
      <c r="E44" s="52">
        <v>1625.3796</v>
      </c>
    </row>
    <row r="45" spans="4:5" x14ac:dyDescent="0.3">
      <c r="D45" s="45" t="s">
        <v>1798</v>
      </c>
      <c r="E45" s="53">
        <v>945.21720000000016</v>
      </c>
    </row>
    <row r="46" spans="4:5" x14ac:dyDescent="0.3">
      <c r="D46" s="44" t="s">
        <v>1799</v>
      </c>
      <c r="E46" s="52">
        <v>1537.452</v>
      </c>
    </row>
    <row r="47" spans="4:5" x14ac:dyDescent="0.3">
      <c r="D47" s="45" t="s">
        <v>1800</v>
      </c>
      <c r="E47" s="53">
        <v>1864.3176000000001</v>
      </c>
    </row>
    <row r="48" spans="4:5" x14ac:dyDescent="0.3">
      <c r="D48" s="44" t="s">
        <v>1801</v>
      </c>
      <c r="E48" s="52">
        <v>322.3528</v>
      </c>
    </row>
    <row r="49" spans="4:5" x14ac:dyDescent="0.3">
      <c r="D49" s="45" t="s">
        <v>1802</v>
      </c>
      <c r="E49" s="53">
        <v>1050.5039999999999</v>
      </c>
    </row>
    <row r="50" spans="4:5" x14ac:dyDescent="0.3">
      <c r="D50" s="44" t="s">
        <v>1803</v>
      </c>
      <c r="E50" s="52">
        <v>393.5686</v>
      </c>
    </row>
    <row r="51" spans="4:5" x14ac:dyDescent="0.3">
      <c r="D51" s="45" t="s">
        <v>1804</v>
      </c>
      <c r="E51" s="53">
        <v>116.77079999999999</v>
      </c>
    </row>
    <row r="52" spans="4:5" x14ac:dyDescent="0.3">
      <c r="D52" s="44" t="s">
        <v>1805</v>
      </c>
      <c r="E52" s="52">
        <v>372.33359999999999</v>
      </c>
    </row>
    <row r="53" spans="4:5" x14ac:dyDescent="0.3">
      <c r="D53" s="45" t="s">
        <v>1806</v>
      </c>
      <c r="E53" s="53">
        <v>707.77440000000013</v>
      </c>
    </row>
    <row r="54" spans="4:5" x14ac:dyDescent="0.3">
      <c r="D54" s="44" t="s">
        <v>1807</v>
      </c>
      <c r="E54" s="52">
        <v>190.83600000000001</v>
      </c>
    </row>
    <row r="55" spans="4:5" x14ac:dyDescent="0.3">
      <c r="D55" s="45" t="s">
        <v>1808</v>
      </c>
      <c r="E55" s="53">
        <v>169.9854</v>
      </c>
    </row>
    <row r="56" spans="4:5" x14ac:dyDescent="0.3">
      <c r="D56" s="44" t="s">
        <v>1809</v>
      </c>
      <c r="E56" s="52">
        <v>486.06330000000003</v>
      </c>
    </row>
    <row r="57" spans="4:5" x14ac:dyDescent="0.3">
      <c r="D57" s="45" t="s">
        <v>1810</v>
      </c>
      <c r="E57" s="53">
        <v>783.30449999999996</v>
      </c>
    </row>
    <row r="58" spans="4:5" x14ac:dyDescent="0.3">
      <c r="D58" s="44" t="s">
        <v>1811</v>
      </c>
      <c r="E58" s="52">
        <v>1592.4947999999999</v>
      </c>
    </row>
    <row r="59" spans="4:5" x14ac:dyDescent="0.3">
      <c r="D59" s="45" t="s">
        <v>1812</v>
      </c>
      <c r="E59" s="53">
        <v>783.59400000000005</v>
      </c>
    </row>
    <row r="60" spans="4:5" x14ac:dyDescent="0.3">
      <c r="D60" s="44" t="s">
        <v>1813</v>
      </c>
      <c r="E60" s="52">
        <v>1567.356</v>
      </c>
    </row>
    <row r="61" spans="4:5" x14ac:dyDescent="0.3">
      <c r="D61" s="45" t="s">
        <v>1814</v>
      </c>
      <c r="E61" s="53">
        <v>979.43039999999996</v>
      </c>
    </row>
    <row r="62" spans="4:5" x14ac:dyDescent="0.3">
      <c r="D62" s="44" t="s">
        <v>1815</v>
      </c>
      <c r="E62" s="52">
        <v>2552.3015999999998</v>
      </c>
    </row>
    <row r="63" spans="4:5" x14ac:dyDescent="0.3">
      <c r="D63" s="45" t="s">
        <v>1816</v>
      </c>
      <c r="E63" s="53">
        <v>767.17410000000007</v>
      </c>
    </row>
    <row r="64" spans="4:5" x14ac:dyDescent="0.3">
      <c r="D64" s="44" t="s">
        <v>1817</v>
      </c>
      <c r="E64" s="52">
        <v>180.93530000000001</v>
      </c>
    </row>
    <row r="65" spans="4:5" x14ac:dyDescent="0.3">
      <c r="D65" s="45" t="s">
        <v>1818</v>
      </c>
      <c r="E65" s="53">
        <v>307.43439999999998</v>
      </c>
    </row>
    <row r="66" spans="4:5" x14ac:dyDescent="0.3">
      <c r="D66" s="44" t="s">
        <v>1819</v>
      </c>
      <c r="E66" s="52">
        <v>412.66719999999998</v>
      </c>
    </row>
    <row r="67" spans="4:5" x14ac:dyDescent="0.3">
      <c r="D67" s="45" t="s">
        <v>1820</v>
      </c>
      <c r="E67" s="53">
        <v>230.60300000000001</v>
      </c>
    </row>
    <row r="68" spans="4:5" x14ac:dyDescent="0.3">
      <c r="D68" s="44" t="s">
        <v>1821</v>
      </c>
      <c r="E68" s="52">
        <v>1425.7782000000002</v>
      </c>
    </row>
    <row r="69" spans="4:5" x14ac:dyDescent="0.3">
      <c r="D69" s="45" t="s">
        <v>1822</v>
      </c>
      <c r="E69" s="53">
        <v>1301.9864</v>
      </c>
    </row>
    <row r="70" spans="4:5" x14ac:dyDescent="0.3">
      <c r="D70" s="44" t="s">
        <v>1823</v>
      </c>
      <c r="E70" s="52">
        <v>2670.74</v>
      </c>
    </row>
    <row r="71" spans="4:5" x14ac:dyDescent="0.3">
      <c r="D71" s="45" t="s">
        <v>1824</v>
      </c>
      <c r="E71" s="53">
        <v>791.33600000000001</v>
      </c>
    </row>
    <row r="72" spans="4:5" x14ac:dyDescent="0.3">
      <c r="D72" s="44" t="s">
        <v>1825</v>
      </c>
      <c r="E72" s="52">
        <v>204.93440000000001</v>
      </c>
    </row>
    <row r="73" spans="4:5" x14ac:dyDescent="0.3">
      <c r="D73" s="45" t="s">
        <v>1826</v>
      </c>
      <c r="E73" s="53">
        <v>1706.1695999999999</v>
      </c>
    </row>
    <row r="74" spans="4:5" x14ac:dyDescent="0.3">
      <c r="D74" s="44" t="s">
        <v>1827</v>
      </c>
      <c r="E74" s="52">
        <v>199.23839999999996</v>
      </c>
    </row>
    <row r="75" spans="4:5" x14ac:dyDescent="0.3">
      <c r="D75" s="45" t="s">
        <v>1828</v>
      </c>
      <c r="E75" s="53">
        <v>1243.038</v>
      </c>
    </row>
    <row r="76" spans="4:5" x14ac:dyDescent="0.3">
      <c r="D76" s="44" t="s">
        <v>1829</v>
      </c>
      <c r="E76" s="52">
        <v>503.97620000000012</v>
      </c>
    </row>
    <row r="77" spans="4:5" x14ac:dyDescent="0.3">
      <c r="D77" s="45" t="s">
        <v>1830</v>
      </c>
      <c r="E77" s="53">
        <v>968.18819999999994</v>
      </c>
    </row>
    <row r="78" spans="4:5" x14ac:dyDescent="0.3">
      <c r="D78" s="44" t="s">
        <v>1831</v>
      </c>
      <c r="E78" s="52">
        <v>166.482</v>
      </c>
    </row>
    <row r="79" spans="4:5" x14ac:dyDescent="0.3">
      <c r="D79" s="45" t="s">
        <v>1832</v>
      </c>
      <c r="E79" s="53">
        <v>2156.5544</v>
      </c>
    </row>
    <row r="80" spans="4:5" x14ac:dyDescent="0.3">
      <c r="D80" s="44" t="s">
        <v>1833</v>
      </c>
      <c r="E80" s="52">
        <v>1029.4649999999999</v>
      </c>
    </row>
    <row r="81" spans="4:5" x14ac:dyDescent="0.3">
      <c r="D81" s="45" t="s">
        <v>1834</v>
      </c>
      <c r="E81" s="53">
        <v>502.10860000000002</v>
      </c>
    </row>
    <row r="82" spans="4:5" x14ac:dyDescent="0.3">
      <c r="D82" s="44" t="s">
        <v>1835</v>
      </c>
      <c r="E82" s="52">
        <v>1512.924</v>
      </c>
    </row>
    <row r="83" spans="4:5" x14ac:dyDescent="0.3">
      <c r="D83" s="45" t="s">
        <v>1836</v>
      </c>
      <c r="E83" s="53">
        <v>289.99450000000002</v>
      </c>
    </row>
    <row r="84" spans="4:5" x14ac:dyDescent="0.3">
      <c r="D84" s="44" t="s">
        <v>1837</v>
      </c>
      <c r="E84" s="52">
        <v>415.73379999999997</v>
      </c>
    </row>
    <row r="85" spans="4:5" x14ac:dyDescent="0.3">
      <c r="D85" s="45" t="s">
        <v>1838</v>
      </c>
      <c r="E85" s="53">
        <v>272.79750000000001</v>
      </c>
    </row>
    <row r="86" spans="4:5" x14ac:dyDescent="0.3">
      <c r="D86" s="44" t="s">
        <v>1839</v>
      </c>
      <c r="E86" s="52">
        <v>1010.2344000000001</v>
      </c>
    </row>
    <row r="87" spans="4:5" x14ac:dyDescent="0.3">
      <c r="D87" s="45" t="s">
        <v>1840</v>
      </c>
      <c r="E87" s="53">
        <v>133.4332</v>
      </c>
    </row>
    <row r="88" spans="4:5" x14ac:dyDescent="0.3">
      <c r="D88" s="44" t="s">
        <v>1841</v>
      </c>
      <c r="E88" s="52">
        <v>734.89150000000006</v>
      </c>
    </row>
    <row r="89" spans="4:5" x14ac:dyDescent="0.3">
      <c r="D89" s="45" t="s">
        <v>1842</v>
      </c>
      <c r="E89" s="53">
        <v>386.38400000000001</v>
      </c>
    </row>
    <row r="90" spans="4:5" x14ac:dyDescent="0.3">
      <c r="D90" s="44" t="s">
        <v>1843</v>
      </c>
      <c r="E90" s="52">
        <v>1943.0927999999999</v>
      </c>
    </row>
    <row r="91" spans="4:5" x14ac:dyDescent="0.3">
      <c r="D91" s="45" t="s">
        <v>1844</v>
      </c>
      <c r="E91" s="53">
        <v>2777.4432000000002</v>
      </c>
    </row>
    <row r="92" spans="4:5" x14ac:dyDescent="0.3">
      <c r="D92" s="44" t="s">
        <v>1845</v>
      </c>
      <c r="E92" s="52">
        <v>374.66759999999999</v>
      </c>
    </row>
    <row r="93" spans="4:5" x14ac:dyDescent="0.3">
      <c r="D93" s="45" t="s">
        <v>1846</v>
      </c>
      <c r="E93" s="53">
        <v>705.78959999999995</v>
      </c>
    </row>
    <row r="94" spans="4:5" x14ac:dyDescent="0.3">
      <c r="D94" s="44" t="s">
        <v>1847</v>
      </c>
      <c r="E94" s="52">
        <v>616.21119999999996</v>
      </c>
    </row>
    <row r="95" spans="4:5" x14ac:dyDescent="0.3">
      <c r="D95" s="45" t="s">
        <v>1848</v>
      </c>
      <c r="E95" s="53">
        <v>339.27080000000001</v>
      </c>
    </row>
    <row r="96" spans="4:5" x14ac:dyDescent="0.3">
      <c r="D96" s="44" t="s">
        <v>1849</v>
      </c>
      <c r="E96" s="52">
        <v>578.11989999999992</v>
      </c>
    </row>
    <row r="97" spans="4:5" x14ac:dyDescent="0.3">
      <c r="D97" s="45" t="s">
        <v>1850</v>
      </c>
      <c r="E97" s="53">
        <v>556.78399999999999</v>
      </c>
    </row>
    <row r="98" spans="4:5" x14ac:dyDescent="0.3">
      <c r="D98" s="44" t="s">
        <v>1851</v>
      </c>
      <c r="E98" s="52">
        <v>1127.3328000000001</v>
      </c>
    </row>
    <row r="99" spans="4:5" x14ac:dyDescent="0.3">
      <c r="D99" s="45" t="s">
        <v>1852</v>
      </c>
      <c r="E99" s="53">
        <v>117.4588</v>
      </c>
    </row>
    <row r="100" spans="4:5" x14ac:dyDescent="0.3">
      <c r="D100" s="44" t="s">
        <v>1853</v>
      </c>
      <c r="E100" s="52">
        <v>792.32599999999991</v>
      </c>
    </row>
    <row r="101" spans="4:5" x14ac:dyDescent="0.3">
      <c r="D101" s="45" t="s">
        <v>1854</v>
      </c>
      <c r="E101" s="53">
        <v>1669.3068000000001</v>
      </c>
    </row>
    <row r="102" spans="4:5" x14ac:dyDescent="0.3">
      <c r="D102" s="44" t="s">
        <v>1855</v>
      </c>
      <c r="E102" s="52">
        <v>1581.2496000000001</v>
      </c>
    </row>
    <row r="103" spans="4:5" x14ac:dyDescent="0.3">
      <c r="D103" s="45" t="s">
        <v>1856</v>
      </c>
      <c r="E103" s="53">
        <v>1235.7372</v>
      </c>
    </row>
    <row r="104" spans="4:5" x14ac:dyDescent="0.3">
      <c r="D104" s="44" t="s">
        <v>1857</v>
      </c>
      <c r="E104" s="52">
        <v>658.46</v>
      </c>
    </row>
    <row r="105" spans="4:5" x14ac:dyDescent="0.3">
      <c r="D105" s="45" t="s">
        <v>1858</v>
      </c>
      <c r="E105" s="53">
        <v>895.30439999999999</v>
      </c>
    </row>
    <row r="106" spans="4:5" x14ac:dyDescent="0.3">
      <c r="D106" s="44" t="s">
        <v>1859</v>
      </c>
      <c r="E106" s="52">
        <v>717.25760000000002</v>
      </c>
    </row>
    <row r="107" spans="4:5" x14ac:dyDescent="0.3">
      <c r="D107" s="45" t="s">
        <v>1860</v>
      </c>
      <c r="E107" s="53">
        <v>2997.615600000001</v>
      </c>
    </row>
    <row r="108" spans="4:5" x14ac:dyDescent="0.3">
      <c r="D108" s="44" t="s">
        <v>1861</v>
      </c>
      <c r="E108" s="52">
        <v>1636.1117999999999</v>
      </c>
    </row>
    <row r="109" spans="4:5" x14ac:dyDescent="0.3">
      <c r="D109" s="45" t="s">
        <v>1862</v>
      </c>
      <c r="E109" s="53">
        <v>602.25120000000004</v>
      </c>
    </row>
    <row r="110" spans="4:5" x14ac:dyDescent="0.3">
      <c r="D110" s="44" t="s">
        <v>1863</v>
      </c>
      <c r="E110" s="52">
        <v>1605.5052000000001</v>
      </c>
    </row>
    <row r="111" spans="4:5" x14ac:dyDescent="0.3">
      <c r="D111" s="45" t="s">
        <v>1864</v>
      </c>
      <c r="E111" s="53">
        <v>2060.3912</v>
      </c>
    </row>
    <row r="112" spans="4:5" x14ac:dyDescent="0.3">
      <c r="D112" s="44" t="s">
        <v>1865</v>
      </c>
      <c r="E112" s="52">
        <v>2372.5230000000001</v>
      </c>
    </row>
    <row r="113" spans="4:5" x14ac:dyDescent="0.3">
      <c r="D113" s="45" t="s">
        <v>1866</v>
      </c>
      <c r="E113" s="53">
        <v>1027.7357999999999</v>
      </c>
    </row>
    <row r="114" spans="4:5" x14ac:dyDescent="0.3">
      <c r="D114" s="44" t="s">
        <v>1867</v>
      </c>
      <c r="E114" s="52">
        <v>882.57440000000008</v>
      </c>
    </row>
    <row r="115" spans="4:5" x14ac:dyDescent="0.3">
      <c r="D115" s="45" t="s">
        <v>1868</v>
      </c>
      <c r="E115" s="53">
        <v>1674.5057999999999</v>
      </c>
    </row>
    <row r="116" spans="4:5" x14ac:dyDescent="0.3">
      <c r="D116" s="44" t="s">
        <v>1869</v>
      </c>
      <c r="E116" s="52">
        <v>2020.7097000000001</v>
      </c>
    </row>
    <row r="117" spans="4:5" x14ac:dyDescent="0.3">
      <c r="D117" s="45" t="s">
        <v>1870</v>
      </c>
      <c r="E117" s="53">
        <v>225.57599999999999</v>
      </c>
    </row>
    <row r="118" spans="4:5" x14ac:dyDescent="0.3">
      <c r="D118" s="44" t="s">
        <v>1871</v>
      </c>
      <c r="E118" s="52">
        <v>1388.9190000000001</v>
      </c>
    </row>
    <row r="119" spans="4:5" x14ac:dyDescent="0.3">
      <c r="D119" s="45" t="s">
        <v>1872</v>
      </c>
      <c r="E119" s="53">
        <v>3239.3580000000002</v>
      </c>
    </row>
    <row r="120" spans="4:5" x14ac:dyDescent="0.3">
      <c r="D120" s="44" t="s">
        <v>1873</v>
      </c>
      <c r="E120" s="52">
        <v>2404.8024</v>
      </c>
    </row>
    <row r="121" spans="4:5" x14ac:dyDescent="0.3">
      <c r="D121" s="45" t="s">
        <v>1874</v>
      </c>
      <c r="E121" s="53">
        <v>1007.223</v>
      </c>
    </row>
    <row r="122" spans="4:5" x14ac:dyDescent="0.3">
      <c r="D122" s="44" t="s">
        <v>1875</v>
      </c>
      <c r="E122" s="52">
        <v>115.5</v>
      </c>
    </row>
    <row r="123" spans="4:5" x14ac:dyDescent="0.3">
      <c r="D123" s="45" t="s">
        <v>1876</v>
      </c>
      <c r="E123" s="53">
        <v>215.14420000000001</v>
      </c>
    </row>
    <row r="124" spans="4:5" x14ac:dyDescent="0.3">
      <c r="D124" s="44" t="s">
        <v>1877</v>
      </c>
      <c r="E124" s="52">
        <v>1239.5606</v>
      </c>
    </row>
    <row r="125" spans="4:5" x14ac:dyDescent="0.3">
      <c r="D125" s="45" t="s">
        <v>1878</v>
      </c>
      <c r="E125" s="53">
        <v>1245.3119999999999</v>
      </c>
    </row>
    <row r="126" spans="4:5" x14ac:dyDescent="0.3">
      <c r="D126" s="44" t="s">
        <v>1879</v>
      </c>
      <c r="E126" s="52">
        <v>379.69920000000002</v>
      </c>
    </row>
    <row r="127" spans="4:5" x14ac:dyDescent="0.3">
      <c r="D127" s="45" t="s">
        <v>1880</v>
      </c>
      <c r="E127" s="53">
        <v>893.38200000000006</v>
      </c>
    </row>
    <row r="128" spans="4:5" x14ac:dyDescent="0.3">
      <c r="D128" s="44" t="s">
        <v>1881</v>
      </c>
      <c r="E128" s="52">
        <v>70.960000000000008</v>
      </c>
    </row>
    <row r="129" spans="4:5" x14ac:dyDescent="0.3">
      <c r="D129" s="45" t="s">
        <v>1882</v>
      </c>
      <c r="E129" s="53">
        <v>803.9944999999999</v>
      </c>
    </row>
    <row r="130" spans="4:5" x14ac:dyDescent="0.3">
      <c r="D130" s="44" t="s">
        <v>1883</v>
      </c>
      <c r="E130" s="52">
        <v>926.7263999999999</v>
      </c>
    </row>
    <row r="131" spans="4:5" x14ac:dyDescent="0.3">
      <c r="D131" s="45" t="s">
        <v>1884</v>
      </c>
      <c r="E131" s="53">
        <v>2762.1428999999998</v>
      </c>
    </row>
    <row r="132" spans="4:5" x14ac:dyDescent="0.3">
      <c r="D132" s="44" t="s">
        <v>1885</v>
      </c>
      <c r="E132" s="52">
        <v>1304.9459999999999</v>
      </c>
    </row>
    <row r="133" spans="4:5" x14ac:dyDescent="0.3">
      <c r="D133" s="45" t="s">
        <v>1886</v>
      </c>
      <c r="E133" s="53">
        <v>548.27499999999998</v>
      </c>
    </row>
    <row r="134" spans="4:5" x14ac:dyDescent="0.3">
      <c r="D134" s="44" t="s">
        <v>1887</v>
      </c>
      <c r="E134" s="52">
        <v>782.17539999999997</v>
      </c>
    </row>
    <row r="135" spans="4:5" x14ac:dyDescent="0.3">
      <c r="D135" s="45" t="s">
        <v>1888</v>
      </c>
      <c r="E135" s="53">
        <v>850.29750000000001</v>
      </c>
    </row>
    <row r="136" spans="4:5" x14ac:dyDescent="0.3">
      <c r="D136" s="44" t="s">
        <v>1889</v>
      </c>
      <c r="E136" s="52">
        <v>3306.1392000000001</v>
      </c>
    </row>
    <row r="137" spans="4:5" x14ac:dyDescent="0.3">
      <c r="D137" s="45" t="s">
        <v>1890</v>
      </c>
      <c r="E137" s="53">
        <v>496.97340000000003</v>
      </c>
    </row>
    <row r="138" spans="4:5" x14ac:dyDescent="0.3">
      <c r="D138" s="44" t="s">
        <v>1891</v>
      </c>
      <c r="E138" s="52">
        <v>273.08879999999999</v>
      </c>
    </row>
    <row r="139" spans="4:5" x14ac:dyDescent="0.3">
      <c r="D139" s="45" t="s">
        <v>1892</v>
      </c>
      <c r="E139" s="53">
        <v>1349.0568000000001</v>
      </c>
    </row>
    <row r="140" spans="4:5" x14ac:dyDescent="0.3">
      <c r="D140" s="44" t="s">
        <v>1893</v>
      </c>
      <c r="E140" s="52">
        <v>2471.6376</v>
      </c>
    </row>
    <row r="141" spans="4:5" x14ac:dyDescent="0.3">
      <c r="D141" s="45" t="s">
        <v>1894</v>
      </c>
      <c r="E141" s="53">
        <v>201.59700000000001</v>
      </c>
    </row>
    <row r="142" spans="4:5" x14ac:dyDescent="0.3">
      <c r="D142" s="44" t="s">
        <v>1895</v>
      </c>
      <c r="E142" s="52">
        <v>641.73599999999999</v>
      </c>
    </row>
    <row r="143" spans="4:5" x14ac:dyDescent="0.3">
      <c r="D143" s="45" t="s">
        <v>1896</v>
      </c>
      <c r="E143" s="53">
        <v>2147.5500000000002</v>
      </c>
    </row>
    <row r="144" spans="4:5" x14ac:dyDescent="0.3">
      <c r="D144" s="44" t="s">
        <v>1897</v>
      </c>
      <c r="E144" s="52">
        <v>948.12300000000005</v>
      </c>
    </row>
    <row r="145" spans="4:5" x14ac:dyDescent="0.3">
      <c r="D145" s="45" t="s">
        <v>1898</v>
      </c>
      <c r="E145" s="53">
        <v>372.923</v>
      </c>
    </row>
    <row r="146" spans="4:5" x14ac:dyDescent="0.3">
      <c r="D146" s="44" t="s">
        <v>1899</v>
      </c>
      <c r="E146" s="52">
        <v>1443.7103999999999</v>
      </c>
    </row>
    <row r="147" spans="4:5" x14ac:dyDescent="0.3">
      <c r="D147" s="45" t="s">
        <v>1900</v>
      </c>
      <c r="E147" s="53">
        <v>1278.3407999999999</v>
      </c>
    </row>
    <row r="148" spans="4:5" x14ac:dyDescent="0.3">
      <c r="D148" s="44" t="s">
        <v>1901</v>
      </c>
      <c r="E148" s="52">
        <v>540.90719999999999</v>
      </c>
    </row>
    <row r="149" spans="4:5" x14ac:dyDescent="0.3">
      <c r="D149" s="45" t="s">
        <v>1902</v>
      </c>
      <c r="E149" s="53">
        <v>977.04880000000014</v>
      </c>
    </row>
    <row r="150" spans="4:5" x14ac:dyDescent="0.3">
      <c r="D150" s="44" t="s">
        <v>1903</v>
      </c>
      <c r="E150" s="52">
        <v>1753.23</v>
      </c>
    </row>
    <row r="151" spans="4:5" x14ac:dyDescent="0.3">
      <c r="D151" s="45" t="s">
        <v>1904</v>
      </c>
      <c r="E151" s="53">
        <v>562.32820000000004</v>
      </c>
    </row>
    <row r="152" spans="4:5" x14ac:dyDescent="0.3">
      <c r="D152" s="44" t="s">
        <v>1905</v>
      </c>
      <c r="E152" s="52">
        <v>475.9819</v>
      </c>
    </row>
    <row r="153" spans="4:5" x14ac:dyDescent="0.3">
      <c r="D153" s="45" t="s">
        <v>1906</v>
      </c>
      <c r="E153" s="53">
        <v>1432.2744</v>
      </c>
    </row>
    <row r="154" spans="4:5" x14ac:dyDescent="0.3">
      <c r="D154" s="44" t="s">
        <v>1907</v>
      </c>
      <c r="E154" s="52">
        <v>1194.9503999999999</v>
      </c>
    </row>
    <row r="155" spans="4:5" x14ac:dyDescent="0.3">
      <c r="D155" s="45" t="s">
        <v>1908</v>
      </c>
      <c r="E155" s="53">
        <v>1584.7840000000001</v>
      </c>
    </row>
    <row r="156" spans="4:5" x14ac:dyDescent="0.3">
      <c r="D156" s="44" t="s">
        <v>1909</v>
      </c>
      <c r="E156" s="52">
        <v>193.55719999999999</v>
      </c>
    </row>
    <row r="157" spans="4:5" x14ac:dyDescent="0.3">
      <c r="D157" s="45" t="s">
        <v>1910</v>
      </c>
      <c r="E157" s="53">
        <v>1491.7896000000001</v>
      </c>
    </row>
    <row r="158" spans="4:5" x14ac:dyDescent="0.3">
      <c r="D158" s="44" t="s">
        <v>1911</v>
      </c>
      <c r="E158" s="52">
        <v>300.2022</v>
      </c>
    </row>
    <row r="159" spans="4:5" x14ac:dyDescent="0.3">
      <c r="D159" s="45" t="s">
        <v>1912</v>
      </c>
      <c r="E159" s="53">
        <v>3077.5992000000001</v>
      </c>
    </row>
    <row r="160" spans="4:5" x14ac:dyDescent="0.3">
      <c r="D160" s="44" t="s">
        <v>1913</v>
      </c>
      <c r="E160" s="52">
        <v>1843.04</v>
      </c>
    </row>
    <row r="161" spans="4:5" x14ac:dyDescent="0.3">
      <c r="D161" s="45" t="s">
        <v>1914</v>
      </c>
      <c r="E161" s="53">
        <v>79.775999999999996</v>
      </c>
    </row>
    <row r="162" spans="4:5" x14ac:dyDescent="0.3">
      <c r="D162" s="44" t="s">
        <v>1915</v>
      </c>
      <c r="E162" s="52">
        <v>93.909199999999998</v>
      </c>
    </row>
    <row r="163" spans="4:5" x14ac:dyDescent="0.3">
      <c r="D163" s="45" t="s">
        <v>1916</v>
      </c>
      <c r="E163" s="53">
        <v>193.1234</v>
      </c>
    </row>
    <row r="164" spans="4:5" x14ac:dyDescent="0.3">
      <c r="D164" s="44" t="s">
        <v>1917</v>
      </c>
      <c r="E164" s="52">
        <v>1084.6812</v>
      </c>
    </row>
    <row r="165" spans="4:5" x14ac:dyDescent="0.3">
      <c r="D165" s="45" t="s">
        <v>1918</v>
      </c>
      <c r="E165" s="53">
        <v>455.60099999999989</v>
      </c>
    </row>
    <row r="166" spans="4:5" x14ac:dyDescent="0.3">
      <c r="D166" s="44" t="s">
        <v>1919</v>
      </c>
      <c r="E166" s="52">
        <v>952.84559999999999</v>
      </c>
    </row>
    <row r="167" spans="4:5" x14ac:dyDescent="0.3">
      <c r="D167" s="45" t="s">
        <v>1920</v>
      </c>
      <c r="E167" s="53">
        <v>473.66070000000002</v>
      </c>
    </row>
    <row r="168" spans="4:5" x14ac:dyDescent="0.3">
      <c r="D168" s="44" t="s">
        <v>1921</v>
      </c>
      <c r="E168" s="52">
        <v>485.55839999999989</v>
      </c>
    </row>
    <row r="169" spans="4:5" x14ac:dyDescent="0.3">
      <c r="D169" s="45" t="s">
        <v>1922</v>
      </c>
      <c r="E169" s="53">
        <v>1741.557</v>
      </c>
    </row>
    <row r="170" spans="4:5" x14ac:dyDescent="0.3">
      <c r="D170" s="44" t="s">
        <v>1923</v>
      </c>
      <c r="E170" s="52">
        <v>2343.4616000000001</v>
      </c>
    </row>
    <row r="171" spans="4:5" x14ac:dyDescent="0.3">
      <c r="D171" s="45" t="s">
        <v>1924</v>
      </c>
      <c r="E171" s="53">
        <v>1620.8255999999999</v>
      </c>
    </row>
    <row r="172" spans="4:5" x14ac:dyDescent="0.3">
      <c r="D172" s="44" t="s">
        <v>1925</v>
      </c>
      <c r="E172" s="52">
        <v>798.55200000000013</v>
      </c>
    </row>
    <row r="173" spans="4:5" x14ac:dyDescent="0.3">
      <c r="D173" s="45" t="s">
        <v>1926</v>
      </c>
      <c r="E173" s="53">
        <v>604.41920000000005</v>
      </c>
    </row>
    <row r="174" spans="4:5" x14ac:dyDescent="0.3">
      <c r="D174" s="44" t="s">
        <v>1927</v>
      </c>
      <c r="E174" s="52">
        <v>109.5624</v>
      </c>
    </row>
    <row r="175" spans="4:5" x14ac:dyDescent="0.3">
      <c r="D175" s="45" t="s">
        <v>1928</v>
      </c>
      <c r="E175" s="53">
        <v>240.5592</v>
      </c>
    </row>
    <row r="176" spans="4:5" x14ac:dyDescent="0.3">
      <c r="D176" s="44" t="s">
        <v>1929</v>
      </c>
      <c r="E176" s="52">
        <v>1241.8800000000001</v>
      </c>
    </row>
    <row r="177" spans="4:5" x14ac:dyDescent="0.3">
      <c r="D177" s="45" t="s">
        <v>1930</v>
      </c>
      <c r="E177" s="53">
        <v>1068.2460000000001</v>
      </c>
    </row>
    <row r="178" spans="4:5" x14ac:dyDescent="0.3">
      <c r="D178" s="44" t="s">
        <v>1931</v>
      </c>
      <c r="E178" s="52">
        <v>2873.864</v>
      </c>
    </row>
    <row r="179" spans="4:5" x14ac:dyDescent="0.3">
      <c r="D179" s="45" t="s">
        <v>1932</v>
      </c>
      <c r="E179" s="53">
        <v>1217.1579999999999</v>
      </c>
    </row>
    <row r="180" spans="4:5" x14ac:dyDescent="0.3">
      <c r="D180" s="44" t="s">
        <v>1933</v>
      </c>
      <c r="E180" s="52">
        <v>617.29200000000003</v>
      </c>
    </row>
    <row r="181" spans="4:5" x14ac:dyDescent="0.3">
      <c r="D181" s="45" t="s">
        <v>1934</v>
      </c>
      <c r="E181" s="53">
        <v>75.84</v>
      </c>
    </row>
    <row r="182" spans="4:5" x14ac:dyDescent="0.3">
      <c r="D182" s="44" t="s">
        <v>1935</v>
      </c>
      <c r="E182" s="52">
        <v>2555.64</v>
      </c>
    </row>
    <row r="183" spans="4:5" x14ac:dyDescent="0.3">
      <c r="D183" s="45" t="s">
        <v>1936</v>
      </c>
      <c r="E183" s="53">
        <v>762.36819999999989</v>
      </c>
    </row>
    <row r="184" spans="4:5" x14ac:dyDescent="0.3">
      <c r="D184" s="44" t="s">
        <v>1937</v>
      </c>
      <c r="E184" s="52">
        <v>2089.8951000000002</v>
      </c>
    </row>
    <row r="185" spans="4:5" x14ac:dyDescent="0.3">
      <c r="D185" s="45" t="s">
        <v>1938</v>
      </c>
      <c r="E185" s="53">
        <v>137.49600000000001</v>
      </c>
    </row>
    <row r="186" spans="4:5" x14ac:dyDescent="0.3">
      <c r="D186" s="44" t="s">
        <v>1939</v>
      </c>
      <c r="E186" s="52">
        <v>2908.1696000000002</v>
      </c>
    </row>
    <row r="187" spans="4:5" x14ac:dyDescent="0.3">
      <c r="D187" s="45" t="s">
        <v>1940</v>
      </c>
      <c r="E187" s="53">
        <v>541.6191</v>
      </c>
    </row>
    <row r="188" spans="4:5" x14ac:dyDescent="0.3">
      <c r="D188" s="44" t="s">
        <v>1941</v>
      </c>
      <c r="E188" s="52">
        <v>678.84100000000001</v>
      </c>
    </row>
    <row r="189" spans="4:5" x14ac:dyDescent="0.3">
      <c r="D189" s="45" t="s">
        <v>1942</v>
      </c>
      <c r="E189" s="53">
        <v>1301.6094000000001</v>
      </c>
    </row>
    <row r="190" spans="4:5" x14ac:dyDescent="0.3">
      <c r="D190" s="44" t="s">
        <v>1943</v>
      </c>
      <c r="E190" s="52">
        <v>968.17919999999992</v>
      </c>
    </row>
    <row r="191" spans="4:5" x14ac:dyDescent="0.3">
      <c r="D191" s="45" t="s">
        <v>1944</v>
      </c>
      <c r="E191" s="53">
        <v>1087.6733999999999</v>
      </c>
    </row>
    <row r="192" spans="4:5" x14ac:dyDescent="0.3">
      <c r="D192" s="44" t="s">
        <v>1945</v>
      </c>
      <c r="E192" s="52">
        <v>1786.2336</v>
      </c>
    </row>
    <row r="193" spans="4:5" x14ac:dyDescent="0.3">
      <c r="D193" s="45" t="s">
        <v>1946</v>
      </c>
      <c r="E193" s="53">
        <v>522.68399999999997</v>
      </c>
    </row>
    <row r="194" spans="4:5" x14ac:dyDescent="0.3">
      <c r="D194" s="44" t="s">
        <v>1947</v>
      </c>
      <c r="E194" s="52">
        <v>1146.9390000000001</v>
      </c>
    </row>
    <row r="195" spans="4:5" x14ac:dyDescent="0.3">
      <c r="D195" s="45" t="s">
        <v>1948</v>
      </c>
      <c r="E195" s="53">
        <v>780.75299999999993</v>
      </c>
    </row>
    <row r="196" spans="4:5" x14ac:dyDescent="0.3">
      <c r="D196" s="44" t="s">
        <v>1949</v>
      </c>
      <c r="E196" s="52">
        <v>922.20749999999987</v>
      </c>
    </row>
    <row r="197" spans="4:5" x14ac:dyDescent="0.3">
      <c r="D197" s="45" t="s">
        <v>1950</v>
      </c>
      <c r="E197" s="53">
        <v>263.60719999999998</v>
      </c>
    </row>
    <row r="198" spans="4:5" x14ac:dyDescent="0.3">
      <c r="D198" s="44" t="s">
        <v>1951</v>
      </c>
      <c r="E198" s="52">
        <v>2184.5819999999999</v>
      </c>
    </row>
    <row r="199" spans="4:5" x14ac:dyDescent="0.3">
      <c r="D199" s="45" t="s">
        <v>1952</v>
      </c>
      <c r="E199" s="53">
        <v>862.51430000000005</v>
      </c>
    </row>
    <row r="200" spans="4:5" x14ac:dyDescent="0.3">
      <c r="D200" s="44" t="s">
        <v>1953</v>
      </c>
      <c r="E200" s="52">
        <v>2620.7460000000001</v>
      </c>
    </row>
    <row r="201" spans="4:5" x14ac:dyDescent="0.3">
      <c r="D201" s="45" t="s">
        <v>1954</v>
      </c>
      <c r="E201" s="53">
        <v>525.00279999999998</v>
      </c>
    </row>
    <row r="202" spans="4:5" x14ac:dyDescent="0.3">
      <c r="D202" s="44" t="s">
        <v>1955</v>
      </c>
      <c r="E202" s="52">
        <v>381.95639999999997</v>
      </c>
    </row>
    <row r="203" spans="4:5" x14ac:dyDescent="0.3">
      <c r="D203" s="45" t="s">
        <v>1956</v>
      </c>
      <c r="E203" s="53">
        <v>588.49239999999998</v>
      </c>
    </row>
    <row r="204" spans="4:5" x14ac:dyDescent="0.3">
      <c r="D204" s="44" t="s">
        <v>1957</v>
      </c>
      <c r="E204" s="52">
        <v>1661.8032000000001</v>
      </c>
    </row>
    <row r="205" spans="4:5" x14ac:dyDescent="0.3">
      <c r="D205" s="45" t="s">
        <v>1958</v>
      </c>
      <c r="E205" s="53">
        <v>752.86199999999997</v>
      </c>
    </row>
    <row r="206" spans="4:5" x14ac:dyDescent="0.3">
      <c r="D206" s="44" t="s">
        <v>1959</v>
      </c>
      <c r="E206" s="52">
        <v>1175.2416000000001</v>
      </c>
    </row>
    <row r="207" spans="4:5" x14ac:dyDescent="0.3">
      <c r="D207" s="45" t="s">
        <v>1960</v>
      </c>
      <c r="E207" s="53">
        <v>859.7808</v>
      </c>
    </row>
    <row r="208" spans="4:5" x14ac:dyDescent="0.3">
      <c r="D208" s="44" t="s">
        <v>1961</v>
      </c>
      <c r="E208" s="52">
        <v>1909.9608000000001</v>
      </c>
    </row>
    <row r="209" spans="4:5" x14ac:dyDescent="0.3">
      <c r="D209" s="45" t="s">
        <v>1962</v>
      </c>
      <c r="E209" s="53">
        <v>374.34539999999998</v>
      </c>
    </row>
    <row r="210" spans="4:5" x14ac:dyDescent="0.3">
      <c r="D210" s="44" t="s">
        <v>1963</v>
      </c>
      <c r="E210" s="52">
        <v>1146.4795999999999</v>
      </c>
    </row>
    <row r="211" spans="4:5" x14ac:dyDescent="0.3">
      <c r="D211" s="45" t="s">
        <v>1964</v>
      </c>
      <c r="E211" s="53">
        <v>125.8389</v>
      </c>
    </row>
    <row r="212" spans="4:5" x14ac:dyDescent="0.3">
      <c r="D212" s="44" t="s">
        <v>1965</v>
      </c>
      <c r="E212" s="52">
        <v>3576.0383999999999</v>
      </c>
    </row>
    <row r="213" spans="4:5" x14ac:dyDescent="0.3">
      <c r="D213" s="45" t="s">
        <v>1966</v>
      </c>
      <c r="E213" s="53">
        <v>595.97759999999994</v>
      </c>
    </row>
    <row r="214" spans="4:5" x14ac:dyDescent="0.3">
      <c r="D214" s="44" t="s">
        <v>1967</v>
      </c>
      <c r="E214" s="52">
        <v>600.97979999999995</v>
      </c>
    </row>
    <row r="215" spans="4:5" x14ac:dyDescent="0.3">
      <c r="D215" s="45" t="s">
        <v>1968</v>
      </c>
      <c r="E215" s="53">
        <v>1491.4119000000001</v>
      </c>
    </row>
    <row r="216" spans="4:5" x14ac:dyDescent="0.3">
      <c r="D216" s="44" t="s">
        <v>1969</v>
      </c>
      <c r="E216" s="52">
        <v>417.00839999999999</v>
      </c>
    </row>
    <row r="217" spans="4:5" x14ac:dyDescent="0.3">
      <c r="D217" s="45" t="s">
        <v>1970</v>
      </c>
      <c r="E217" s="53">
        <v>558.39019999999994</v>
      </c>
    </row>
    <row r="218" spans="4:5" x14ac:dyDescent="0.3">
      <c r="D218" s="44" t="s">
        <v>1971</v>
      </c>
      <c r="E218" s="52">
        <v>574.12160000000006</v>
      </c>
    </row>
    <row r="219" spans="4:5" x14ac:dyDescent="0.3">
      <c r="D219" s="45" t="s">
        <v>1972</v>
      </c>
      <c r="E219" s="53">
        <v>907.52549999999997</v>
      </c>
    </row>
    <row r="220" spans="4:5" x14ac:dyDescent="0.3">
      <c r="D220" s="44" t="s">
        <v>1973</v>
      </c>
      <c r="E220" s="52">
        <v>390.81599999999997</v>
      </c>
    </row>
    <row r="221" spans="4:5" x14ac:dyDescent="0.3">
      <c r="D221" s="45" t="s">
        <v>1974</v>
      </c>
      <c r="E221" s="53">
        <v>286.22519999999997</v>
      </c>
    </row>
    <row r="222" spans="4:5" x14ac:dyDescent="0.3">
      <c r="D222" s="44" t="s">
        <v>1975</v>
      </c>
      <c r="E222" s="52">
        <v>2281.8532</v>
      </c>
    </row>
    <row r="223" spans="4:5" x14ac:dyDescent="0.3">
      <c r="D223" s="45" t="s">
        <v>1976</v>
      </c>
      <c r="E223" s="53">
        <v>295.4504</v>
      </c>
    </row>
    <row r="224" spans="4:5" x14ac:dyDescent="0.3">
      <c r="D224" s="44" t="s">
        <v>1977</v>
      </c>
      <c r="E224" s="52">
        <v>1199.3579999999999</v>
      </c>
    </row>
    <row r="225" spans="4:5" x14ac:dyDescent="0.3">
      <c r="D225" s="45" t="s">
        <v>1978</v>
      </c>
      <c r="E225" s="53">
        <v>2217.752</v>
      </c>
    </row>
    <row r="226" spans="4:5" x14ac:dyDescent="0.3">
      <c r="D226" s="44" t="s">
        <v>1979</v>
      </c>
      <c r="E226" s="52">
        <v>529.8900000000001</v>
      </c>
    </row>
    <row r="227" spans="4:5" x14ac:dyDescent="0.3">
      <c r="D227" s="45" t="s">
        <v>1980</v>
      </c>
      <c r="E227" s="53">
        <v>1495.74</v>
      </c>
    </row>
    <row r="228" spans="4:5" x14ac:dyDescent="0.3">
      <c r="D228" s="44" t="s">
        <v>1981</v>
      </c>
      <c r="E228" s="52">
        <v>1447.2216000000001</v>
      </c>
    </row>
    <row r="229" spans="4:5" x14ac:dyDescent="0.3">
      <c r="D229" s="45" t="s">
        <v>1982</v>
      </c>
      <c r="E229" s="53">
        <v>2532.348</v>
      </c>
    </row>
    <row r="230" spans="4:5" x14ac:dyDescent="0.3">
      <c r="D230" s="44" t="s">
        <v>1983</v>
      </c>
      <c r="E230" s="52">
        <v>1825.3248000000001</v>
      </c>
    </row>
    <row r="231" spans="4:5" x14ac:dyDescent="0.3">
      <c r="D231" s="45" t="s">
        <v>1984</v>
      </c>
      <c r="E231" s="53">
        <v>1819.7998</v>
      </c>
    </row>
    <row r="232" spans="4:5" x14ac:dyDescent="0.3">
      <c r="D232" s="44" t="s">
        <v>1985</v>
      </c>
      <c r="E232" s="52">
        <v>1630.0416</v>
      </c>
    </row>
    <row r="233" spans="4:5" x14ac:dyDescent="0.3">
      <c r="D233" s="45" t="s">
        <v>1986</v>
      </c>
      <c r="E233" s="53">
        <v>2123.9856</v>
      </c>
    </row>
    <row r="234" spans="4:5" x14ac:dyDescent="0.3">
      <c r="D234" s="44" t="s">
        <v>1987</v>
      </c>
      <c r="E234" s="52">
        <v>1214.6759999999999</v>
      </c>
    </row>
    <row r="235" spans="4:5" x14ac:dyDescent="0.3">
      <c r="D235" s="45" t="s">
        <v>1988</v>
      </c>
      <c r="E235" s="53">
        <v>1519.6104</v>
      </c>
    </row>
    <row r="236" spans="4:5" x14ac:dyDescent="0.3">
      <c r="D236" s="44" t="s">
        <v>1989</v>
      </c>
      <c r="E236" s="52">
        <v>2416.7087999999999</v>
      </c>
    </row>
    <row r="237" spans="4:5" x14ac:dyDescent="0.3">
      <c r="D237" s="45" t="s">
        <v>1990</v>
      </c>
      <c r="E237" s="53">
        <v>940.1484999999999</v>
      </c>
    </row>
    <row r="238" spans="4:5" x14ac:dyDescent="0.3">
      <c r="D238" s="44" t="s">
        <v>1991</v>
      </c>
      <c r="E238" s="52">
        <v>348.78480000000002</v>
      </c>
    </row>
    <row r="239" spans="4:5" x14ac:dyDescent="0.3">
      <c r="D239" s="45" t="s">
        <v>1992</v>
      </c>
      <c r="E239" s="53">
        <v>672.29899999999998</v>
      </c>
    </row>
    <row r="240" spans="4:5" x14ac:dyDescent="0.3">
      <c r="D240" s="44" t="s">
        <v>1993</v>
      </c>
      <c r="E240" s="52">
        <v>1521.7632000000001</v>
      </c>
    </row>
    <row r="241" spans="4:5" x14ac:dyDescent="0.3">
      <c r="D241" s="45" t="s">
        <v>1994</v>
      </c>
      <c r="E241" s="53">
        <v>1026.048</v>
      </c>
    </row>
    <row r="242" spans="4:5" x14ac:dyDescent="0.3">
      <c r="D242" s="44" t="s">
        <v>1995</v>
      </c>
      <c r="E242" s="52">
        <v>469.60759999999999</v>
      </c>
    </row>
    <row r="243" spans="4:5" x14ac:dyDescent="0.3">
      <c r="D243" s="45" t="s">
        <v>1996</v>
      </c>
      <c r="E243" s="53">
        <v>253.09200000000001</v>
      </c>
    </row>
    <row r="244" spans="4:5" x14ac:dyDescent="0.3">
      <c r="D244" s="44" t="s">
        <v>1997</v>
      </c>
      <c r="E244" s="52">
        <v>2157.2703000000001</v>
      </c>
    </row>
    <row r="245" spans="4:5" x14ac:dyDescent="0.3">
      <c r="D245" s="45" t="s">
        <v>1998</v>
      </c>
      <c r="E245" s="53">
        <v>655.17379999999991</v>
      </c>
    </row>
    <row r="246" spans="4:5" x14ac:dyDescent="0.3">
      <c r="D246" s="44" t="s">
        <v>1999</v>
      </c>
      <c r="E246" s="52">
        <v>358.85849999999999</v>
      </c>
    </row>
    <row r="247" spans="4:5" x14ac:dyDescent="0.3">
      <c r="D247" s="45" t="s">
        <v>2000</v>
      </c>
      <c r="E247" s="53">
        <v>1365.663</v>
      </c>
    </row>
    <row r="248" spans="4:5" x14ac:dyDescent="0.3">
      <c r="D248" s="44" t="s">
        <v>2001</v>
      </c>
      <c r="E248" s="52">
        <v>1303.6895999999999</v>
      </c>
    </row>
    <row r="249" spans="4:5" x14ac:dyDescent="0.3">
      <c r="D249" s="45" t="s">
        <v>2002</v>
      </c>
      <c r="E249" s="53">
        <v>641.41</v>
      </c>
    </row>
    <row r="250" spans="4:5" x14ac:dyDescent="0.3">
      <c r="D250" s="44" t="s">
        <v>2003</v>
      </c>
      <c r="E250" s="52">
        <v>200.9392</v>
      </c>
    </row>
    <row r="251" spans="4:5" x14ac:dyDescent="0.3">
      <c r="D251" s="45" t="s">
        <v>2004</v>
      </c>
      <c r="E251" s="53">
        <v>736.59950000000003</v>
      </c>
    </row>
    <row r="252" spans="4:5" x14ac:dyDescent="0.3">
      <c r="D252" s="44" t="s">
        <v>2005</v>
      </c>
      <c r="E252" s="52">
        <v>1422.492</v>
      </c>
    </row>
    <row r="253" spans="4:5" x14ac:dyDescent="0.3">
      <c r="D253" s="45" t="s">
        <v>2006</v>
      </c>
      <c r="E253" s="53">
        <v>1341.87</v>
      </c>
    </row>
    <row r="254" spans="4:5" x14ac:dyDescent="0.3">
      <c r="D254" s="44" t="s">
        <v>2007</v>
      </c>
      <c r="E254" s="52">
        <v>2290.4243999999999</v>
      </c>
    </row>
    <row r="255" spans="4:5" x14ac:dyDescent="0.3">
      <c r="D255" s="45" t="s">
        <v>2008</v>
      </c>
      <c r="E255" s="53">
        <v>3143.84</v>
      </c>
    </row>
    <row r="256" spans="4:5" x14ac:dyDescent="0.3">
      <c r="D256" s="44" t="s">
        <v>2009</v>
      </c>
      <c r="E256" s="52">
        <v>494.56799999999998</v>
      </c>
    </row>
    <row r="257" spans="4:5" x14ac:dyDescent="0.3">
      <c r="D257" s="45" t="s">
        <v>2010</v>
      </c>
      <c r="E257" s="53">
        <v>403.06560000000002</v>
      </c>
    </row>
    <row r="258" spans="4:5" x14ac:dyDescent="0.3">
      <c r="D258" s="44" t="s">
        <v>2011</v>
      </c>
      <c r="E258" s="52">
        <v>1562.9290000000001</v>
      </c>
    </row>
    <row r="259" spans="4:5" x14ac:dyDescent="0.3">
      <c r="D259" s="45" t="s">
        <v>2012</v>
      </c>
      <c r="E259" s="53">
        <v>1329.1128000000001</v>
      </c>
    </row>
    <row r="260" spans="4:5" x14ac:dyDescent="0.3">
      <c r="D260" s="44" t="s">
        <v>2013</v>
      </c>
      <c r="E260" s="52">
        <v>111.96120000000001</v>
      </c>
    </row>
    <row r="261" spans="4:5" x14ac:dyDescent="0.3">
      <c r="D261" s="45" t="s">
        <v>2014</v>
      </c>
      <c r="E261" s="53">
        <v>1060.5816</v>
      </c>
    </row>
    <row r="262" spans="4:5" x14ac:dyDescent="0.3">
      <c r="D262" s="44" t="s">
        <v>2015</v>
      </c>
      <c r="E262" s="52">
        <v>180.5814</v>
      </c>
    </row>
    <row r="263" spans="4:5" x14ac:dyDescent="0.3">
      <c r="D263" s="45" t="s">
        <v>2016</v>
      </c>
      <c r="E263" s="53">
        <v>589.798</v>
      </c>
    </row>
    <row r="264" spans="4:5" x14ac:dyDescent="0.3">
      <c r="D264" s="44" t="s">
        <v>2017</v>
      </c>
      <c r="E264" s="52">
        <v>2176.2280000000001</v>
      </c>
    </row>
    <row r="265" spans="4:5" x14ac:dyDescent="0.3">
      <c r="D265" s="45" t="s">
        <v>2018</v>
      </c>
      <c r="E265" s="53">
        <v>3159.0612000000001</v>
      </c>
    </row>
    <row r="266" spans="4:5" x14ac:dyDescent="0.3">
      <c r="D266" s="44" t="s">
        <v>2019</v>
      </c>
      <c r="E266" s="52">
        <v>1194.7392</v>
      </c>
    </row>
    <row r="267" spans="4:5" x14ac:dyDescent="0.3">
      <c r="D267" s="45" t="s">
        <v>2020</v>
      </c>
      <c r="E267" s="53">
        <v>1481.0512000000001</v>
      </c>
    </row>
    <row r="268" spans="4:5" x14ac:dyDescent="0.3">
      <c r="D268" s="44" t="s">
        <v>2021</v>
      </c>
      <c r="E268" s="52">
        <v>2407.2647999999999</v>
      </c>
    </row>
    <row r="269" spans="4:5" x14ac:dyDescent="0.3">
      <c r="D269" s="45" t="s">
        <v>2022</v>
      </c>
      <c r="E269" s="53">
        <v>388.5</v>
      </c>
    </row>
    <row r="270" spans="4:5" x14ac:dyDescent="0.3">
      <c r="D270" s="44" t="s">
        <v>2023</v>
      </c>
      <c r="E270" s="52">
        <v>2337.75</v>
      </c>
    </row>
    <row r="271" spans="4:5" x14ac:dyDescent="0.3">
      <c r="D271" s="45" t="s">
        <v>2024</v>
      </c>
      <c r="E271" s="53">
        <v>692.27</v>
      </c>
    </row>
    <row r="272" spans="4:5" x14ac:dyDescent="0.3">
      <c r="D272" s="44" t="s">
        <v>2025</v>
      </c>
      <c r="E272" s="52">
        <v>315.24779999999998</v>
      </c>
    </row>
    <row r="273" spans="4:5" x14ac:dyDescent="0.3">
      <c r="D273" s="45" t="s">
        <v>2026</v>
      </c>
      <c r="E273" s="53">
        <v>2599.5947999999999</v>
      </c>
    </row>
    <row r="274" spans="4:5" x14ac:dyDescent="0.3">
      <c r="D274" s="44" t="s">
        <v>2027</v>
      </c>
      <c r="E274" s="52">
        <v>1330.0704000000001</v>
      </c>
    </row>
    <row r="275" spans="4:5" x14ac:dyDescent="0.3">
      <c r="D275" s="45" t="s">
        <v>2028</v>
      </c>
      <c r="E275" s="53">
        <v>197.68199999999999</v>
      </c>
    </row>
    <row r="276" spans="4:5" x14ac:dyDescent="0.3">
      <c r="D276" s="44" t="s">
        <v>2029</v>
      </c>
      <c r="E276" s="52">
        <v>1519.4975999999999</v>
      </c>
    </row>
    <row r="277" spans="4:5" x14ac:dyDescent="0.3">
      <c r="D277" s="45" t="s">
        <v>2030</v>
      </c>
      <c r="E277" s="53">
        <v>811.07159999999999</v>
      </c>
    </row>
    <row r="278" spans="4:5" x14ac:dyDescent="0.3">
      <c r="D278" s="44" t="s">
        <v>2031</v>
      </c>
      <c r="E278" s="52">
        <v>394.58629999999999</v>
      </c>
    </row>
    <row r="279" spans="4:5" x14ac:dyDescent="0.3">
      <c r="D279" s="45" t="s">
        <v>2032</v>
      </c>
      <c r="E279" s="53">
        <v>581.76959999999997</v>
      </c>
    </row>
    <row r="280" spans="4:5" x14ac:dyDescent="0.3">
      <c r="D280" s="44" t="s">
        <v>2033</v>
      </c>
      <c r="E280" s="52">
        <v>1212.9007999999999</v>
      </c>
    </row>
    <row r="281" spans="4:5" x14ac:dyDescent="0.3">
      <c r="D281" s="45" t="s">
        <v>2034</v>
      </c>
      <c r="E281" s="53">
        <v>1741.5192</v>
      </c>
    </row>
    <row r="282" spans="4:5" x14ac:dyDescent="0.3">
      <c r="D282" s="44" t="s">
        <v>2035</v>
      </c>
      <c r="E282" s="52">
        <v>937.4896</v>
      </c>
    </row>
    <row r="283" spans="4:5" x14ac:dyDescent="0.3">
      <c r="D283" s="45" t="s">
        <v>2036</v>
      </c>
      <c r="E283" s="53">
        <v>2687.5259999999998</v>
      </c>
    </row>
    <row r="284" spans="4:5" x14ac:dyDescent="0.3">
      <c r="D284" s="44" t="s">
        <v>2037</v>
      </c>
      <c r="E284" s="52">
        <v>299.6721</v>
      </c>
    </row>
    <row r="285" spans="4:5" x14ac:dyDescent="0.3">
      <c r="D285" s="45" t="s">
        <v>2038</v>
      </c>
      <c r="E285" s="53">
        <v>177.19200000000001</v>
      </c>
    </row>
    <row r="286" spans="4:5" x14ac:dyDescent="0.3">
      <c r="D286" s="44" t="s">
        <v>2039</v>
      </c>
      <c r="E286" s="52">
        <v>1568.5425</v>
      </c>
    </row>
    <row r="287" spans="4:5" x14ac:dyDescent="0.3">
      <c r="D287" s="45" t="s">
        <v>2040</v>
      </c>
      <c r="E287" s="53">
        <v>346.49400000000003</v>
      </c>
    </row>
    <row r="288" spans="4:5" x14ac:dyDescent="0.3">
      <c r="D288" s="44" t="s">
        <v>2041</v>
      </c>
      <c r="E288" s="52">
        <v>442.79050000000001</v>
      </c>
    </row>
    <row r="289" spans="4:5" x14ac:dyDescent="0.3">
      <c r="D289" s="45" t="s">
        <v>2042</v>
      </c>
      <c r="E289" s="53">
        <v>553.18960000000004</v>
      </c>
    </row>
    <row r="290" spans="4:5" x14ac:dyDescent="0.3">
      <c r="D290" s="44" t="s">
        <v>2043</v>
      </c>
      <c r="E290" s="52">
        <v>2181.4650000000011</v>
      </c>
    </row>
    <row r="291" spans="4:5" x14ac:dyDescent="0.3">
      <c r="D291" s="45" t="s">
        <v>2044</v>
      </c>
      <c r="E291" s="53">
        <v>2175.5252</v>
      </c>
    </row>
    <row r="292" spans="4:5" x14ac:dyDescent="0.3">
      <c r="D292" s="44" t="s">
        <v>2045</v>
      </c>
      <c r="E292" s="52">
        <v>1504.4760000000001</v>
      </c>
    </row>
    <row r="293" spans="4:5" x14ac:dyDescent="0.3">
      <c r="D293" s="45" t="s">
        <v>2046</v>
      </c>
      <c r="E293" s="53">
        <v>154.74359999999999</v>
      </c>
    </row>
    <row r="294" spans="4:5" x14ac:dyDescent="0.3">
      <c r="D294" s="44" t="s">
        <v>2047</v>
      </c>
      <c r="E294" s="52">
        <v>1501.152</v>
      </c>
    </row>
    <row r="295" spans="4:5" x14ac:dyDescent="0.3">
      <c r="D295" s="45" t="s">
        <v>2048</v>
      </c>
      <c r="E295" s="53">
        <v>480.41250000000002</v>
      </c>
    </row>
    <row r="296" spans="4:5" x14ac:dyDescent="0.3">
      <c r="D296" s="44" t="s">
        <v>2049</v>
      </c>
      <c r="E296" s="52">
        <v>491.77100000000002</v>
      </c>
    </row>
    <row r="297" spans="4:5" x14ac:dyDescent="0.3">
      <c r="D297" s="45" t="s">
        <v>2050</v>
      </c>
      <c r="E297" s="53">
        <v>425.41759999999999</v>
      </c>
    </row>
    <row r="298" spans="4:5" x14ac:dyDescent="0.3">
      <c r="D298" s="44" t="s">
        <v>2051</v>
      </c>
      <c r="E298" s="52">
        <v>378.59399999999999</v>
      </c>
    </row>
    <row r="299" spans="4:5" x14ac:dyDescent="0.3">
      <c r="D299" s="45" t="s">
        <v>2052</v>
      </c>
      <c r="E299" s="53">
        <v>1879.05</v>
      </c>
    </row>
    <row r="300" spans="4:5" x14ac:dyDescent="0.3">
      <c r="D300" s="44" t="s">
        <v>2053</v>
      </c>
      <c r="E300" s="52">
        <v>356.04399999999998</v>
      </c>
    </row>
    <row r="301" spans="4:5" x14ac:dyDescent="0.3">
      <c r="D301" s="45" t="s">
        <v>2054</v>
      </c>
      <c r="E301" s="53">
        <v>1372.2396000000001</v>
      </c>
    </row>
    <row r="302" spans="4:5" x14ac:dyDescent="0.3">
      <c r="D302" s="44" t="s">
        <v>2055</v>
      </c>
      <c r="E302" s="52">
        <v>208.25280000000001</v>
      </c>
    </row>
    <row r="303" spans="4:5" x14ac:dyDescent="0.3">
      <c r="D303" s="45" t="s">
        <v>2056</v>
      </c>
      <c r="E303" s="53">
        <v>1536.6559999999999</v>
      </c>
    </row>
    <row r="304" spans="4:5" x14ac:dyDescent="0.3">
      <c r="D304" s="44" t="s">
        <v>2057</v>
      </c>
      <c r="E304" s="52">
        <v>2703.9888000000001</v>
      </c>
    </row>
    <row r="305" spans="4:5" x14ac:dyDescent="0.3">
      <c r="D305" s="45" t="s">
        <v>2058</v>
      </c>
      <c r="E305" s="53">
        <v>1953.1368</v>
      </c>
    </row>
    <row r="306" spans="4:5" x14ac:dyDescent="0.3">
      <c r="D306" s="44" t="s">
        <v>2059</v>
      </c>
      <c r="E306" s="52">
        <v>1384.2239999999999</v>
      </c>
    </row>
    <row r="307" spans="4:5" x14ac:dyDescent="0.3">
      <c r="D307" s="45" t="s">
        <v>2060</v>
      </c>
      <c r="E307" s="53">
        <v>1283.086</v>
      </c>
    </row>
    <row r="308" spans="4:5" x14ac:dyDescent="0.3">
      <c r="D308" s="44" t="s">
        <v>2061</v>
      </c>
      <c r="E308" s="52">
        <v>2062.8696</v>
      </c>
    </row>
    <row r="309" spans="4:5" x14ac:dyDescent="0.3">
      <c r="D309" s="45" t="s">
        <v>2062</v>
      </c>
      <c r="E309" s="53">
        <v>2156.6952000000001</v>
      </c>
    </row>
    <row r="310" spans="4:5" x14ac:dyDescent="0.3">
      <c r="D310" s="44" t="s">
        <v>2063</v>
      </c>
      <c r="E310" s="52">
        <v>1625.2544</v>
      </c>
    </row>
    <row r="311" spans="4:5" x14ac:dyDescent="0.3">
      <c r="D311" s="45" t="s">
        <v>2064</v>
      </c>
      <c r="E311" s="53">
        <v>326.25599999999997</v>
      </c>
    </row>
    <row r="312" spans="4:5" x14ac:dyDescent="0.3">
      <c r="D312" s="44" t="s">
        <v>2065</v>
      </c>
      <c r="E312" s="52">
        <v>1475.0916</v>
      </c>
    </row>
    <row r="313" spans="4:5" x14ac:dyDescent="0.3">
      <c r="D313" s="45" t="s">
        <v>2066</v>
      </c>
      <c r="E313" s="53">
        <v>1127.0219999999999</v>
      </c>
    </row>
    <row r="314" spans="4:5" x14ac:dyDescent="0.3">
      <c r="D314" s="44" t="s">
        <v>2067</v>
      </c>
      <c r="E314" s="52">
        <v>271.28359999999998</v>
      </c>
    </row>
    <row r="315" spans="4:5" x14ac:dyDescent="0.3">
      <c r="D315" s="45" t="s">
        <v>2068</v>
      </c>
      <c r="E315" s="53">
        <v>2699.0963999999999</v>
      </c>
    </row>
    <row r="316" spans="4:5" x14ac:dyDescent="0.3">
      <c r="D316" s="44" t="s">
        <v>2069</v>
      </c>
      <c r="E316" s="52">
        <v>954.01800000000003</v>
      </c>
    </row>
    <row r="317" spans="4:5" x14ac:dyDescent="0.3">
      <c r="D317" s="45" t="s">
        <v>2070</v>
      </c>
      <c r="E317" s="53">
        <v>72.025200000000012</v>
      </c>
    </row>
    <row r="318" spans="4:5" x14ac:dyDescent="0.3">
      <c r="D318" s="44" t="s">
        <v>2071</v>
      </c>
      <c r="E318" s="52">
        <v>269.21699999999998</v>
      </c>
    </row>
    <row r="319" spans="4:5" x14ac:dyDescent="0.3">
      <c r="D319" s="45" t="s">
        <v>2072</v>
      </c>
      <c r="E319" s="53">
        <v>844.38199999999995</v>
      </c>
    </row>
    <row r="320" spans="4:5" x14ac:dyDescent="0.3">
      <c r="D320" s="44" t="s">
        <v>2073</v>
      </c>
      <c r="E320" s="52">
        <v>2873.9969999999989</v>
      </c>
    </row>
    <row r="321" spans="4:5" x14ac:dyDescent="0.3">
      <c r="D321" s="45" t="s">
        <v>2074</v>
      </c>
      <c r="E321" s="53">
        <v>330.7824</v>
      </c>
    </row>
    <row r="322" spans="4:5" x14ac:dyDescent="0.3">
      <c r="D322" s="44" t="s">
        <v>2075</v>
      </c>
      <c r="E322" s="52">
        <v>199.56780000000001</v>
      </c>
    </row>
    <row r="323" spans="4:5" x14ac:dyDescent="0.3">
      <c r="D323" s="45" t="s">
        <v>2076</v>
      </c>
      <c r="E323" s="53">
        <v>218.49100000000001</v>
      </c>
    </row>
    <row r="324" spans="4:5" x14ac:dyDescent="0.3">
      <c r="D324" s="44" t="s">
        <v>2077</v>
      </c>
      <c r="E324" s="52">
        <v>1552.9793999999999</v>
      </c>
    </row>
    <row r="325" spans="4:5" x14ac:dyDescent="0.3">
      <c r="D325" s="45" t="s">
        <v>2078</v>
      </c>
      <c r="E325" s="53">
        <v>547.17700000000002</v>
      </c>
    </row>
    <row r="326" spans="4:5" x14ac:dyDescent="0.3">
      <c r="D326" s="44" t="s">
        <v>2079</v>
      </c>
      <c r="E326" s="52">
        <v>423.62840000000011</v>
      </c>
    </row>
    <row r="327" spans="4:5" x14ac:dyDescent="0.3">
      <c r="D327" s="45" t="s">
        <v>2080</v>
      </c>
      <c r="E327" s="53">
        <v>831.92750000000001</v>
      </c>
    </row>
    <row r="328" spans="4:5" x14ac:dyDescent="0.3">
      <c r="D328" s="44" t="s">
        <v>2081</v>
      </c>
      <c r="E328" s="52">
        <v>2084.0720000000001</v>
      </c>
    </row>
    <row r="329" spans="4:5" x14ac:dyDescent="0.3">
      <c r="D329" s="45" t="s">
        <v>2082</v>
      </c>
      <c r="E329" s="53">
        <v>1018.3302</v>
      </c>
    </row>
    <row r="330" spans="4:5" x14ac:dyDescent="0.3">
      <c r="D330" s="44" t="s">
        <v>2083</v>
      </c>
      <c r="E330" s="52">
        <v>1098.6659999999999</v>
      </c>
    </row>
    <row r="331" spans="4:5" x14ac:dyDescent="0.3">
      <c r="D331" s="45" t="s">
        <v>2084</v>
      </c>
      <c r="E331" s="53">
        <v>190.54</v>
      </c>
    </row>
    <row r="332" spans="4:5" x14ac:dyDescent="0.3">
      <c r="D332" s="44" t="s">
        <v>2085</v>
      </c>
      <c r="E332" s="52">
        <v>1444.212</v>
      </c>
    </row>
    <row r="333" spans="4:5" x14ac:dyDescent="0.3">
      <c r="D333" s="45" t="s">
        <v>2086</v>
      </c>
      <c r="E333" s="53">
        <v>71.193599999999989</v>
      </c>
    </row>
    <row r="334" spans="4:5" x14ac:dyDescent="0.3">
      <c r="D334" s="44" t="s">
        <v>2087</v>
      </c>
      <c r="E334" s="52">
        <v>750.20309999999995</v>
      </c>
    </row>
    <row r="335" spans="4:5" x14ac:dyDescent="0.3">
      <c r="D335" s="45" t="s">
        <v>2088</v>
      </c>
      <c r="E335" s="53">
        <v>65.155000000000001</v>
      </c>
    </row>
    <row r="336" spans="4:5" x14ac:dyDescent="0.3">
      <c r="D336" s="44" t="s">
        <v>2089</v>
      </c>
      <c r="E336" s="52">
        <v>1174.2947999999999</v>
      </c>
    </row>
    <row r="337" spans="4:5" x14ac:dyDescent="0.3">
      <c r="D337" s="45" t="s">
        <v>2090</v>
      </c>
      <c r="E337" s="53">
        <v>1353.7854</v>
      </c>
    </row>
    <row r="338" spans="4:5" x14ac:dyDescent="0.3">
      <c r="D338" s="44" t="s">
        <v>2091</v>
      </c>
      <c r="E338" s="52">
        <v>1042.491</v>
      </c>
    </row>
    <row r="339" spans="4:5" x14ac:dyDescent="0.3">
      <c r="D339" s="45" t="s">
        <v>2092</v>
      </c>
      <c r="E339" s="53">
        <v>2799.0720000000001</v>
      </c>
    </row>
    <row r="340" spans="4:5" x14ac:dyDescent="0.3">
      <c r="D340" s="44" t="s">
        <v>2093</v>
      </c>
      <c r="E340" s="52">
        <v>2495.4744000000001</v>
      </c>
    </row>
    <row r="341" spans="4:5" x14ac:dyDescent="0.3">
      <c r="D341" s="45" t="s">
        <v>2094</v>
      </c>
      <c r="E341" s="53">
        <v>96.25</v>
      </c>
    </row>
    <row r="342" spans="4:5" x14ac:dyDescent="0.3">
      <c r="D342" s="44" t="s">
        <v>2095</v>
      </c>
      <c r="E342" s="52">
        <v>346.38</v>
      </c>
    </row>
    <row r="343" spans="4:5" x14ac:dyDescent="0.3">
      <c r="D343" s="45" t="s">
        <v>2096</v>
      </c>
      <c r="E343" s="53">
        <v>1032.3599999999999</v>
      </c>
    </row>
    <row r="344" spans="4:5" x14ac:dyDescent="0.3">
      <c r="D344" s="44" t="s">
        <v>2097</v>
      </c>
      <c r="E344" s="52">
        <v>2724.4034999999999</v>
      </c>
    </row>
    <row r="345" spans="4:5" x14ac:dyDescent="0.3">
      <c r="D345" s="45" t="s">
        <v>2098</v>
      </c>
      <c r="E345" s="53">
        <v>339.37560000000002</v>
      </c>
    </row>
    <row r="346" spans="4:5" x14ac:dyDescent="0.3">
      <c r="D346" s="44" t="s">
        <v>2099</v>
      </c>
      <c r="E346" s="52">
        <v>1205.3327999999999</v>
      </c>
    </row>
    <row r="347" spans="4:5" x14ac:dyDescent="0.3">
      <c r="D347" s="45" t="s">
        <v>2100</v>
      </c>
      <c r="E347" s="53">
        <v>2312.2568999999999</v>
      </c>
    </row>
    <row r="348" spans="4:5" x14ac:dyDescent="0.3">
      <c r="D348" s="44" t="s">
        <v>2101</v>
      </c>
      <c r="E348" s="52">
        <v>817.15500000000009</v>
      </c>
    </row>
    <row r="349" spans="4:5" x14ac:dyDescent="0.3">
      <c r="D349" s="45" t="s">
        <v>2102</v>
      </c>
      <c r="E349" s="53">
        <v>1083.7284</v>
      </c>
    </row>
    <row r="350" spans="4:5" x14ac:dyDescent="0.3">
      <c r="D350" s="44" t="s">
        <v>2103</v>
      </c>
      <c r="E350" s="52">
        <v>1321.9595999999999</v>
      </c>
    </row>
    <row r="351" spans="4:5" x14ac:dyDescent="0.3">
      <c r="D351" s="45" t="s">
        <v>2104</v>
      </c>
      <c r="E351" s="53">
        <v>437.37720000000002</v>
      </c>
    </row>
    <row r="352" spans="4:5" x14ac:dyDescent="0.3">
      <c r="D352" s="44" t="s">
        <v>2105</v>
      </c>
      <c r="E352" s="52">
        <v>148.30019999999999</v>
      </c>
    </row>
    <row r="353" spans="4:5" x14ac:dyDescent="0.3">
      <c r="D353" s="45" t="s">
        <v>2106</v>
      </c>
      <c r="E353" s="53">
        <v>833.68399999999997</v>
      </c>
    </row>
    <row r="354" spans="4:5" x14ac:dyDescent="0.3">
      <c r="D354" s="44" t="s">
        <v>2107</v>
      </c>
      <c r="E354" s="52">
        <v>1589.3951999999999</v>
      </c>
    </row>
    <row r="355" spans="4:5" x14ac:dyDescent="0.3">
      <c r="D355" s="45" t="s">
        <v>2108</v>
      </c>
      <c r="E355" s="53">
        <v>2317.1543999999999</v>
      </c>
    </row>
    <row r="356" spans="4:5" x14ac:dyDescent="0.3">
      <c r="D356" s="44" t="s">
        <v>2109</v>
      </c>
      <c r="E356" s="52">
        <v>1446.1376</v>
      </c>
    </row>
    <row r="357" spans="4:5" x14ac:dyDescent="0.3">
      <c r="D357" s="45" t="s">
        <v>2110</v>
      </c>
      <c r="E357" s="53">
        <v>612.16679999999997</v>
      </c>
    </row>
    <row r="358" spans="4:5" x14ac:dyDescent="0.3">
      <c r="D358" s="44" t="s">
        <v>2111</v>
      </c>
      <c r="E358" s="52">
        <v>868.98</v>
      </c>
    </row>
    <row r="359" spans="4:5" x14ac:dyDescent="0.3">
      <c r="D359" s="45" t="s">
        <v>2112</v>
      </c>
      <c r="E359" s="53">
        <v>1492.7882</v>
      </c>
    </row>
    <row r="360" spans="4:5" x14ac:dyDescent="0.3">
      <c r="D360" s="44" t="s">
        <v>2113</v>
      </c>
      <c r="E360" s="52">
        <v>615.32820000000004</v>
      </c>
    </row>
    <row r="361" spans="4:5" x14ac:dyDescent="0.3">
      <c r="D361" s="45" t="s">
        <v>2114</v>
      </c>
      <c r="E361" s="53">
        <v>414.25920000000002</v>
      </c>
    </row>
    <row r="362" spans="4:5" x14ac:dyDescent="0.3">
      <c r="D362" s="44" t="s">
        <v>2115</v>
      </c>
      <c r="E362" s="52">
        <v>2019.684</v>
      </c>
    </row>
    <row r="363" spans="4:5" x14ac:dyDescent="0.3">
      <c r="D363" s="45" t="s">
        <v>2116</v>
      </c>
      <c r="E363" s="53">
        <v>2199.3449999999998</v>
      </c>
    </row>
    <row r="364" spans="4:5" x14ac:dyDescent="0.3">
      <c r="D364" s="44" t="s">
        <v>2117</v>
      </c>
      <c r="E364" s="52">
        <v>2329.7399999999998</v>
      </c>
    </row>
    <row r="365" spans="4:5" x14ac:dyDescent="0.3">
      <c r="D365" s="45" t="s">
        <v>2118</v>
      </c>
      <c r="E365" s="53">
        <v>477.65519999999998</v>
      </c>
    </row>
    <row r="366" spans="4:5" x14ac:dyDescent="0.3">
      <c r="D366" s="44" t="s">
        <v>2119</v>
      </c>
      <c r="E366" s="52">
        <v>1307.5999999999999</v>
      </c>
    </row>
    <row r="367" spans="4:5" x14ac:dyDescent="0.3">
      <c r="D367" s="45" t="s">
        <v>2120</v>
      </c>
      <c r="E367" s="53">
        <v>535.62400000000002</v>
      </c>
    </row>
    <row r="368" spans="4:5" x14ac:dyDescent="0.3">
      <c r="D368" s="44" t="s">
        <v>2121</v>
      </c>
      <c r="E368" s="52">
        <v>153.85679999999999</v>
      </c>
    </row>
    <row r="369" spans="4:5" x14ac:dyDescent="0.3">
      <c r="D369" s="45" t="s">
        <v>2122</v>
      </c>
      <c r="E369" s="53">
        <v>158.56</v>
      </c>
    </row>
    <row r="370" spans="4:5" x14ac:dyDescent="0.3">
      <c r="D370" s="44" t="s">
        <v>2123</v>
      </c>
      <c r="E370" s="52">
        <v>610.11059999999998</v>
      </c>
    </row>
    <row r="371" spans="4:5" x14ac:dyDescent="0.3">
      <c r="D371" s="45" t="s">
        <v>2124</v>
      </c>
      <c r="E371" s="53">
        <v>2097.1008000000002</v>
      </c>
    </row>
    <row r="372" spans="4:5" x14ac:dyDescent="0.3">
      <c r="D372" s="44" t="s">
        <v>2125</v>
      </c>
      <c r="E372" s="52">
        <v>228.79599999999999</v>
      </c>
    </row>
    <row r="373" spans="4:5" x14ac:dyDescent="0.3">
      <c r="D373" s="45" t="s">
        <v>2126</v>
      </c>
      <c r="E373" s="53">
        <v>1002.5028</v>
      </c>
    </row>
    <row r="374" spans="4:5" x14ac:dyDescent="0.3">
      <c r="D374" s="44" t="s">
        <v>2127</v>
      </c>
      <c r="E374" s="52">
        <v>583.25200000000007</v>
      </c>
    </row>
    <row r="375" spans="4:5" x14ac:dyDescent="0.3">
      <c r="D375" s="45" t="s">
        <v>2128</v>
      </c>
      <c r="E375" s="53">
        <v>594.43550000000005</v>
      </c>
    </row>
    <row r="376" spans="4:5" x14ac:dyDescent="0.3">
      <c r="D376" s="44" t="s">
        <v>2129</v>
      </c>
      <c r="E376" s="52">
        <v>331.26280000000003</v>
      </c>
    </row>
    <row r="377" spans="4:5" x14ac:dyDescent="0.3">
      <c r="D377" s="45" t="s">
        <v>2130</v>
      </c>
      <c r="E377" s="53">
        <v>1331.91</v>
      </c>
    </row>
    <row r="378" spans="4:5" x14ac:dyDescent="0.3">
      <c r="D378" s="44" t="s">
        <v>2131</v>
      </c>
      <c r="E378" s="52">
        <v>456.4948</v>
      </c>
    </row>
    <row r="379" spans="4:5" x14ac:dyDescent="0.3">
      <c r="D379" s="45" t="s">
        <v>2132</v>
      </c>
      <c r="E379" s="53">
        <v>303.29640000000001</v>
      </c>
    </row>
    <row r="380" spans="4:5" x14ac:dyDescent="0.3">
      <c r="D380" s="44" t="s">
        <v>2133</v>
      </c>
      <c r="E380" s="52">
        <v>2634.0079999999998</v>
      </c>
    </row>
    <row r="381" spans="4:5" x14ac:dyDescent="0.3">
      <c r="D381" s="45" t="s">
        <v>2134</v>
      </c>
      <c r="E381" s="53">
        <v>776.50559999999996</v>
      </c>
    </row>
    <row r="382" spans="4:5" x14ac:dyDescent="0.3">
      <c r="D382" s="44" t="s">
        <v>2135</v>
      </c>
      <c r="E382" s="52">
        <v>685.34879999999998</v>
      </c>
    </row>
    <row r="383" spans="4:5" x14ac:dyDescent="0.3">
      <c r="D383" s="45" t="s">
        <v>2136</v>
      </c>
      <c r="E383" s="53">
        <v>1793.6045999999999</v>
      </c>
    </row>
    <row r="384" spans="4:5" x14ac:dyDescent="0.3">
      <c r="D384" s="44" t="s">
        <v>2137</v>
      </c>
      <c r="E384" s="52">
        <v>2051.2539999999999</v>
      </c>
    </row>
    <row r="385" spans="4:5" x14ac:dyDescent="0.3">
      <c r="D385" s="45" t="s">
        <v>2138</v>
      </c>
      <c r="E385" s="53">
        <v>959.13239999999985</v>
      </c>
    </row>
    <row r="386" spans="4:5" x14ac:dyDescent="0.3">
      <c r="D386" s="44" t="s">
        <v>2139</v>
      </c>
      <c r="E386" s="52">
        <v>104.7144</v>
      </c>
    </row>
    <row r="387" spans="4:5" x14ac:dyDescent="0.3">
      <c r="D387" s="45" t="s">
        <v>2140</v>
      </c>
      <c r="E387" s="53">
        <v>127.611</v>
      </c>
    </row>
    <row r="388" spans="4:5" x14ac:dyDescent="0.3">
      <c r="D388" s="44" t="s">
        <v>2141</v>
      </c>
      <c r="E388" s="52">
        <v>1193.2704000000001</v>
      </c>
    </row>
    <row r="389" spans="4:5" x14ac:dyDescent="0.3">
      <c r="D389" s="45" t="s">
        <v>2142</v>
      </c>
      <c r="E389" s="53">
        <v>3265.2919999999999</v>
      </c>
    </row>
    <row r="390" spans="4:5" x14ac:dyDescent="0.3">
      <c r="D390" s="44" t="s">
        <v>2143</v>
      </c>
      <c r="E390" s="52">
        <v>2389.1322</v>
      </c>
    </row>
    <row r="391" spans="4:5" x14ac:dyDescent="0.3">
      <c r="D391" s="45" t="s">
        <v>2144</v>
      </c>
      <c r="E391" s="53">
        <v>2847.6208000000001</v>
      </c>
    </row>
    <row r="392" spans="4:5" x14ac:dyDescent="0.3">
      <c r="D392" s="44" t="s">
        <v>2145</v>
      </c>
      <c r="E392" s="52">
        <v>598.23900000000003</v>
      </c>
    </row>
    <row r="393" spans="4:5" x14ac:dyDescent="0.3">
      <c r="D393" s="45" t="s">
        <v>2146</v>
      </c>
      <c r="E393" s="53">
        <v>1793.2632000000001</v>
      </c>
    </row>
    <row r="394" spans="4:5" x14ac:dyDescent="0.3">
      <c r="D394" s="44" t="s">
        <v>2147</v>
      </c>
      <c r="E394" s="52">
        <v>3225.5819999999999</v>
      </c>
    </row>
    <row r="395" spans="4:5" x14ac:dyDescent="0.3">
      <c r="D395" s="45" t="s">
        <v>2148</v>
      </c>
      <c r="E395" s="53">
        <v>224.60640000000001</v>
      </c>
    </row>
    <row r="396" spans="4:5" x14ac:dyDescent="0.3">
      <c r="D396" s="44" t="s">
        <v>2149</v>
      </c>
      <c r="E396" s="52">
        <v>836.47409999999991</v>
      </c>
    </row>
    <row r="397" spans="4:5" x14ac:dyDescent="0.3">
      <c r="D397" s="45" t="s">
        <v>2150</v>
      </c>
      <c r="E397" s="53">
        <v>299.73419999999999</v>
      </c>
    </row>
    <row r="398" spans="4:5" x14ac:dyDescent="0.3">
      <c r="D398" s="44" t="s">
        <v>2151</v>
      </c>
      <c r="E398" s="52">
        <v>1810.0827999999999</v>
      </c>
    </row>
    <row r="399" spans="4:5" x14ac:dyDescent="0.3">
      <c r="D399" s="45" t="s">
        <v>2152</v>
      </c>
      <c r="E399" s="53">
        <v>972.32960000000003</v>
      </c>
    </row>
    <row r="400" spans="4:5" x14ac:dyDescent="0.3">
      <c r="D400" s="44" t="s">
        <v>2153</v>
      </c>
      <c r="E400" s="52">
        <v>2676.6990000000001</v>
      </c>
    </row>
    <row r="401" spans="4:5" x14ac:dyDescent="0.3">
      <c r="D401" s="45" t="s">
        <v>2154</v>
      </c>
      <c r="E401" s="53">
        <v>2785.7894999999999</v>
      </c>
    </row>
    <row r="402" spans="4:5" x14ac:dyDescent="0.3">
      <c r="D402" s="44" t="s">
        <v>2155</v>
      </c>
      <c r="E402" s="52">
        <v>493.92</v>
      </c>
    </row>
    <row r="403" spans="4:5" x14ac:dyDescent="0.3">
      <c r="D403" s="45" t="s">
        <v>2156</v>
      </c>
      <c r="E403" s="53">
        <v>1320.9659999999999</v>
      </c>
    </row>
    <row r="404" spans="4:5" x14ac:dyDescent="0.3">
      <c r="D404" s="44" t="s">
        <v>2157</v>
      </c>
      <c r="E404" s="52">
        <v>35.053199999999997</v>
      </c>
    </row>
    <row r="405" spans="4:5" x14ac:dyDescent="0.3">
      <c r="D405" s="45" t="s">
        <v>2158</v>
      </c>
      <c r="E405" s="53">
        <v>2266.7328000000002</v>
      </c>
    </row>
    <row r="406" spans="4:5" x14ac:dyDescent="0.3">
      <c r="D406" s="44" t="s">
        <v>2159</v>
      </c>
      <c r="E406" s="52">
        <v>723.25439999999992</v>
      </c>
    </row>
    <row r="407" spans="4:5" x14ac:dyDescent="0.3">
      <c r="D407" s="45" t="s">
        <v>2160</v>
      </c>
      <c r="E407" s="53">
        <v>2989.0783999999999</v>
      </c>
    </row>
    <row r="408" spans="4:5" x14ac:dyDescent="0.3">
      <c r="D408" s="44" t="s">
        <v>2161</v>
      </c>
      <c r="E408" s="52">
        <v>1756.35</v>
      </c>
    </row>
    <row r="409" spans="4:5" x14ac:dyDescent="0.3">
      <c r="D409" s="45" t="s">
        <v>2162</v>
      </c>
      <c r="E409" s="53">
        <v>558.86249999999995</v>
      </c>
    </row>
    <row r="410" spans="4:5" x14ac:dyDescent="0.3">
      <c r="D410" s="44" t="s">
        <v>2163</v>
      </c>
      <c r="E410" s="52">
        <v>814.74239999999998</v>
      </c>
    </row>
    <row r="411" spans="4:5" x14ac:dyDescent="0.3">
      <c r="D411" s="45" t="s">
        <v>2164</v>
      </c>
      <c r="E411" s="53">
        <v>445.80599999999998</v>
      </c>
    </row>
    <row r="412" spans="4:5" x14ac:dyDescent="0.3">
      <c r="D412" s="44" t="s">
        <v>2165</v>
      </c>
      <c r="E412" s="52">
        <v>648.29939999999999</v>
      </c>
    </row>
    <row r="413" spans="4:5" x14ac:dyDescent="0.3">
      <c r="D413" s="45" t="s">
        <v>2166</v>
      </c>
      <c r="E413" s="53">
        <v>1363.9184</v>
      </c>
    </row>
    <row r="414" spans="4:5" x14ac:dyDescent="0.3">
      <c r="D414" s="44" t="s">
        <v>2167</v>
      </c>
      <c r="E414" s="52">
        <v>1245.4304</v>
      </c>
    </row>
    <row r="415" spans="4:5" x14ac:dyDescent="0.3">
      <c r="D415" s="45" t="s">
        <v>2168</v>
      </c>
      <c r="E415" s="53">
        <v>693.78300000000002</v>
      </c>
    </row>
    <row r="416" spans="4:5" x14ac:dyDescent="0.3">
      <c r="D416" s="44" t="s">
        <v>2169</v>
      </c>
      <c r="E416" s="52">
        <v>1430.6705999999999</v>
      </c>
    </row>
    <row r="417" spans="4:5" x14ac:dyDescent="0.3">
      <c r="D417" s="45" t="s">
        <v>2170</v>
      </c>
      <c r="E417" s="53">
        <v>82.513199999999998</v>
      </c>
    </row>
    <row r="418" spans="4:5" x14ac:dyDescent="0.3">
      <c r="D418" s="44" t="s">
        <v>2171</v>
      </c>
      <c r="E418" s="52">
        <v>1204.6944000000001</v>
      </c>
    </row>
    <row r="419" spans="4:5" x14ac:dyDescent="0.3">
      <c r="D419" s="45" t="s">
        <v>2172</v>
      </c>
      <c r="E419" s="53">
        <v>97.442999999999998</v>
      </c>
    </row>
    <row r="420" spans="4:5" x14ac:dyDescent="0.3">
      <c r="D420" s="44" t="s">
        <v>2173</v>
      </c>
      <c r="E420" s="52">
        <v>1325.9992</v>
      </c>
    </row>
    <row r="421" spans="4:5" x14ac:dyDescent="0.3">
      <c r="D421" s="45" t="s">
        <v>2174</v>
      </c>
      <c r="E421" s="53">
        <v>829.9606</v>
      </c>
    </row>
    <row r="422" spans="4:5" x14ac:dyDescent="0.3">
      <c r="D422" s="44" t="s">
        <v>2175</v>
      </c>
      <c r="E422" s="52">
        <v>2851.3002000000001</v>
      </c>
    </row>
    <row r="423" spans="4:5" x14ac:dyDescent="0.3">
      <c r="D423" s="45" t="s">
        <v>2176</v>
      </c>
      <c r="E423" s="53">
        <v>1298.3026</v>
      </c>
    </row>
    <row r="424" spans="4:5" x14ac:dyDescent="0.3">
      <c r="D424" s="44" t="s">
        <v>2177</v>
      </c>
      <c r="E424" s="52">
        <v>147.76740000000001</v>
      </c>
    </row>
    <row r="425" spans="4:5" x14ac:dyDescent="0.3">
      <c r="D425" s="45" t="s">
        <v>2178</v>
      </c>
      <c r="E425" s="53">
        <v>1176.2550000000001</v>
      </c>
    </row>
    <row r="426" spans="4:5" x14ac:dyDescent="0.3">
      <c r="D426" s="44" t="s">
        <v>2179</v>
      </c>
      <c r="E426" s="52">
        <v>175.48249999999999</v>
      </c>
    </row>
    <row r="427" spans="4:5" x14ac:dyDescent="0.3">
      <c r="D427" s="45" t="s">
        <v>2180</v>
      </c>
      <c r="E427" s="53">
        <v>570.87099999999998</v>
      </c>
    </row>
    <row r="428" spans="4:5" x14ac:dyDescent="0.3">
      <c r="D428" s="44" t="s">
        <v>2181</v>
      </c>
      <c r="E428" s="52">
        <v>592.99919999999997</v>
      </c>
    </row>
    <row r="429" spans="4:5" x14ac:dyDescent="0.3">
      <c r="D429" s="45" t="s">
        <v>2182</v>
      </c>
      <c r="E429" s="53">
        <v>419.92</v>
      </c>
    </row>
    <row r="430" spans="4:5" x14ac:dyDescent="0.3">
      <c r="D430" s="44" t="s">
        <v>2183</v>
      </c>
      <c r="E430" s="52">
        <v>3412.134</v>
      </c>
    </row>
    <row r="431" spans="4:5" x14ac:dyDescent="0.3">
      <c r="D431" s="45" t="s">
        <v>2184</v>
      </c>
      <c r="E431" s="53">
        <v>3111.192</v>
      </c>
    </row>
    <row r="432" spans="4:5" x14ac:dyDescent="0.3">
      <c r="D432" s="44" t="s">
        <v>2185</v>
      </c>
      <c r="E432" s="52">
        <v>1111.7945999999999</v>
      </c>
    </row>
    <row r="433" spans="4:5" x14ac:dyDescent="0.3">
      <c r="D433" s="45" t="s">
        <v>2186</v>
      </c>
      <c r="E433" s="53">
        <v>587.33360000000005</v>
      </c>
    </row>
    <row r="434" spans="4:5" x14ac:dyDescent="0.3">
      <c r="D434" s="44" t="s">
        <v>2187</v>
      </c>
      <c r="E434" s="52">
        <v>837.23609999999985</v>
      </c>
    </row>
    <row r="435" spans="4:5" x14ac:dyDescent="0.3">
      <c r="D435" s="45" t="s">
        <v>2188</v>
      </c>
      <c r="E435" s="53">
        <v>1597.624</v>
      </c>
    </row>
    <row r="436" spans="4:5" x14ac:dyDescent="0.3">
      <c r="D436" s="44" t="s">
        <v>2189</v>
      </c>
      <c r="E436" s="52">
        <v>1042.3728000000001</v>
      </c>
    </row>
    <row r="437" spans="4:5" x14ac:dyDescent="0.3">
      <c r="D437" s="45" t="s">
        <v>2190</v>
      </c>
      <c r="E437" s="53">
        <v>129.4</v>
      </c>
    </row>
    <row r="438" spans="4:5" x14ac:dyDescent="0.3">
      <c r="D438" s="44" t="s">
        <v>2191</v>
      </c>
      <c r="E438" s="52">
        <v>1309.4226000000001</v>
      </c>
    </row>
    <row r="439" spans="4:5" x14ac:dyDescent="0.3">
      <c r="D439" s="45" t="s">
        <v>2192</v>
      </c>
      <c r="E439" s="53">
        <v>2548.5264000000002</v>
      </c>
    </row>
    <row r="440" spans="4:5" x14ac:dyDescent="0.3">
      <c r="D440" s="44" t="s">
        <v>2193</v>
      </c>
      <c r="E440" s="52">
        <v>2721.1183999999998</v>
      </c>
    </row>
    <row r="441" spans="4:5" x14ac:dyDescent="0.3">
      <c r="D441" s="45" t="s">
        <v>2194</v>
      </c>
      <c r="E441" s="53">
        <v>1455.2208000000001</v>
      </c>
    </row>
    <row r="442" spans="4:5" x14ac:dyDescent="0.3">
      <c r="D442" s="44" t="s">
        <v>2195</v>
      </c>
      <c r="E442" s="52">
        <v>874.91959999999983</v>
      </c>
    </row>
    <row r="443" spans="4:5" x14ac:dyDescent="0.3">
      <c r="D443" s="45" t="s">
        <v>2196</v>
      </c>
      <c r="E443" s="53">
        <v>2556.1972000000001</v>
      </c>
    </row>
    <row r="444" spans="4:5" x14ac:dyDescent="0.3">
      <c r="D444" s="44" t="s">
        <v>2197</v>
      </c>
      <c r="E444" s="52">
        <v>439.27420000000001</v>
      </c>
    </row>
    <row r="445" spans="4:5" x14ac:dyDescent="0.3">
      <c r="D445" s="45" t="s">
        <v>2198</v>
      </c>
      <c r="E445" s="53">
        <v>513.702</v>
      </c>
    </row>
    <row r="446" spans="4:5" x14ac:dyDescent="0.3">
      <c r="D446" s="44" t="s">
        <v>2199</v>
      </c>
      <c r="E446" s="52">
        <v>566.21899999999994</v>
      </c>
    </row>
    <row r="447" spans="4:5" x14ac:dyDescent="0.3">
      <c r="D447" s="45" t="s">
        <v>2200</v>
      </c>
      <c r="E447" s="53">
        <v>2230.3303999999998</v>
      </c>
    </row>
    <row r="448" spans="4:5" x14ac:dyDescent="0.3">
      <c r="D448" s="44" t="s">
        <v>2201</v>
      </c>
      <c r="E448" s="52">
        <v>216.44739999999999</v>
      </c>
    </row>
    <row r="449" spans="4:5" x14ac:dyDescent="0.3">
      <c r="D449" s="45" t="s">
        <v>2202</v>
      </c>
      <c r="E449" s="53">
        <v>649.51920000000007</v>
      </c>
    </row>
    <row r="450" spans="4:5" x14ac:dyDescent="0.3">
      <c r="D450" s="44" t="s">
        <v>2203</v>
      </c>
      <c r="E450" s="52">
        <v>865.1164</v>
      </c>
    </row>
    <row r="451" spans="4:5" x14ac:dyDescent="0.3">
      <c r="D451" s="45" t="s">
        <v>2204</v>
      </c>
      <c r="E451" s="53">
        <v>1394.5596</v>
      </c>
    </row>
    <row r="452" spans="4:5" x14ac:dyDescent="0.3">
      <c r="D452" s="44" t="s">
        <v>2205</v>
      </c>
      <c r="E452" s="52">
        <v>810.57139999999993</v>
      </c>
    </row>
    <row r="453" spans="4:5" x14ac:dyDescent="0.3">
      <c r="D453" s="45" t="s">
        <v>2206</v>
      </c>
      <c r="E453" s="53">
        <v>1050.2965999999999</v>
      </c>
    </row>
    <row r="454" spans="4:5" x14ac:dyDescent="0.3">
      <c r="D454" s="44" t="s">
        <v>2207</v>
      </c>
      <c r="E454" s="52">
        <v>2148.2759999999989</v>
      </c>
    </row>
    <row r="455" spans="4:5" x14ac:dyDescent="0.3">
      <c r="D455" s="45" t="s">
        <v>2208</v>
      </c>
      <c r="E455" s="53">
        <v>2952.5216</v>
      </c>
    </row>
    <row r="456" spans="4:5" x14ac:dyDescent="0.3">
      <c r="D456" s="44" t="s">
        <v>2209</v>
      </c>
      <c r="E456" s="52">
        <v>773.60919999999999</v>
      </c>
    </row>
    <row r="457" spans="4:5" x14ac:dyDescent="0.3">
      <c r="D457" s="45" t="s">
        <v>2210</v>
      </c>
      <c r="E457" s="53">
        <v>1640.0519999999999</v>
      </c>
    </row>
    <row r="458" spans="4:5" x14ac:dyDescent="0.3">
      <c r="D458" s="44" t="s">
        <v>2211</v>
      </c>
      <c r="E458" s="52">
        <v>1729.4748</v>
      </c>
    </row>
    <row r="459" spans="4:5" x14ac:dyDescent="0.3">
      <c r="D459" s="45" t="s">
        <v>2212</v>
      </c>
      <c r="E459" s="53">
        <v>1372.8879999999999</v>
      </c>
    </row>
    <row r="460" spans="4:5" x14ac:dyDescent="0.3">
      <c r="D460" s="44" t="s">
        <v>2213</v>
      </c>
      <c r="E460" s="52">
        <v>1023.678</v>
      </c>
    </row>
    <row r="461" spans="4:5" x14ac:dyDescent="0.3">
      <c r="D461" s="45" t="s">
        <v>2214</v>
      </c>
      <c r="E461" s="53">
        <v>1182.8481999999999</v>
      </c>
    </row>
    <row r="462" spans="4:5" x14ac:dyDescent="0.3">
      <c r="D462" s="44" t="s">
        <v>2215</v>
      </c>
      <c r="E462" s="52">
        <v>1484.7293999999999</v>
      </c>
    </row>
    <row r="463" spans="4:5" x14ac:dyDescent="0.3">
      <c r="D463" s="45" t="s">
        <v>2216</v>
      </c>
      <c r="E463" s="53">
        <v>1208.27</v>
      </c>
    </row>
    <row r="464" spans="4:5" x14ac:dyDescent="0.3">
      <c r="D464" s="44" t="s">
        <v>2217</v>
      </c>
      <c r="E464" s="52">
        <v>2240.9920000000002</v>
      </c>
    </row>
    <row r="465" spans="4:5" x14ac:dyDescent="0.3">
      <c r="D465" s="45" t="s">
        <v>2218</v>
      </c>
      <c r="E465" s="53">
        <v>615.47840000000008</v>
      </c>
    </row>
    <row r="466" spans="4:5" x14ac:dyDescent="0.3">
      <c r="D466" s="44" t="s">
        <v>2219</v>
      </c>
      <c r="E466" s="52">
        <v>437.76</v>
      </c>
    </row>
    <row r="467" spans="4:5" x14ac:dyDescent="0.3">
      <c r="D467" s="45" t="s">
        <v>2220</v>
      </c>
      <c r="E467" s="53">
        <v>434.05680000000001</v>
      </c>
    </row>
    <row r="468" spans="4:5" x14ac:dyDescent="0.3">
      <c r="D468" s="44" t="s">
        <v>2221</v>
      </c>
      <c r="E468" s="52">
        <v>612.59760000000006</v>
      </c>
    </row>
    <row r="469" spans="4:5" x14ac:dyDescent="0.3">
      <c r="D469" s="45" t="s">
        <v>2222</v>
      </c>
      <c r="E469" s="53">
        <v>79.638499999999993</v>
      </c>
    </row>
    <row r="470" spans="4:5" x14ac:dyDescent="0.3">
      <c r="D470" s="44" t="s">
        <v>2223</v>
      </c>
      <c r="E470" s="52">
        <v>1403.8920000000001</v>
      </c>
    </row>
    <row r="471" spans="4:5" x14ac:dyDescent="0.3">
      <c r="D471" s="45" t="s">
        <v>2224</v>
      </c>
      <c r="E471" s="53">
        <v>3066.6687999999999</v>
      </c>
    </row>
    <row r="472" spans="4:5" x14ac:dyDescent="0.3">
      <c r="D472" s="44" t="s">
        <v>2225</v>
      </c>
      <c r="E472" s="52">
        <v>766.37429999999995</v>
      </c>
    </row>
    <row r="473" spans="4:5" x14ac:dyDescent="0.3">
      <c r="D473" s="45" t="s">
        <v>2226</v>
      </c>
      <c r="E473" s="53">
        <v>2198.16</v>
      </c>
    </row>
    <row r="474" spans="4:5" x14ac:dyDescent="0.3">
      <c r="D474" s="44" t="s">
        <v>2227</v>
      </c>
      <c r="E474" s="52">
        <v>411.35200000000009</v>
      </c>
    </row>
    <row r="475" spans="4:5" x14ac:dyDescent="0.3">
      <c r="D475" s="45" t="s">
        <v>2228</v>
      </c>
      <c r="E475" s="53">
        <v>426.03600000000012</v>
      </c>
    </row>
    <row r="476" spans="4:5" x14ac:dyDescent="0.3">
      <c r="D476" s="44" t="s">
        <v>2229</v>
      </c>
      <c r="E476" s="52">
        <v>1223.0694000000001</v>
      </c>
    </row>
    <row r="477" spans="4:5" x14ac:dyDescent="0.3">
      <c r="D477" s="45" t="s">
        <v>2230</v>
      </c>
      <c r="E477" s="53">
        <v>24.442599999999999</v>
      </c>
    </row>
    <row r="478" spans="4:5" x14ac:dyDescent="0.3">
      <c r="D478" s="44" t="s">
        <v>2231</v>
      </c>
      <c r="E478" s="52">
        <v>1579.3443</v>
      </c>
    </row>
    <row r="479" spans="4:5" x14ac:dyDescent="0.3">
      <c r="D479" s="45" t="s">
        <v>2232</v>
      </c>
      <c r="E479" s="53">
        <v>235.3212</v>
      </c>
    </row>
    <row r="480" spans="4:5" x14ac:dyDescent="0.3">
      <c r="D480" s="44" t="s">
        <v>2233</v>
      </c>
      <c r="E480" s="52">
        <v>2859.9407999999999</v>
      </c>
    </row>
    <row r="481" spans="4:5" x14ac:dyDescent="0.3">
      <c r="D481" s="45" t="s">
        <v>2234</v>
      </c>
      <c r="E481" s="53">
        <v>645.08080000000007</v>
      </c>
    </row>
    <row r="482" spans="4:5" x14ac:dyDescent="0.3">
      <c r="D482" s="44" t="s">
        <v>2235</v>
      </c>
      <c r="E482" s="52">
        <v>600.95479999999998</v>
      </c>
    </row>
    <row r="483" spans="4:5" x14ac:dyDescent="0.3">
      <c r="D483" s="45" t="s">
        <v>2236</v>
      </c>
      <c r="E483" s="53">
        <v>1733.9049</v>
      </c>
    </row>
    <row r="484" spans="4:5" x14ac:dyDescent="0.3">
      <c r="D484" s="44" t="s">
        <v>2237</v>
      </c>
      <c r="E484" s="52">
        <v>633.14800000000002</v>
      </c>
    </row>
    <row r="485" spans="4:5" x14ac:dyDescent="0.3">
      <c r="D485" s="45" t="s">
        <v>2238</v>
      </c>
      <c r="E485" s="53">
        <v>462.01499999999999</v>
      </c>
    </row>
    <row r="486" spans="4:5" x14ac:dyDescent="0.3">
      <c r="D486" s="44" t="s">
        <v>2239</v>
      </c>
      <c r="E486" s="52">
        <v>1286.56</v>
      </c>
    </row>
    <row r="487" spans="4:5" x14ac:dyDescent="0.3">
      <c r="D487" s="45" t="s">
        <v>2240</v>
      </c>
      <c r="E487" s="53">
        <v>617.38400000000001</v>
      </c>
    </row>
    <row r="488" spans="4:5" x14ac:dyDescent="0.3">
      <c r="D488" s="44" t="s">
        <v>2241</v>
      </c>
      <c r="E488" s="52">
        <v>426.98430000000002</v>
      </c>
    </row>
    <row r="489" spans="4:5" x14ac:dyDescent="0.3">
      <c r="D489" s="45" t="s">
        <v>2242</v>
      </c>
      <c r="E489" s="53">
        <v>678.93999999999994</v>
      </c>
    </row>
    <row r="490" spans="4:5" x14ac:dyDescent="0.3">
      <c r="D490" s="44" t="s">
        <v>2243</v>
      </c>
      <c r="E490" s="52">
        <v>387.59039999999999</v>
      </c>
    </row>
    <row r="491" spans="4:5" x14ac:dyDescent="0.3">
      <c r="D491" s="45" t="s">
        <v>2244</v>
      </c>
      <c r="E491" s="53">
        <v>1115.0047999999999</v>
      </c>
    </row>
    <row r="492" spans="4:5" x14ac:dyDescent="0.3">
      <c r="D492" s="44" t="s">
        <v>2245</v>
      </c>
      <c r="E492" s="52">
        <v>3100.2384000000002</v>
      </c>
    </row>
    <row r="493" spans="4:5" x14ac:dyDescent="0.3">
      <c r="D493" s="45" t="s">
        <v>2246</v>
      </c>
      <c r="E493" s="53">
        <v>1429.2719999999999</v>
      </c>
    </row>
    <row r="494" spans="4:5" x14ac:dyDescent="0.3">
      <c r="D494" s="44" t="s">
        <v>2247</v>
      </c>
      <c r="E494" s="52">
        <v>165.31710000000001</v>
      </c>
    </row>
    <row r="495" spans="4:5" x14ac:dyDescent="0.3">
      <c r="D495" s="45" t="s">
        <v>2248</v>
      </c>
      <c r="E495" s="53">
        <v>1398.2841000000001</v>
      </c>
    </row>
    <row r="496" spans="4:5" x14ac:dyDescent="0.3">
      <c r="D496" s="44" t="s">
        <v>2249</v>
      </c>
      <c r="E496" s="52">
        <v>1357.0372</v>
      </c>
    </row>
    <row r="497" spans="4:5" x14ac:dyDescent="0.3">
      <c r="D497" s="45" t="s">
        <v>2250</v>
      </c>
      <c r="E497" s="53">
        <v>712.50919999999996</v>
      </c>
    </row>
    <row r="498" spans="4:5" x14ac:dyDescent="0.3">
      <c r="D498" s="44" t="s">
        <v>2251</v>
      </c>
      <c r="E498" s="52">
        <v>797.93790000000001</v>
      </c>
    </row>
    <row r="499" spans="4:5" x14ac:dyDescent="0.3">
      <c r="D499" s="45" t="s">
        <v>2252</v>
      </c>
      <c r="E499" s="53">
        <v>569.04399999999998</v>
      </c>
    </row>
    <row r="500" spans="4:5" x14ac:dyDescent="0.3">
      <c r="D500" s="44" t="s">
        <v>2253</v>
      </c>
      <c r="E500" s="52">
        <v>470.61419999999998</v>
      </c>
    </row>
    <row r="501" spans="4:5" x14ac:dyDescent="0.3">
      <c r="D501" s="45" t="s">
        <v>2254</v>
      </c>
      <c r="E501" s="53">
        <v>323.67660000000001</v>
      </c>
    </row>
    <row r="502" spans="4:5" x14ac:dyDescent="0.3">
      <c r="D502" s="44" t="s">
        <v>2255</v>
      </c>
      <c r="E502" s="52">
        <v>933.61599999999999</v>
      </c>
    </row>
    <row r="503" spans="4:5" x14ac:dyDescent="0.3">
      <c r="D503" s="45" t="s">
        <v>2256</v>
      </c>
      <c r="E503" s="53">
        <v>560.37950000000001</v>
      </c>
    </row>
    <row r="504" spans="4:5" x14ac:dyDescent="0.3">
      <c r="D504" s="44" t="s">
        <v>2257</v>
      </c>
      <c r="E504" s="52">
        <v>341.31200000000001</v>
      </c>
    </row>
    <row r="505" spans="4:5" x14ac:dyDescent="0.3">
      <c r="D505" s="45" t="s">
        <v>2258</v>
      </c>
      <c r="E505" s="53">
        <v>573.07000000000005</v>
      </c>
    </row>
    <row r="506" spans="4:5" x14ac:dyDescent="0.3">
      <c r="D506" s="44" t="s">
        <v>2259</v>
      </c>
      <c r="E506" s="52">
        <v>216.69820000000001</v>
      </c>
    </row>
    <row r="507" spans="4:5" x14ac:dyDescent="0.3">
      <c r="D507" s="45" t="s">
        <v>2260</v>
      </c>
      <c r="E507" s="53">
        <v>618.41340000000002</v>
      </c>
    </row>
    <row r="508" spans="4:5" x14ac:dyDescent="0.3">
      <c r="D508" s="44" t="s">
        <v>2261</v>
      </c>
      <c r="E508" s="52">
        <v>1973.6496</v>
      </c>
    </row>
    <row r="509" spans="4:5" x14ac:dyDescent="0.3">
      <c r="D509" s="45" t="s">
        <v>2262</v>
      </c>
      <c r="E509" s="53">
        <v>220.16800000000001</v>
      </c>
    </row>
    <row r="510" spans="4:5" x14ac:dyDescent="0.3">
      <c r="D510" s="44" t="s">
        <v>2263</v>
      </c>
      <c r="E510" s="52">
        <v>54.406799999999997</v>
      </c>
    </row>
    <row r="511" spans="4:5" x14ac:dyDescent="0.3">
      <c r="D511" s="45" t="s">
        <v>2264</v>
      </c>
      <c r="E511" s="53">
        <v>1034.6335999999999</v>
      </c>
    </row>
    <row r="512" spans="4:5" x14ac:dyDescent="0.3">
      <c r="D512" s="44" t="s">
        <v>2265</v>
      </c>
      <c r="E512" s="52">
        <v>139.86799999999999</v>
      </c>
    </row>
    <row r="513" spans="4:5" x14ac:dyDescent="0.3">
      <c r="D513" s="45" t="s">
        <v>2266</v>
      </c>
      <c r="E513" s="53">
        <v>962.47320000000002</v>
      </c>
    </row>
    <row r="514" spans="4:5" x14ac:dyDescent="0.3">
      <c r="D514" s="44" t="s">
        <v>2267</v>
      </c>
      <c r="E514" s="52">
        <v>279.00959999999998</v>
      </c>
    </row>
    <row r="515" spans="4:5" x14ac:dyDescent="0.3">
      <c r="D515" s="45" t="s">
        <v>2268</v>
      </c>
      <c r="E515" s="53">
        <v>701.0544000000001</v>
      </c>
    </row>
    <row r="516" spans="4:5" x14ac:dyDescent="0.3">
      <c r="D516" s="44" t="s">
        <v>2269</v>
      </c>
      <c r="E516" s="52">
        <v>449.65469999999999</v>
      </c>
    </row>
    <row r="517" spans="4:5" x14ac:dyDescent="0.3">
      <c r="D517" s="45" t="s">
        <v>2270</v>
      </c>
      <c r="E517" s="53">
        <v>691.02719999999999</v>
      </c>
    </row>
    <row r="518" spans="4:5" x14ac:dyDescent="0.3">
      <c r="D518" s="44" t="s">
        <v>2271</v>
      </c>
      <c r="E518" s="52">
        <v>620.94600000000003</v>
      </c>
    </row>
    <row r="519" spans="4:5" x14ac:dyDescent="0.3">
      <c r="D519" s="45" t="s">
        <v>2272</v>
      </c>
      <c r="E519" s="53">
        <v>132.35820000000001</v>
      </c>
    </row>
    <row r="520" spans="4:5" x14ac:dyDescent="0.3">
      <c r="D520" s="44" t="s">
        <v>2273</v>
      </c>
      <c r="E520" s="52">
        <v>133.79560000000001</v>
      </c>
    </row>
    <row r="521" spans="4:5" x14ac:dyDescent="0.3">
      <c r="D521" s="45" t="s">
        <v>2274</v>
      </c>
      <c r="E521" s="53">
        <v>2750.1219999999998</v>
      </c>
    </row>
    <row r="522" spans="4:5" x14ac:dyDescent="0.3">
      <c r="D522" s="44" t="s">
        <v>2275</v>
      </c>
      <c r="E522" s="52">
        <v>798.21719999999993</v>
      </c>
    </row>
    <row r="523" spans="4:5" x14ac:dyDescent="0.3">
      <c r="D523" s="45" t="s">
        <v>2276</v>
      </c>
      <c r="E523" s="53">
        <v>1154.6808000000001</v>
      </c>
    </row>
    <row r="524" spans="4:5" x14ac:dyDescent="0.3">
      <c r="D524" s="44" t="s">
        <v>2277</v>
      </c>
      <c r="E524" s="52">
        <v>1813.5174</v>
      </c>
    </row>
    <row r="525" spans="4:5" x14ac:dyDescent="0.3">
      <c r="D525" s="45" t="s">
        <v>2278</v>
      </c>
      <c r="E525" s="53">
        <v>2107.8629999999998</v>
      </c>
    </row>
    <row r="526" spans="4:5" x14ac:dyDescent="0.3">
      <c r="D526" s="44" t="s">
        <v>2279</v>
      </c>
      <c r="E526" s="52">
        <v>70.470799999999997</v>
      </c>
    </row>
    <row r="527" spans="4:5" x14ac:dyDescent="0.3">
      <c r="D527" s="45" t="s">
        <v>2280</v>
      </c>
      <c r="E527" s="53">
        <v>3178.2564000000002</v>
      </c>
    </row>
    <row r="528" spans="4:5" x14ac:dyDescent="0.3">
      <c r="D528" s="44" t="s">
        <v>2281</v>
      </c>
      <c r="E528" s="52">
        <v>769.8975999999999</v>
      </c>
    </row>
    <row r="529" spans="4:5" x14ac:dyDescent="0.3">
      <c r="D529" s="45" t="s">
        <v>2282</v>
      </c>
      <c r="E529" s="53">
        <v>643.78679999999997</v>
      </c>
    </row>
    <row r="530" spans="4:5" x14ac:dyDescent="0.3">
      <c r="D530" s="44" t="s">
        <v>2283</v>
      </c>
      <c r="E530" s="52">
        <v>524.76480000000004</v>
      </c>
    </row>
    <row r="531" spans="4:5" x14ac:dyDescent="0.3">
      <c r="D531" s="45" t="s">
        <v>2284</v>
      </c>
      <c r="E531" s="53">
        <v>1719.4431999999999</v>
      </c>
    </row>
    <row r="532" spans="4:5" x14ac:dyDescent="0.3">
      <c r="D532" s="44" t="s">
        <v>2285</v>
      </c>
      <c r="E532" s="52">
        <v>50.407799999999988</v>
      </c>
    </row>
    <row r="533" spans="4:5" x14ac:dyDescent="0.3">
      <c r="D533" s="45" t="s">
        <v>2286</v>
      </c>
      <c r="E533" s="53">
        <v>421.27800000000002</v>
      </c>
    </row>
    <row r="534" spans="4:5" x14ac:dyDescent="0.3">
      <c r="D534" s="44" t="s">
        <v>2287</v>
      </c>
      <c r="E534" s="52">
        <v>2775.3519999999999</v>
      </c>
    </row>
    <row r="535" spans="4:5" x14ac:dyDescent="0.3">
      <c r="D535" s="45" t="s">
        <v>2288</v>
      </c>
      <c r="E535" s="53">
        <v>2589.8643999999999</v>
      </c>
    </row>
    <row r="536" spans="4:5" x14ac:dyDescent="0.3">
      <c r="D536" s="44" t="s">
        <v>2289</v>
      </c>
      <c r="E536" s="52">
        <v>2584.6271999999999</v>
      </c>
    </row>
    <row r="537" spans="4:5" x14ac:dyDescent="0.3">
      <c r="D537" s="45" t="s">
        <v>2290</v>
      </c>
      <c r="E537" s="53">
        <v>666.71699999999998</v>
      </c>
    </row>
    <row r="538" spans="4:5" x14ac:dyDescent="0.3">
      <c r="D538" s="44" t="s">
        <v>2291</v>
      </c>
      <c r="E538" s="52">
        <v>680.44199999999989</v>
      </c>
    </row>
    <row r="539" spans="4:5" x14ac:dyDescent="0.3">
      <c r="D539" s="45" t="s">
        <v>2292</v>
      </c>
      <c r="E539" s="53">
        <v>743.87839999999994</v>
      </c>
    </row>
    <row r="540" spans="4:5" x14ac:dyDescent="0.3">
      <c r="D540" s="44" t="s">
        <v>2293</v>
      </c>
      <c r="E540" s="52">
        <v>2485.364</v>
      </c>
    </row>
    <row r="541" spans="4:5" x14ac:dyDescent="0.3">
      <c r="D541" s="45" t="s">
        <v>2294</v>
      </c>
      <c r="E541" s="53">
        <v>437.0256</v>
      </c>
    </row>
    <row r="542" spans="4:5" x14ac:dyDescent="0.3">
      <c r="D542" s="44" t="s">
        <v>2295</v>
      </c>
      <c r="E542" s="52">
        <v>2221.9061999999999</v>
      </c>
    </row>
    <row r="543" spans="4:5" x14ac:dyDescent="0.3">
      <c r="D543" s="45" t="s">
        <v>2296</v>
      </c>
      <c r="E543" s="53">
        <v>1106.3052</v>
      </c>
    </row>
    <row r="544" spans="4:5" x14ac:dyDescent="0.3">
      <c r="D544" s="44" t="s">
        <v>2297</v>
      </c>
      <c r="E544" s="52">
        <v>929.02079999999989</v>
      </c>
    </row>
    <row r="545" spans="4:5" x14ac:dyDescent="0.3">
      <c r="D545" s="45" t="s">
        <v>2298</v>
      </c>
      <c r="E545" s="53">
        <v>632.76480000000004</v>
      </c>
    </row>
    <row r="546" spans="4:5" x14ac:dyDescent="0.3">
      <c r="D546" s="44" t="s">
        <v>2299</v>
      </c>
      <c r="E546" s="52">
        <v>380.42959999999999</v>
      </c>
    </row>
    <row r="547" spans="4:5" x14ac:dyDescent="0.3">
      <c r="D547" s="45" t="s">
        <v>2300</v>
      </c>
      <c r="E547" s="53">
        <v>679.37260000000003</v>
      </c>
    </row>
    <row r="548" spans="4:5" x14ac:dyDescent="0.3">
      <c r="D548" s="44" t="s">
        <v>2301</v>
      </c>
      <c r="E548" s="52">
        <v>454.46100000000001</v>
      </c>
    </row>
    <row r="549" spans="4:5" x14ac:dyDescent="0.3">
      <c r="D549" s="45" t="s">
        <v>2302</v>
      </c>
      <c r="E549" s="53">
        <v>332.37759999999997</v>
      </c>
    </row>
    <row r="550" spans="4:5" x14ac:dyDescent="0.3">
      <c r="D550" s="44" t="s">
        <v>2303</v>
      </c>
      <c r="E550" s="52">
        <v>1112.79</v>
      </c>
    </row>
    <row r="551" spans="4:5" x14ac:dyDescent="0.3">
      <c r="D551" s="45" t="s">
        <v>2304</v>
      </c>
      <c r="E551" s="53">
        <v>303.08980000000003</v>
      </c>
    </row>
    <row r="552" spans="4:5" x14ac:dyDescent="0.3">
      <c r="D552" s="44" t="s">
        <v>2305</v>
      </c>
      <c r="E552" s="52">
        <v>900.75200000000007</v>
      </c>
    </row>
    <row r="553" spans="4:5" x14ac:dyDescent="0.3">
      <c r="D553" s="45" t="s">
        <v>2306</v>
      </c>
      <c r="E553" s="53">
        <v>460.108</v>
      </c>
    </row>
    <row r="554" spans="4:5" x14ac:dyDescent="0.3">
      <c r="D554" s="44" t="s">
        <v>2307</v>
      </c>
      <c r="E554" s="52">
        <v>2430.6260000000002</v>
      </c>
    </row>
    <row r="555" spans="4:5" x14ac:dyDescent="0.3">
      <c r="D555" s="45" t="s">
        <v>2308</v>
      </c>
      <c r="E555" s="53">
        <v>305.84940000000012</v>
      </c>
    </row>
    <row r="556" spans="4:5" x14ac:dyDescent="0.3">
      <c r="D556" s="44" t="s">
        <v>2309</v>
      </c>
      <c r="E556" s="52">
        <v>2017.5011999999999</v>
      </c>
    </row>
    <row r="557" spans="4:5" x14ac:dyDescent="0.3">
      <c r="D557" s="45" t="s">
        <v>2310</v>
      </c>
      <c r="E557" s="53">
        <v>1267.1328000000001</v>
      </c>
    </row>
    <row r="558" spans="4:5" x14ac:dyDescent="0.3">
      <c r="D558" s="44" t="s">
        <v>2311</v>
      </c>
      <c r="E558" s="52">
        <v>1548.1769999999999</v>
      </c>
    </row>
    <row r="559" spans="4:5" x14ac:dyDescent="0.3">
      <c r="D559" s="45" t="s">
        <v>2312</v>
      </c>
      <c r="E559" s="53">
        <v>1824.2927999999999</v>
      </c>
    </row>
    <row r="560" spans="4:5" x14ac:dyDescent="0.3">
      <c r="D560" s="44" t="s">
        <v>2313</v>
      </c>
      <c r="E560" s="52">
        <v>1111.0344</v>
      </c>
    </row>
    <row r="561" spans="4:5" x14ac:dyDescent="0.3">
      <c r="D561" s="45" t="s">
        <v>2314</v>
      </c>
      <c r="E561" s="53">
        <v>1043.328</v>
      </c>
    </row>
    <row r="562" spans="4:5" x14ac:dyDescent="0.3">
      <c r="D562" s="44" t="s">
        <v>2315</v>
      </c>
      <c r="E562" s="52">
        <v>1553.7023999999999</v>
      </c>
    </row>
    <row r="563" spans="4:5" x14ac:dyDescent="0.3">
      <c r="D563" s="45" t="s">
        <v>2316</v>
      </c>
      <c r="E563" s="53">
        <v>484.60230000000001</v>
      </c>
    </row>
    <row r="564" spans="4:5" x14ac:dyDescent="0.3">
      <c r="D564" s="44" t="s">
        <v>2317</v>
      </c>
      <c r="E564" s="52">
        <v>792.09600000000012</v>
      </c>
    </row>
    <row r="565" spans="4:5" x14ac:dyDescent="0.3">
      <c r="D565" s="45" t="s">
        <v>2318</v>
      </c>
      <c r="E565" s="53">
        <v>1528.4588000000001</v>
      </c>
    </row>
    <row r="566" spans="4:5" x14ac:dyDescent="0.3">
      <c r="D566" s="44" t="s">
        <v>2319</v>
      </c>
      <c r="E566" s="52">
        <v>794.62400000000002</v>
      </c>
    </row>
    <row r="567" spans="4:5" x14ac:dyDescent="0.3">
      <c r="D567" s="45" t="s">
        <v>2320</v>
      </c>
      <c r="E567" s="53">
        <v>2163.1104</v>
      </c>
    </row>
    <row r="568" spans="4:5" x14ac:dyDescent="0.3">
      <c r="D568" s="44" t="s">
        <v>2321</v>
      </c>
      <c r="E568" s="52">
        <v>2509.1999999999998</v>
      </c>
    </row>
    <row r="569" spans="4:5" x14ac:dyDescent="0.3">
      <c r="D569" s="45" t="s">
        <v>2322</v>
      </c>
      <c r="E569" s="53">
        <v>764.55679999999995</v>
      </c>
    </row>
    <row r="570" spans="4:5" x14ac:dyDescent="0.3">
      <c r="D570" s="44" t="s">
        <v>2323</v>
      </c>
      <c r="E570" s="52">
        <v>1331.4911999999999</v>
      </c>
    </row>
    <row r="571" spans="4:5" x14ac:dyDescent="0.3">
      <c r="D571" s="45" t="s">
        <v>2324</v>
      </c>
      <c r="E571" s="53">
        <v>1005.6288</v>
      </c>
    </row>
    <row r="572" spans="4:5" x14ac:dyDescent="0.3">
      <c r="D572" s="44" t="s">
        <v>2325</v>
      </c>
      <c r="E572" s="52">
        <v>1451.7328</v>
      </c>
    </row>
    <row r="573" spans="4:5" x14ac:dyDescent="0.3">
      <c r="D573" s="45" t="s">
        <v>2326</v>
      </c>
      <c r="E573" s="53">
        <v>1279.2354</v>
      </c>
    </row>
    <row r="574" spans="4:5" x14ac:dyDescent="0.3">
      <c r="D574" s="44" t="s">
        <v>2327</v>
      </c>
      <c r="E574" s="52">
        <v>808.65719999999999</v>
      </c>
    </row>
    <row r="575" spans="4:5" x14ac:dyDescent="0.3">
      <c r="D575" s="45" t="s">
        <v>2328</v>
      </c>
      <c r="E575" s="53">
        <v>964.77480000000003</v>
      </c>
    </row>
    <row r="576" spans="4:5" x14ac:dyDescent="0.3">
      <c r="D576" s="44" t="s">
        <v>2329</v>
      </c>
      <c r="E576" s="52">
        <v>787.70069999999998</v>
      </c>
    </row>
    <row r="577" spans="4:5" x14ac:dyDescent="0.3">
      <c r="D577" s="45" t="s">
        <v>2330</v>
      </c>
      <c r="E577" s="53">
        <v>576.7944</v>
      </c>
    </row>
    <row r="578" spans="4:5" x14ac:dyDescent="0.3">
      <c r="D578" s="44" t="s">
        <v>2331</v>
      </c>
      <c r="E578" s="52">
        <v>1385.8368</v>
      </c>
    </row>
    <row r="579" spans="4:5" x14ac:dyDescent="0.3">
      <c r="D579" s="45" t="s">
        <v>2332</v>
      </c>
      <c r="E579" s="53">
        <v>918.92480000000012</v>
      </c>
    </row>
    <row r="580" spans="4:5" x14ac:dyDescent="0.3">
      <c r="D580" s="44" t="s">
        <v>2333</v>
      </c>
      <c r="E580" s="52">
        <v>922.36099999999988</v>
      </c>
    </row>
    <row r="581" spans="4:5" x14ac:dyDescent="0.3">
      <c r="D581" s="45" t="s">
        <v>2334</v>
      </c>
      <c r="E581" s="53">
        <v>1451.7072000000001</v>
      </c>
    </row>
    <row r="582" spans="4:5" x14ac:dyDescent="0.3">
      <c r="D582" s="44" t="s">
        <v>2335</v>
      </c>
      <c r="E582" s="52">
        <v>51.302599999999998</v>
      </c>
    </row>
    <row r="583" spans="4:5" x14ac:dyDescent="0.3">
      <c r="D583" s="45" t="s">
        <v>2336</v>
      </c>
      <c r="E583" s="53">
        <v>1015.32</v>
      </c>
    </row>
    <row r="584" spans="4:5" x14ac:dyDescent="0.3">
      <c r="D584" s="44" t="s">
        <v>2337</v>
      </c>
      <c r="E584" s="52">
        <v>3756.8876</v>
      </c>
    </row>
    <row r="585" spans="4:5" x14ac:dyDescent="0.3">
      <c r="D585" s="45" t="s">
        <v>2338</v>
      </c>
      <c r="E585" s="53">
        <v>1633.056</v>
      </c>
    </row>
    <row r="586" spans="4:5" x14ac:dyDescent="0.3">
      <c r="D586" s="44" t="s">
        <v>2339</v>
      </c>
      <c r="E586" s="52">
        <v>257.03719999999998</v>
      </c>
    </row>
    <row r="587" spans="4:5" x14ac:dyDescent="0.3">
      <c r="D587" s="45" t="s">
        <v>2340</v>
      </c>
      <c r="E587" s="53">
        <v>122.7324</v>
      </c>
    </row>
    <row r="588" spans="4:5" x14ac:dyDescent="0.3">
      <c r="D588" s="44" t="s">
        <v>2341</v>
      </c>
      <c r="E588" s="52">
        <v>31.239000000000001</v>
      </c>
    </row>
    <row r="589" spans="4:5" x14ac:dyDescent="0.3">
      <c r="D589" s="45" t="s">
        <v>2342</v>
      </c>
      <c r="E589" s="53">
        <v>1475.8869999999999</v>
      </c>
    </row>
    <row r="590" spans="4:5" x14ac:dyDescent="0.3">
      <c r="D590" s="44" t="s">
        <v>2343</v>
      </c>
      <c r="E590" s="52">
        <v>867.34800000000007</v>
      </c>
    </row>
    <row r="591" spans="4:5" x14ac:dyDescent="0.3">
      <c r="D591" s="45" t="s">
        <v>2344</v>
      </c>
      <c r="E591" s="53">
        <v>2965.1507999999999</v>
      </c>
    </row>
    <row r="592" spans="4:5" x14ac:dyDescent="0.3">
      <c r="D592" s="44" t="s">
        <v>2345</v>
      </c>
      <c r="E592" s="52">
        <v>243.42150000000001</v>
      </c>
    </row>
    <row r="593" spans="4:5" x14ac:dyDescent="0.3">
      <c r="D593" s="45" t="s">
        <v>2346</v>
      </c>
      <c r="E593" s="53">
        <v>2383.6680000000001</v>
      </c>
    </row>
    <row r="594" spans="4:5" x14ac:dyDescent="0.3">
      <c r="D594" s="44" t="s">
        <v>2347</v>
      </c>
      <c r="E594" s="52">
        <v>2201.7408</v>
      </c>
    </row>
    <row r="595" spans="4:5" x14ac:dyDescent="0.3">
      <c r="D595" s="45" t="s">
        <v>2348</v>
      </c>
      <c r="E595" s="53">
        <v>1793.4336000000001</v>
      </c>
    </row>
    <row r="596" spans="4:5" x14ac:dyDescent="0.3">
      <c r="D596" s="44" t="s">
        <v>2349</v>
      </c>
      <c r="E596" s="52">
        <v>592.20720000000006</v>
      </c>
    </row>
    <row r="597" spans="4:5" x14ac:dyDescent="0.3">
      <c r="D597" s="45" t="s">
        <v>2350</v>
      </c>
      <c r="E597" s="53">
        <v>3271.7496000000001</v>
      </c>
    </row>
    <row r="598" spans="4:5" x14ac:dyDescent="0.3">
      <c r="D598" s="44" t="s">
        <v>2351</v>
      </c>
      <c r="E598" s="52">
        <v>55.216700000000003</v>
      </c>
    </row>
    <row r="599" spans="4:5" x14ac:dyDescent="0.3">
      <c r="D599" s="45" t="s">
        <v>2352</v>
      </c>
      <c r="E599" s="53">
        <v>3400.733999999999</v>
      </c>
    </row>
    <row r="600" spans="4:5" x14ac:dyDescent="0.3">
      <c r="D600" s="44" t="s">
        <v>2353</v>
      </c>
      <c r="E600" s="52">
        <v>3028.2264</v>
      </c>
    </row>
    <row r="601" spans="4:5" x14ac:dyDescent="0.3">
      <c r="D601" s="45" t="s">
        <v>2354</v>
      </c>
      <c r="E601" s="53">
        <v>1039.1135999999999</v>
      </c>
    </row>
    <row r="602" spans="4:5" x14ac:dyDescent="0.3">
      <c r="D602" s="44" t="s">
        <v>2355</v>
      </c>
      <c r="E602" s="52">
        <v>2080.2770999999998</v>
      </c>
    </row>
    <row r="603" spans="4:5" x14ac:dyDescent="0.3">
      <c r="D603" s="45" t="s">
        <v>2356</v>
      </c>
      <c r="E603" s="53">
        <v>1349.7692</v>
      </c>
    </row>
    <row r="604" spans="4:5" x14ac:dyDescent="0.3">
      <c r="D604" s="44" t="s">
        <v>2357</v>
      </c>
      <c r="E604" s="52">
        <v>92.722300000000004</v>
      </c>
    </row>
    <row r="605" spans="4:5" x14ac:dyDescent="0.3">
      <c r="D605" s="45" t="s">
        <v>2358</v>
      </c>
      <c r="E605" s="53">
        <v>469.6508</v>
      </c>
    </row>
    <row r="606" spans="4:5" x14ac:dyDescent="0.3">
      <c r="D606" s="44" t="s">
        <v>2359</v>
      </c>
      <c r="E606" s="52">
        <v>1376.721</v>
      </c>
    </row>
    <row r="607" spans="4:5" x14ac:dyDescent="0.3">
      <c r="D607" s="45" t="s">
        <v>2360</v>
      </c>
      <c r="E607" s="53">
        <v>796.63200000000006</v>
      </c>
    </row>
    <row r="608" spans="4:5" x14ac:dyDescent="0.3">
      <c r="D608" s="44" t="s">
        <v>2361</v>
      </c>
      <c r="E608" s="52">
        <v>2592.2763</v>
      </c>
    </row>
    <row r="609" spans="4:5" x14ac:dyDescent="0.3">
      <c r="D609" s="45" t="s">
        <v>2362</v>
      </c>
      <c r="E609" s="53">
        <v>54.999000000000002</v>
      </c>
    </row>
    <row r="610" spans="4:5" x14ac:dyDescent="0.3">
      <c r="D610" s="44" t="s">
        <v>2363</v>
      </c>
      <c r="E610" s="52">
        <v>2011.7483999999999</v>
      </c>
    </row>
    <row r="611" spans="4:5" x14ac:dyDescent="0.3">
      <c r="D611" s="45" t="s">
        <v>2364</v>
      </c>
      <c r="E611" s="53">
        <v>2280.0509999999999</v>
      </c>
    </row>
    <row r="612" spans="4:5" x14ac:dyDescent="0.3">
      <c r="D612" s="44" t="s">
        <v>2365</v>
      </c>
      <c r="E612" s="52">
        <v>620.95889999999997</v>
      </c>
    </row>
    <row r="613" spans="4:5" x14ac:dyDescent="0.3">
      <c r="D613" s="45" t="s">
        <v>2366</v>
      </c>
      <c r="E613" s="53">
        <v>1456.4944</v>
      </c>
    </row>
    <row r="614" spans="4:5" x14ac:dyDescent="0.3">
      <c r="D614" s="44" t="s">
        <v>2367</v>
      </c>
      <c r="E614" s="52">
        <v>389.59829999999999</v>
      </c>
    </row>
    <row r="615" spans="4:5" x14ac:dyDescent="0.3">
      <c r="D615" s="45" t="s">
        <v>2368</v>
      </c>
      <c r="E615" s="53">
        <v>2832.9380000000001</v>
      </c>
    </row>
    <row r="616" spans="4:5" x14ac:dyDescent="0.3">
      <c r="D616" s="44" t="s">
        <v>2369</v>
      </c>
      <c r="E616" s="52">
        <v>2651.3568</v>
      </c>
    </row>
    <row r="617" spans="4:5" x14ac:dyDescent="0.3">
      <c r="D617" s="45" t="s">
        <v>2370</v>
      </c>
      <c r="E617" s="53">
        <v>2240.7020000000002</v>
      </c>
    </row>
    <row r="618" spans="4:5" x14ac:dyDescent="0.3">
      <c r="D618" s="44" t="s">
        <v>2371</v>
      </c>
      <c r="E618" s="52">
        <v>275.36079999999998</v>
      </c>
    </row>
    <row r="619" spans="4:5" x14ac:dyDescent="0.3">
      <c r="D619" s="45" t="s">
        <v>2372</v>
      </c>
      <c r="E619" s="53">
        <v>2512.0783999999999</v>
      </c>
    </row>
    <row r="620" spans="4:5" x14ac:dyDescent="0.3">
      <c r="D620" s="44" t="s">
        <v>2373</v>
      </c>
      <c r="E620" s="52">
        <v>1344.7067999999999</v>
      </c>
    </row>
    <row r="621" spans="4:5" x14ac:dyDescent="0.3">
      <c r="D621" s="45" t="s">
        <v>2374</v>
      </c>
      <c r="E621" s="53">
        <v>733.85640000000001</v>
      </c>
    </row>
    <row r="622" spans="4:5" x14ac:dyDescent="0.3">
      <c r="D622" s="44" t="s">
        <v>2375</v>
      </c>
      <c r="E622" s="52">
        <v>499.24360000000001</v>
      </c>
    </row>
    <row r="623" spans="4:5" x14ac:dyDescent="0.3">
      <c r="D623" s="45" t="s">
        <v>2376</v>
      </c>
      <c r="E623" s="53">
        <v>560.18999999999994</v>
      </c>
    </row>
    <row r="624" spans="4:5" x14ac:dyDescent="0.3">
      <c r="D624" s="44" t="s">
        <v>2377</v>
      </c>
      <c r="E624" s="52">
        <v>1172.0625</v>
      </c>
    </row>
    <row r="625" spans="4:5" x14ac:dyDescent="0.3">
      <c r="D625" s="45" t="s">
        <v>2378</v>
      </c>
      <c r="E625" s="53">
        <v>1565.982</v>
      </c>
    </row>
    <row r="626" spans="4:5" x14ac:dyDescent="0.3">
      <c r="D626" s="44" t="s">
        <v>2379</v>
      </c>
      <c r="E626" s="52">
        <v>1045.6292000000001</v>
      </c>
    </row>
    <row r="627" spans="4:5" x14ac:dyDescent="0.3">
      <c r="D627" s="45" t="s">
        <v>2380</v>
      </c>
      <c r="E627" s="53">
        <v>2242.8216000000002</v>
      </c>
    </row>
    <row r="628" spans="4:5" x14ac:dyDescent="0.3">
      <c r="D628" s="44" t="s">
        <v>2381</v>
      </c>
      <c r="E628" s="52">
        <v>615.46699999999998</v>
      </c>
    </row>
    <row r="629" spans="4:5" x14ac:dyDescent="0.3">
      <c r="D629" s="45" t="s">
        <v>2382</v>
      </c>
      <c r="E629" s="53">
        <v>323.35199999999998</v>
      </c>
    </row>
    <row r="630" spans="4:5" x14ac:dyDescent="0.3">
      <c r="D630" s="44" t="s">
        <v>2383</v>
      </c>
      <c r="E630" s="52">
        <v>977.69849999999985</v>
      </c>
    </row>
    <row r="631" spans="4:5" x14ac:dyDescent="0.3">
      <c r="D631" s="45" t="s">
        <v>2384</v>
      </c>
      <c r="E631" s="53">
        <v>3529.1619999999998</v>
      </c>
    </row>
    <row r="632" spans="4:5" x14ac:dyDescent="0.3">
      <c r="D632" s="44" t="s">
        <v>2385</v>
      </c>
      <c r="E632" s="52">
        <v>959.13179999999988</v>
      </c>
    </row>
    <row r="633" spans="4:5" x14ac:dyDescent="0.3">
      <c r="D633" s="45" t="s">
        <v>2386</v>
      </c>
      <c r="E633" s="53">
        <v>68.694199999999995</v>
      </c>
    </row>
    <row r="634" spans="4:5" x14ac:dyDescent="0.3">
      <c r="D634" s="44" t="s">
        <v>2387</v>
      </c>
      <c r="E634" s="52">
        <v>1452.4944</v>
      </c>
    </row>
    <row r="635" spans="4:5" x14ac:dyDescent="0.3">
      <c r="D635" s="45" t="s">
        <v>2388</v>
      </c>
      <c r="E635" s="53">
        <v>1592.3416</v>
      </c>
    </row>
    <row r="636" spans="4:5" x14ac:dyDescent="0.3">
      <c r="D636" s="44" t="s">
        <v>2389</v>
      </c>
      <c r="E636" s="52">
        <v>239.32259999999999</v>
      </c>
    </row>
    <row r="637" spans="4:5" x14ac:dyDescent="0.3">
      <c r="D637" s="45" t="s">
        <v>2390</v>
      </c>
      <c r="E637" s="53">
        <v>246.99600000000001</v>
      </c>
    </row>
    <row r="638" spans="4:5" x14ac:dyDescent="0.3">
      <c r="D638" s="44" t="s">
        <v>2391</v>
      </c>
      <c r="E638" s="52">
        <v>332.02339999999998</v>
      </c>
    </row>
    <row r="639" spans="4:5" x14ac:dyDescent="0.3">
      <c r="D639" s="45" t="s">
        <v>2392</v>
      </c>
      <c r="E639" s="53">
        <v>116.23139999999999</v>
      </c>
    </row>
    <row r="640" spans="4:5" x14ac:dyDescent="0.3">
      <c r="D640" s="44" t="s">
        <v>2393</v>
      </c>
      <c r="E640" s="52">
        <v>655.61040000000003</v>
      </c>
    </row>
    <row r="641" spans="4:5" x14ac:dyDescent="0.3">
      <c r="D641" s="45" t="s">
        <v>2394</v>
      </c>
      <c r="E641" s="53">
        <v>557.68680000000006</v>
      </c>
    </row>
    <row r="642" spans="4:5" x14ac:dyDescent="0.3">
      <c r="D642" s="44" t="s">
        <v>2395</v>
      </c>
      <c r="E642" s="52">
        <v>264.93889999999999</v>
      </c>
    </row>
    <row r="643" spans="4:5" x14ac:dyDescent="0.3">
      <c r="D643" s="45" t="s">
        <v>2396</v>
      </c>
      <c r="E643" s="53">
        <v>1211.0416</v>
      </c>
    </row>
    <row r="644" spans="4:5" x14ac:dyDescent="0.3">
      <c r="D644" s="44" t="s">
        <v>2397</v>
      </c>
      <c r="E644" s="52">
        <v>2681.3406</v>
      </c>
    </row>
    <row r="645" spans="4:5" x14ac:dyDescent="0.3">
      <c r="D645" s="45" t="s">
        <v>2398</v>
      </c>
      <c r="E645" s="53">
        <v>1006.2063000000001</v>
      </c>
    </row>
    <row r="646" spans="4:5" x14ac:dyDescent="0.3">
      <c r="D646" s="44" t="s">
        <v>2399</v>
      </c>
      <c r="E646" s="52">
        <v>2380.7628</v>
      </c>
    </row>
    <row r="647" spans="4:5" x14ac:dyDescent="0.3">
      <c r="D647" s="45" t="s">
        <v>2400</v>
      </c>
      <c r="E647" s="53">
        <v>215.47200000000001</v>
      </c>
    </row>
    <row r="648" spans="4:5" x14ac:dyDescent="0.3">
      <c r="D648" s="44" t="s">
        <v>2401</v>
      </c>
      <c r="E648" s="52">
        <v>165.1584</v>
      </c>
    </row>
    <row r="649" spans="4:5" x14ac:dyDescent="0.3">
      <c r="D649" s="45" t="s">
        <v>2402</v>
      </c>
      <c r="E649" s="53">
        <v>369.74</v>
      </c>
    </row>
    <row r="650" spans="4:5" x14ac:dyDescent="0.3">
      <c r="D650" s="44" t="s">
        <v>2403</v>
      </c>
      <c r="E650" s="52">
        <v>2286.1343999999999</v>
      </c>
    </row>
    <row r="651" spans="4:5" x14ac:dyDescent="0.3">
      <c r="D651" s="45" t="s">
        <v>2404</v>
      </c>
      <c r="E651" s="53">
        <v>191.88</v>
      </c>
    </row>
    <row r="652" spans="4:5" x14ac:dyDescent="0.3">
      <c r="D652" s="44" t="s">
        <v>2405</v>
      </c>
      <c r="E652" s="52">
        <v>424.875</v>
      </c>
    </row>
    <row r="653" spans="4:5" x14ac:dyDescent="0.3">
      <c r="D653" s="45" t="s">
        <v>2406</v>
      </c>
      <c r="E653" s="53">
        <v>605.43299999999999</v>
      </c>
    </row>
    <row r="654" spans="4:5" x14ac:dyDescent="0.3">
      <c r="D654" s="44" t="s">
        <v>2407</v>
      </c>
      <c r="E654" s="52">
        <v>426.411</v>
      </c>
    </row>
    <row r="655" spans="4:5" x14ac:dyDescent="0.3">
      <c r="D655" s="45" t="s">
        <v>2408</v>
      </c>
      <c r="E655" s="53">
        <v>710.44</v>
      </c>
    </row>
    <row r="656" spans="4:5" x14ac:dyDescent="0.3">
      <c r="D656" s="44" t="s">
        <v>2409</v>
      </c>
      <c r="E656" s="52">
        <v>1197.9756</v>
      </c>
    </row>
    <row r="657" spans="4:5" x14ac:dyDescent="0.3">
      <c r="D657" s="45" t="s">
        <v>2410</v>
      </c>
      <c r="E657" s="53">
        <v>729.07759999999996</v>
      </c>
    </row>
    <row r="658" spans="4:5" x14ac:dyDescent="0.3">
      <c r="D658" s="44" t="s">
        <v>2411</v>
      </c>
      <c r="E658" s="52">
        <v>3908.2428</v>
      </c>
    </row>
    <row r="659" spans="4:5" x14ac:dyDescent="0.3">
      <c r="D659" s="45" t="s">
        <v>2412</v>
      </c>
      <c r="E659" s="53">
        <v>1547.9168</v>
      </c>
    </row>
    <row r="660" spans="4:5" x14ac:dyDescent="0.3">
      <c r="D660" s="44" t="s">
        <v>2413</v>
      </c>
      <c r="E660" s="52">
        <v>1211.364</v>
      </c>
    </row>
    <row r="661" spans="4:5" x14ac:dyDescent="0.3">
      <c r="D661" s="45" t="s">
        <v>2414</v>
      </c>
      <c r="E661" s="53">
        <v>1548.0453</v>
      </c>
    </row>
    <row r="662" spans="4:5" x14ac:dyDescent="0.3">
      <c r="D662" s="44" t="s">
        <v>2415</v>
      </c>
      <c r="E662" s="52">
        <v>1768.96</v>
      </c>
    </row>
    <row r="663" spans="4:5" x14ac:dyDescent="0.3">
      <c r="D663" s="45" t="s">
        <v>2416</v>
      </c>
      <c r="E663" s="53">
        <v>1745.2989</v>
      </c>
    </row>
    <row r="664" spans="4:5" x14ac:dyDescent="0.3">
      <c r="D664" s="44" t="s">
        <v>2417</v>
      </c>
      <c r="E664" s="52">
        <v>235.2936</v>
      </c>
    </row>
    <row r="665" spans="4:5" x14ac:dyDescent="0.3">
      <c r="D665" s="45" t="s">
        <v>2418</v>
      </c>
      <c r="E665" s="53">
        <v>2094.8568</v>
      </c>
    </row>
    <row r="666" spans="4:5" x14ac:dyDescent="0.3">
      <c r="D666" s="44" t="s">
        <v>2419</v>
      </c>
      <c r="E666" s="52">
        <v>711.05579999999986</v>
      </c>
    </row>
    <row r="667" spans="4:5" x14ac:dyDescent="0.3">
      <c r="D667" s="45" t="s">
        <v>2420</v>
      </c>
      <c r="E667" s="53">
        <v>739.55970000000002</v>
      </c>
    </row>
    <row r="668" spans="4:5" x14ac:dyDescent="0.3">
      <c r="D668" s="44" t="s">
        <v>2421</v>
      </c>
      <c r="E668" s="52">
        <v>2158.7103999999999</v>
      </c>
    </row>
    <row r="669" spans="4:5" x14ac:dyDescent="0.3">
      <c r="D669" s="45" t="s">
        <v>2422</v>
      </c>
      <c r="E669" s="53">
        <v>67.502399999999994</v>
      </c>
    </row>
    <row r="670" spans="4:5" x14ac:dyDescent="0.3">
      <c r="D670" s="44" t="s">
        <v>2423</v>
      </c>
      <c r="E670" s="52">
        <v>2092.2192</v>
      </c>
    </row>
    <row r="671" spans="4:5" x14ac:dyDescent="0.3">
      <c r="D671" s="45" t="s">
        <v>2424</v>
      </c>
      <c r="E671" s="53">
        <v>198.50559999999999</v>
      </c>
    </row>
    <row r="672" spans="4:5" x14ac:dyDescent="0.3">
      <c r="D672" s="44" t="s">
        <v>2425</v>
      </c>
      <c r="E672" s="52">
        <v>391.77640000000002</v>
      </c>
    </row>
    <row r="673" spans="4:5" x14ac:dyDescent="0.3">
      <c r="D673" s="45" t="s">
        <v>2426</v>
      </c>
      <c r="E673" s="53">
        <v>214.8664</v>
      </c>
    </row>
    <row r="674" spans="4:5" x14ac:dyDescent="0.3">
      <c r="D674" s="44" t="s">
        <v>2427</v>
      </c>
      <c r="E674" s="52">
        <v>231.0198</v>
      </c>
    </row>
    <row r="675" spans="4:5" x14ac:dyDescent="0.3">
      <c r="D675" s="45" t="s">
        <v>2428</v>
      </c>
      <c r="E675" s="53">
        <v>2346.4584</v>
      </c>
    </row>
    <row r="676" spans="4:5" x14ac:dyDescent="0.3">
      <c r="D676" s="44" t="s">
        <v>2429</v>
      </c>
      <c r="E676" s="52">
        <v>1730.1479999999999</v>
      </c>
    </row>
    <row r="677" spans="4:5" x14ac:dyDescent="0.3">
      <c r="D677" s="45" t="s">
        <v>2430</v>
      </c>
      <c r="E677" s="53">
        <v>878.0687999999999</v>
      </c>
    </row>
    <row r="678" spans="4:5" x14ac:dyDescent="0.3">
      <c r="D678" s="44" t="s">
        <v>2431</v>
      </c>
      <c r="E678" s="52">
        <v>427.49560000000002</v>
      </c>
    </row>
    <row r="679" spans="4:5" x14ac:dyDescent="0.3">
      <c r="D679" s="45" t="s">
        <v>2432</v>
      </c>
      <c r="E679" s="53">
        <v>3179.3807999999999</v>
      </c>
    </row>
    <row r="680" spans="4:5" x14ac:dyDescent="0.3">
      <c r="D680" s="44" t="s">
        <v>2433</v>
      </c>
      <c r="E680" s="52">
        <v>191.4016</v>
      </c>
    </row>
    <row r="681" spans="4:5" x14ac:dyDescent="0.3">
      <c r="D681" s="45" t="s">
        <v>2434</v>
      </c>
      <c r="E681" s="53">
        <v>60.280200000000008</v>
      </c>
    </row>
    <row r="682" spans="4:5" x14ac:dyDescent="0.3">
      <c r="D682" s="44" t="s">
        <v>2435</v>
      </c>
      <c r="E682" s="52">
        <v>318.46080000000001</v>
      </c>
    </row>
    <row r="683" spans="4:5" x14ac:dyDescent="0.3">
      <c r="D683" s="45" t="s">
        <v>2436</v>
      </c>
      <c r="E683" s="53">
        <v>837.31829999999991</v>
      </c>
    </row>
    <row r="684" spans="4:5" x14ac:dyDescent="0.3">
      <c r="D684" s="44" t="s">
        <v>2437</v>
      </c>
      <c r="E684" s="52">
        <v>1396.5696</v>
      </c>
    </row>
    <row r="685" spans="4:5" x14ac:dyDescent="0.3">
      <c r="D685" s="45" t="s">
        <v>2438</v>
      </c>
      <c r="E685" s="53">
        <v>78.194399999999987</v>
      </c>
    </row>
    <row r="686" spans="4:5" x14ac:dyDescent="0.3">
      <c r="D686" s="44" t="s">
        <v>2439</v>
      </c>
      <c r="E686" s="52">
        <v>1402.7832000000001</v>
      </c>
    </row>
    <row r="687" spans="4:5" x14ac:dyDescent="0.3">
      <c r="D687" s="45" t="s">
        <v>2440</v>
      </c>
      <c r="E687" s="53">
        <v>1192.2174</v>
      </c>
    </row>
    <row r="688" spans="4:5" x14ac:dyDescent="0.3">
      <c r="D688" s="44" t="s">
        <v>2441</v>
      </c>
      <c r="E688" s="52">
        <v>1663.9503999999999</v>
      </c>
    </row>
    <row r="689" spans="4:5" x14ac:dyDescent="0.3">
      <c r="D689" s="45" t="s">
        <v>2442</v>
      </c>
      <c r="E689" s="53">
        <v>1697.3016</v>
      </c>
    </row>
    <row r="690" spans="4:5" x14ac:dyDescent="0.3">
      <c r="D690" s="44" t="s">
        <v>2443</v>
      </c>
      <c r="E690" s="52">
        <v>1641.63</v>
      </c>
    </row>
    <row r="691" spans="4:5" x14ac:dyDescent="0.3">
      <c r="D691" s="45" t="s">
        <v>2444</v>
      </c>
      <c r="E691" s="53">
        <v>783.42399999999998</v>
      </c>
    </row>
    <row r="692" spans="4:5" x14ac:dyDescent="0.3">
      <c r="D692" s="44" t="s">
        <v>2445</v>
      </c>
      <c r="E692" s="52">
        <v>1012.1856</v>
      </c>
    </row>
    <row r="693" spans="4:5" x14ac:dyDescent="0.3">
      <c r="D693" s="45" t="s">
        <v>2446</v>
      </c>
      <c r="E693" s="53">
        <v>616.54750000000001</v>
      </c>
    </row>
    <row r="694" spans="4:5" x14ac:dyDescent="0.3">
      <c r="D694" s="44" t="s">
        <v>2447</v>
      </c>
      <c r="E694" s="52">
        <v>424.20510000000002</v>
      </c>
    </row>
    <row r="695" spans="4:5" x14ac:dyDescent="0.3">
      <c r="D695" s="45" t="s">
        <v>2448</v>
      </c>
      <c r="E695" s="53">
        <v>695.95499999999993</v>
      </c>
    </row>
    <row r="696" spans="4:5" x14ac:dyDescent="0.3">
      <c r="D696" s="44" t="s">
        <v>2449</v>
      </c>
      <c r="E696" s="52">
        <v>1169.2264</v>
      </c>
    </row>
    <row r="697" spans="4:5" x14ac:dyDescent="0.3">
      <c r="D697" s="45" t="s">
        <v>2450</v>
      </c>
      <c r="E697" s="53">
        <v>268.10359999999997</v>
      </c>
    </row>
    <row r="698" spans="4:5" x14ac:dyDescent="0.3">
      <c r="D698" s="44" t="s">
        <v>2451</v>
      </c>
      <c r="E698" s="52">
        <v>1276.7118</v>
      </c>
    </row>
    <row r="699" spans="4:5" x14ac:dyDescent="0.3">
      <c r="D699" s="45" t="s">
        <v>2452</v>
      </c>
      <c r="E699" s="53">
        <v>1620.8416</v>
      </c>
    </row>
    <row r="700" spans="4:5" x14ac:dyDescent="0.3">
      <c r="D700" s="44" t="s">
        <v>2453</v>
      </c>
      <c r="E700" s="52">
        <v>570.62200000000007</v>
      </c>
    </row>
    <row r="701" spans="4:5" x14ac:dyDescent="0.3">
      <c r="D701" s="45" t="s">
        <v>2454</v>
      </c>
      <c r="E701" s="53">
        <v>1043.8271999999999</v>
      </c>
    </row>
    <row r="702" spans="4:5" x14ac:dyDescent="0.3">
      <c r="D702" s="44" t="s">
        <v>2455</v>
      </c>
      <c r="E702" s="52">
        <v>853.05420000000004</v>
      </c>
    </row>
    <row r="703" spans="4:5" x14ac:dyDescent="0.3">
      <c r="D703" s="45" t="s">
        <v>2456</v>
      </c>
      <c r="E703" s="53">
        <v>1555.992</v>
      </c>
    </row>
    <row r="704" spans="4:5" x14ac:dyDescent="0.3">
      <c r="D704" s="44" t="s">
        <v>2457</v>
      </c>
      <c r="E704" s="52">
        <v>958.57439999999997</v>
      </c>
    </row>
    <row r="705" spans="4:5" x14ac:dyDescent="0.3">
      <c r="D705" s="45" t="s">
        <v>2458</v>
      </c>
      <c r="E705" s="53">
        <v>320.76</v>
      </c>
    </row>
    <row r="706" spans="4:5" x14ac:dyDescent="0.3">
      <c r="D706" s="44" t="s">
        <v>2459</v>
      </c>
      <c r="E706" s="52">
        <v>810.84600000000012</v>
      </c>
    </row>
    <row r="707" spans="4:5" x14ac:dyDescent="0.3">
      <c r="D707" s="45" t="s">
        <v>2460</v>
      </c>
      <c r="E707" s="53">
        <v>756.54719999999986</v>
      </c>
    </row>
    <row r="708" spans="4:5" x14ac:dyDescent="0.3">
      <c r="D708" s="44" t="s">
        <v>2461</v>
      </c>
      <c r="E708" s="52">
        <v>497.76479999999998</v>
      </c>
    </row>
    <row r="709" spans="4:5" x14ac:dyDescent="0.3">
      <c r="D709" s="45" t="s">
        <v>2462</v>
      </c>
      <c r="E709" s="53">
        <v>2364.6480000000001</v>
      </c>
    </row>
    <row r="710" spans="4:5" x14ac:dyDescent="0.3">
      <c r="D710" s="44" t="s">
        <v>2463</v>
      </c>
      <c r="E710" s="52">
        <v>778.35680000000002</v>
      </c>
    </row>
    <row r="711" spans="4:5" x14ac:dyDescent="0.3">
      <c r="D711" s="45" t="s">
        <v>2464</v>
      </c>
      <c r="E711" s="53">
        <v>447.45299999999992</v>
      </c>
    </row>
    <row r="712" spans="4:5" x14ac:dyDescent="0.3">
      <c r="D712" s="44" t="s">
        <v>2465</v>
      </c>
      <c r="E712" s="52">
        <v>2724.32</v>
      </c>
    </row>
    <row r="713" spans="4:5" x14ac:dyDescent="0.3">
      <c r="D713" s="45" t="s">
        <v>2466</v>
      </c>
      <c r="E713" s="53">
        <v>2488.6336000000001</v>
      </c>
    </row>
    <row r="714" spans="4:5" x14ac:dyDescent="0.3">
      <c r="D714" s="44" t="s">
        <v>2467</v>
      </c>
      <c r="E714" s="52">
        <v>1661.0527999999999</v>
      </c>
    </row>
    <row r="715" spans="4:5" x14ac:dyDescent="0.3">
      <c r="D715" s="45" t="s">
        <v>2468</v>
      </c>
      <c r="E715" s="53">
        <v>527.33479999999997</v>
      </c>
    </row>
    <row r="716" spans="4:5" x14ac:dyDescent="0.3">
      <c r="D716" s="44" t="s">
        <v>2469</v>
      </c>
      <c r="E716" s="52">
        <v>494.99560000000002</v>
      </c>
    </row>
    <row r="717" spans="4:5" x14ac:dyDescent="0.3">
      <c r="D717" s="45" t="s">
        <v>2470</v>
      </c>
      <c r="E717" s="53">
        <v>1143.252</v>
      </c>
    </row>
    <row r="718" spans="4:5" x14ac:dyDescent="0.3">
      <c r="D718" s="44" t="s">
        <v>2471</v>
      </c>
      <c r="E718" s="52">
        <v>3139.3784000000001</v>
      </c>
    </row>
    <row r="719" spans="4:5" x14ac:dyDescent="0.3">
      <c r="D719" s="45" t="s">
        <v>2472</v>
      </c>
      <c r="E719" s="53">
        <v>217.77209999999999</v>
      </c>
    </row>
    <row r="720" spans="4:5" x14ac:dyDescent="0.3">
      <c r="D720" s="44" t="s">
        <v>2473</v>
      </c>
      <c r="E720" s="52">
        <v>1810.56</v>
      </c>
    </row>
    <row r="721" spans="4:5" x14ac:dyDescent="0.3">
      <c r="D721" s="45" t="s">
        <v>2474</v>
      </c>
      <c r="E721" s="53">
        <v>1395.6096</v>
      </c>
    </row>
    <row r="722" spans="4:5" x14ac:dyDescent="0.3">
      <c r="D722" s="44" t="s">
        <v>2475</v>
      </c>
      <c r="E722" s="52">
        <v>1656.395</v>
      </c>
    </row>
    <row r="723" spans="4:5" x14ac:dyDescent="0.3">
      <c r="D723" s="45" t="s">
        <v>2476</v>
      </c>
      <c r="E723" s="53">
        <v>161.238</v>
      </c>
    </row>
    <row r="724" spans="4:5" x14ac:dyDescent="0.3">
      <c r="D724" s="44" t="s">
        <v>2477</v>
      </c>
      <c r="E724" s="52">
        <v>1574.4498000000001</v>
      </c>
    </row>
    <row r="725" spans="4:5" x14ac:dyDescent="0.3">
      <c r="D725" s="45" t="s">
        <v>2478</v>
      </c>
      <c r="E725" s="53">
        <v>207.27930000000001</v>
      </c>
    </row>
    <row r="726" spans="4:5" x14ac:dyDescent="0.3">
      <c r="D726" s="44" t="s">
        <v>2479</v>
      </c>
      <c r="E726" s="52">
        <v>24.7744</v>
      </c>
    </row>
    <row r="727" spans="4:5" x14ac:dyDescent="0.3">
      <c r="D727" s="45" t="s">
        <v>2480</v>
      </c>
      <c r="E727" s="53">
        <v>955.54599999999994</v>
      </c>
    </row>
    <row r="728" spans="4:5" x14ac:dyDescent="0.3">
      <c r="D728" s="44" t="s">
        <v>2481</v>
      </c>
      <c r="E728" s="52">
        <v>3030.5223999999998</v>
      </c>
    </row>
    <row r="729" spans="4:5" x14ac:dyDescent="0.3">
      <c r="D729" s="45" t="s">
        <v>2482</v>
      </c>
      <c r="E729" s="53">
        <v>364.71600000000001</v>
      </c>
    </row>
    <row r="730" spans="4:5" x14ac:dyDescent="0.3">
      <c r="D730" s="44" t="s">
        <v>2483</v>
      </c>
      <c r="E730" s="52">
        <v>84.348600000000005</v>
      </c>
    </row>
    <row r="731" spans="4:5" x14ac:dyDescent="0.3">
      <c r="D731" s="45" t="s">
        <v>2484</v>
      </c>
      <c r="E731" s="53">
        <v>81.673900000000003</v>
      </c>
    </row>
    <row r="732" spans="4:5" x14ac:dyDescent="0.3">
      <c r="D732" s="44" t="s">
        <v>2485</v>
      </c>
      <c r="E732" s="52">
        <v>1089.5352</v>
      </c>
    </row>
    <row r="733" spans="4:5" x14ac:dyDescent="0.3">
      <c r="D733" s="45" t="s">
        <v>2486</v>
      </c>
      <c r="E733" s="53">
        <v>701.4348</v>
      </c>
    </row>
    <row r="734" spans="4:5" x14ac:dyDescent="0.3">
      <c r="D734" s="44" t="s">
        <v>2487</v>
      </c>
      <c r="E734" s="52">
        <v>392.04</v>
      </c>
    </row>
    <row r="735" spans="4:5" x14ac:dyDescent="0.3">
      <c r="D735" s="45" t="s">
        <v>2488</v>
      </c>
      <c r="E735" s="53">
        <v>2811.1181999999999</v>
      </c>
    </row>
    <row r="736" spans="4:5" x14ac:dyDescent="0.3">
      <c r="D736" s="44" t="s">
        <v>2489</v>
      </c>
      <c r="E736" s="52">
        <v>478.66559999999998</v>
      </c>
    </row>
    <row r="737" spans="4:5" x14ac:dyDescent="0.3">
      <c r="D737" s="45" t="s">
        <v>2490</v>
      </c>
      <c r="E737" s="53">
        <v>2881.4259999999999</v>
      </c>
    </row>
    <row r="738" spans="4:5" x14ac:dyDescent="0.3">
      <c r="D738" s="44" t="s">
        <v>2491</v>
      </c>
      <c r="E738" s="52">
        <v>571.38619999999992</v>
      </c>
    </row>
    <row r="739" spans="4:5" x14ac:dyDescent="0.3">
      <c r="D739" s="45" t="s">
        <v>2492</v>
      </c>
      <c r="E739" s="53">
        <v>218.804</v>
      </c>
    </row>
    <row r="740" spans="4:5" x14ac:dyDescent="0.3">
      <c r="D740" s="44" t="s">
        <v>2493</v>
      </c>
      <c r="E740" s="52">
        <v>1419.0192</v>
      </c>
    </row>
    <row r="741" spans="4:5" x14ac:dyDescent="0.3">
      <c r="D741" s="45" t="s">
        <v>2494</v>
      </c>
      <c r="E741" s="53">
        <v>689.5</v>
      </c>
    </row>
    <row r="742" spans="4:5" x14ac:dyDescent="0.3">
      <c r="D742" s="44" t="s">
        <v>2495</v>
      </c>
      <c r="E742" s="52">
        <v>307.71359999999999</v>
      </c>
    </row>
    <row r="743" spans="4:5" x14ac:dyDescent="0.3">
      <c r="D743" s="45" t="s">
        <v>2496</v>
      </c>
      <c r="E743" s="53">
        <v>2277.2944000000002</v>
      </c>
    </row>
    <row r="744" spans="4:5" x14ac:dyDescent="0.3">
      <c r="D744" s="44" t="s">
        <v>2497</v>
      </c>
      <c r="E744" s="52">
        <v>136.34880000000001</v>
      </c>
    </row>
    <row r="745" spans="4:5" x14ac:dyDescent="0.3">
      <c r="D745" s="45" t="s">
        <v>2498</v>
      </c>
      <c r="E745" s="53">
        <v>392.83789999999999</v>
      </c>
    </row>
    <row r="746" spans="4:5" x14ac:dyDescent="0.3">
      <c r="D746" s="44" t="s">
        <v>2499</v>
      </c>
      <c r="E746" s="52">
        <v>934.32449999999983</v>
      </c>
    </row>
    <row r="747" spans="4:5" x14ac:dyDescent="0.3">
      <c r="D747" s="45" t="s">
        <v>2500</v>
      </c>
      <c r="E747" s="53">
        <v>753.49019999999996</v>
      </c>
    </row>
    <row r="748" spans="4:5" x14ac:dyDescent="0.3">
      <c r="D748" s="44" t="s">
        <v>2501</v>
      </c>
      <c r="E748" s="52">
        <v>2681.1651999999999</v>
      </c>
    </row>
    <row r="749" spans="4:5" x14ac:dyDescent="0.3">
      <c r="D749" s="45" t="s">
        <v>2502</v>
      </c>
      <c r="E749" s="53">
        <v>611.68040000000008</v>
      </c>
    </row>
    <row r="750" spans="4:5" x14ac:dyDescent="0.3">
      <c r="D750" s="44" t="s">
        <v>2503</v>
      </c>
      <c r="E750" s="52">
        <v>317.32470000000001</v>
      </c>
    </row>
    <row r="751" spans="4:5" x14ac:dyDescent="0.3">
      <c r="D751" s="45" t="s">
        <v>2504</v>
      </c>
      <c r="E751" s="53">
        <v>119.7855</v>
      </c>
    </row>
    <row r="752" spans="4:5" x14ac:dyDescent="0.3">
      <c r="D752" s="44" t="s">
        <v>2505</v>
      </c>
      <c r="E752" s="52">
        <v>1951.7436</v>
      </c>
    </row>
    <row r="753" spans="4:5" x14ac:dyDescent="0.3">
      <c r="D753" s="45" t="s">
        <v>2506</v>
      </c>
      <c r="E753" s="53">
        <v>1316.2085999999999</v>
      </c>
    </row>
    <row r="754" spans="4:5" x14ac:dyDescent="0.3">
      <c r="D754" s="44" t="s">
        <v>2507</v>
      </c>
      <c r="E754" s="52">
        <v>101.2608</v>
      </c>
    </row>
    <row r="755" spans="4:5" x14ac:dyDescent="0.3">
      <c r="D755" s="45" t="s">
        <v>2508</v>
      </c>
      <c r="E755" s="53">
        <v>1375.2876000000001</v>
      </c>
    </row>
    <row r="756" spans="4:5" x14ac:dyDescent="0.3">
      <c r="D756" s="44" t="s">
        <v>2509</v>
      </c>
      <c r="E756" s="52">
        <v>2569.1024000000002</v>
      </c>
    </row>
    <row r="757" spans="4:5" x14ac:dyDescent="0.3">
      <c r="D757" s="45" t="s">
        <v>2510</v>
      </c>
      <c r="E757" s="53">
        <v>467.91</v>
      </c>
    </row>
    <row r="758" spans="4:5" x14ac:dyDescent="0.3">
      <c r="D758" s="44" t="s">
        <v>2511</v>
      </c>
      <c r="E758" s="52">
        <v>999.5920000000001</v>
      </c>
    </row>
    <row r="759" spans="4:5" x14ac:dyDescent="0.3">
      <c r="D759" s="45" t="s">
        <v>2512</v>
      </c>
      <c r="E759" s="53">
        <v>1088.1378</v>
      </c>
    </row>
    <row r="760" spans="4:5" x14ac:dyDescent="0.3">
      <c r="D760" s="44" t="s">
        <v>2513</v>
      </c>
      <c r="E760" s="52">
        <v>407.57679999999999</v>
      </c>
    </row>
    <row r="761" spans="4:5" x14ac:dyDescent="0.3">
      <c r="D761" s="45" t="s">
        <v>2514</v>
      </c>
      <c r="E761" s="53">
        <v>821.92160000000001</v>
      </c>
    </row>
    <row r="762" spans="4:5" x14ac:dyDescent="0.3">
      <c r="D762" s="44" t="s">
        <v>2515</v>
      </c>
      <c r="E762" s="52">
        <v>175.85310000000001</v>
      </c>
    </row>
    <row r="763" spans="4:5" x14ac:dyDescent="0.3">
      <c r="D763" s="45" t="s">
        <v>2516</v>
      </c>
      <c r="E763" s="53">
        <v>366.95339999999999</v>
      </c>
    </row>
    <row r="764" spans="4:5" x14ac:dyDescent="0.3">
      <c r="D764" s="44" t="s">
        <v>2517</v>
      </c>
      <c r="E764" s="52">
        <v>2574.9856</v>
      </c>
    </row>
    <row r="765" spans="4:5" x14ac:dyDescent="0.3">
      <c r="D765" s="45" t="s">
        <v>2518</v>
      </c>
      <c r="E765" s="53">
        <v>1306.4175</v>
      </c>
    </row>
    <row r="766" spans="4:5" x14ac:dyDescent="0.3">
      <c r="D766" s="44" t="s">
        <v>2519</v>
      </c>
      <c r="E766" s="52">
        <v>835.84800000000007</v>
      </c>
    </row>
    <row r="767" spans="4:5" x14ac:dyDescent="0.3">
      <c r="D767" s="45" t="s">
        <v>2520</v>
      </c>
      <c r="E767" s="53">
        <v>612.56039999999996</v>
      </c>
    </row>
    <row r="768" spans="4:5" x14ac:dyDescent="0.3">
      <c r="D768" s="44" t="s">
        <v>2521</v>
      </c>
      <c r="E768" s="52">
        <v>271.59300000000002</v>
      </c>
    </row>
    <row r="769" spans="4:5" x14ac:dyDescent="0.3">
      <c r="D769" s="45" t="s">
        <v>2522</v>
      </c>
      <c r="E769" s="53">
        <v>573.61920000000009</v>
      </c>
    </row>
    <row r="770" spans="4:5" x14ac:dyDescent="0.3">
      <c r="D770" s="44" t="s">
        <v>2523</v>
      </c>
      <c r="E770" s="52">
        <v>1900.2672</v>
      </c>
    </row>
    <row r="771" spans="4:5" x14ac:dyDescent="0.3">
      <c r="D771" s="45" t="s">
        <v>2524</v>
      </c>
      <c r="E771" s="53">
        <v>654.0489</v>
      </c>
    </row>
    <row r="772" spans="4:5" x14ac:dyDescent="0.3">
      <c r="D772" s="44" t="s">
        <v>2525</v>
      </c>
      <c r="E772" s="52">
        <v>230.88040000000001</v>
      </c>
    </row>
    <row r="773" spans="4:5" x14ac:dyDescent="0.3">
      <c r="D773" s="45" t="s">
        <v>2526</v>
      </c>
      <c r="E773" s="53">
        <v>629.36520000000007</v>
      </c>
    </row>
    <row r="774" spans="4:5" x14ac:dyDescent="0.3">
      <c r="D774" s="44" t="s">
        <v>2527</v>
      </c>
      <c r="E774" s="52">
        <v>2148.8544000000002</v>
      </c>
    </row>
    <row r="775" spans="4:5" x14ac:dyDescent="0.3">
      <c r="D775" s="45" t="s">
        <v>2528</v>
      </c>
      <c r="E775" s="53">
        <v>629.96500000000003</v>
      </c>
    </row>
    <row r="776" spans="4:5" x14ac:dyDescent="0.3">
      <c r="D776" s="44" t="s">
        <v>2529</v>
      </c>
      <c r="E776" s="52">
        <v>624.49519999999995</v>
      </c>
    </row>
    <row r="777" spans="4:5" x14ac:dyDescent="0.3">
      <c r="D777" s="45" t="s">
        <v>2530</v>
      </c>
      <c r="E777" s="53">
        <v>1383.2583999999999</v>
      </c>
    </row>
    <row r="778" spans="4:5" x14ac:dyDescent="0.3">
      <c r="D778" s="44" t="s">
        <v>2531</v>
      </c>
      <c r="E778" s="52">
        <v>2081.9225999999999</v>
      </c>
    </row>
    <row r="779" spans="4:5" x14ac:dyDescent="0.3">
      <c r="D779" s="45" t="s">
        <v>2532</v>
      </c>
      <c r="E779" s="53">
        <v>251.04419999999999</v>
      </c>
    </row>
    <row r="780" spans="4:5" x14ac:dyDescent="0.3">
      <c r="D780" s="44" t="s">
        <v>2533</v>
      </c>
      <c r="E780" s="52">
        <v>1936.7025000000001</v>
      </c>
    </row>
    <row r="781" spans="4:5" x14ac:dyDescent="0.3">
      <c r="D781" s="45" t="s">
        <v>2534</v>
      </c>
      <c r="E781" s="53">
        <v>363.09980000000002</v>
      </c>
    </row>
    <row r="782" spans="4:5" x14ac:dyDescent="0.3">
      <c r="D782" s="44" t="s">
        <v>2535</v>
      </c>
      <c r="E782" s="52">
        <v>1247.4552000000001</v>
      </c>
    </row>
    <row r="783" spans="4:5" x14ac:dyDescent="0.3">
      <c r="D783" s="45" t="s">
        <v>2536</v>
      </c>
      <c r="E783" s="53">
        <v>1228.8078</v>
      </c>
    </row>
    <row r="784" spans="4:5" x14ac:dyDescent="0.3">
      <c r="D784" s="44" t="s">
        <v>2537</v>
      </c>
      <c r="E784" s="52">
        <v>261.58</v>
      </c>
    </row>
    <row r="785" spans="4:5" x14ac:dyDescent="0.3">
      <c r="D785" s="45" t="s">
        <v>2538</v>
      </c>
      <c r="E785" s="53">
        <v>368.83280000000002</v>
      </c>
    </row>
    <row r="786" spans="4:5" x14ac:dyDescent="0.3">
      <c r="D786" s="44" t="s">
        <v>2539</v>
      </c>
      <c r="E786" s="52">
        <v>312.67360000000002</v>
      </c>
    </row>
    <row r="787" spans="4:5" x14ac:dyDescent="0.3">
      <c r="D787" s="45" t="s">
        <v>2540</v>
      </c>
      <c r="E787" s="53">
        <v>846.98459999999989</v>
      </c>
    </row>
    <row r="788" spans="4:5" x14ac:dyDescent="0.3">
      <c r="D788" s="44" t="s">
        <v>2541</v>
      </c>
      <c r="E788" s="52">
        <v>823.27499999999998</v>
      </c>
    </row>
    <row r="789" spans="4:5" x14ac:dyDescent="0.3">
      <c r="D789" s="45" t="s">
        <v>2542</v>
      </c>
      <c r="E789" s="53">
        <v>1646.3879999999999</v>
      </c>
    </row>
    <row r="790" spans="4:5" x14ac:dyDescent="0.3">
      <c r="D790" s="44" t="s">
        <v>2543</v>
      </c>
      <c r="E790" s="52">
        <v>1759.9428</v>
      </c>
    </row>
    <row r="791" spans="4:5" x14ac:dyDescent="0.3">
      <c r="D791" s="45" t="s">
        <v>2544</v>
      </c>
      <c r="E791" s="53">
        <v>427.58760000000001</v>
      </c>
    </row>
    <row r="792" spans="4:5" x14ac:dyDescent="0.3">
      <c r="D792" s="44" t="s">
        <v>2545</v>
      </c>
      <c r="E792" s="52">
        <v>2168.64</v>
      </c>
    </row>
    <row r="793" spans="4:5" x14ac:dyDescent="0.3">
      <c r="D793" s="45" t="s">
        <v>2546</v>
      </c>
      <c r="E793" s="53">
        <v>1245.1189999999999</v>
      </c>
    </row>
    <row r="794" spans="4:5" x14ac:dyDescent="0.3">
      <c r="D794" s="44" t="s">
        <v>2547</v>
      </c>
      <c r="E794" s="52">
        <v>1146.0820000000001</v>
      </c>
    </row>
    <row r="795" spans="4:5" x14ac:dyDescent="0.3">
      <c r="D795" s="45" t="s">
        <v>2548</v>
      </c>
      <c r="E795" s="53">
        <v>868.45639999999992</v>
      </c>
    </row>
    <row r="796" spans="4:5" x14ac:dyDescent="0.3">
      <c r="D796" s="44" t="s">
        <v>2549</v>
      </c>
      <c r="E796" s="52">
        <v>501.91680000000002</v>
      </c>
    </row>
    <row r="797" spans="4:5" x14ac:dyDescent="0.3">
      <c r="D797" s="45" t="s">
        <v>2550</v>
      </c>
      <c r="E797" s="53">
        <v>927.92699999999991</v>
      </c>
    </row>
    <row r="798" spans="4:5" x14ac:dyDescent="0.3">
      <c r="D798" s="44" t="s">
        <v>2551</v>
      </c>
      <c r="E798" s="52">
        <v>2310.0987</v>
      </c>
    </row>
    <row r="799" spans="4:5" x14ac:dyDescent="0.3">
      <c r="D799" s="45" t="s">
        <v>2552</v>
      </c>
      <c r="E799" s="53">
        <v>359.7783</v>
      </c>
    </row>
    <row r="800" spans="4:5" x14ac:dyDescent="0.3">
      <c r="D800" s="44" t="s">
        <v>2553</v>
      </c>
      <c r="E800" s="52">
        <v>355.5342</v>
      </c>
    </row>
    <row r="801" spans="4:5" x14ac:dyDescent="0.3">
      <c r="D801" s="45" t="s">
        <v>2554</v>
      </c>
      <c r="E801" s="53">
        <v>480.75359999999989</v>
      </c>
    </row>
    <row r="802" spans="4:5" x14ac:dyDescent="0.3">
      <c r="D802" s="44" t="s">
        <v>2555</v>
      </c>
      <c r="E802" s="52">
        <v>347.25360000000012</v>
      </c>
    </row>
    <row r="803" spans="4:5" x14ac:dyDescent="0.3">
      <c r="D803" s="45" t="s">
        <v>2556</v>
      </c>
      <c r="E803" s="53">
        <v>84.852000000000004</v>
      </c>
    </row>
    <row r="804" spans="4:5" x14ac:dyDescent="0.3">
      <c r="D804" s="44" t="s">
        <v>2557</v>
      </c>
      <c r="E804" s="52">
        <v>1715.8679999999999</v>
      </c>
    </row>
    <row r="805" spans="4:5" x14ac:dyDescent="0.3">
      <c r="D805" s="45" t="s">
        <v>2558</v>
      </c>
      <c r="E805" s="53">
        <v>1045.2354</v>
      </c>
    </row>
    <row r="806" spans="4:5" x14ac:dyDescent="0.3">
      <c r="D806" s="44" t="s">
        <v>2559</v>
      </c>
      <c r="E806" s="52">
        <v>494.0684</v>
      </c>
    </row>
    <row r="807" spans="4:5" x14ac:dyDescent="0.3">
      <c r="D807" s="45" t="s">
        <v>2560</v>
      </c>
      <c r="E807" s="53">
        <v>1134.4007999999999</v>
      </c>
    </row>
    <row r="808" spans="4:5" x14ac:dyDescent="0.3">
      <c r="D808" s="44" t="s">
        <v>2561</v>
      </c>
      <c r="E808" s="52">
        <v>835.95240000000001</v>
      </c>
    </row>
    <row r="809" spans="4:5" x14ac:dyDescent="0.3">
      <c r="D809" s="45" t="s">
        <v>2562</v>
      </c>
      <c r="E809" s="53">
        <v>1016.0784</v>
      </c>
    </row>
    <row r="810" spans="4:5" x14ac:dyDescent="0.3">
      <c r="D810" s="44" t="s">
        <v>2563</v>
      </c>
      <c r="E810" s="52">
        <v>1609.9962</v>
      </c>
    </row>
    <row r="811" spans="4:5" x14ac:dyDescent="0.3">
      <c r="D811" s="45" t="s">
        <v>2564</v>
      </c>
      <c r="E811" s="53">
        <v>485.51580000000001</v>
      </c>
    </row>
    <row r="812" spans="4:5" x14ac:dyDescent="0.3">
      <c r="D812" s="44" t="s">
        <v>2565</v>
      </c>
      <c r="E812" s="52">
        <v>925.74649999999997</v>
      </c>
    </row>
    <row r="813" spans="4:5" x14ac:dyDescent="0.3">
      <c r="D813" s="45" t="s">
        <v>2566</v>
      </c>
      <c r="E813" s="53">
        <v>1333.4780000000001</v>
      </c>
    </row>
    <row r="814" spans="4:5" x14ac:dyDescent="0.3">
      <c r="D814" s="44" t="s">
        <v>2567</v>
      </c>
      <c r="E814" s="52">
        <v>2729.8292000000001</v>
      </c>
    </row>
    <row r="815" spans="4:5" x14ac:dyDescent="0.3">
      <c r="D815" s="45" t="s">
        <v>2568</v>
      </c>
      <c r="E815" s="53">
        <v>373.59129999999999</v>
      </c>
    </row>
    <row r="816" spans="4:5" x14ac:dyDescent="0.3">
      <c r="D816" s="44" t="s">
        <v>2569</v>
      </c>
      <c r="E816" s="52">
        <v>237.6524</v>
      </c>
    </row>
    <row r="817" spans="4:5" x14ac:dyDescent="0.3">
      <c r="D817" s="45" t="s">
        <v>2570</v>
      </c>
      <c r="E817" s="53">
        <v>902.30399999999997</v>
      </c>
    </row>
    <row r="818" spans="4:5" x14ac:dyDescent="0.3">
      <c r="D818" s="44" t="s">
        <v>2571</v>
      </c>
      <c r="E818" s="52">
        <v>1254.9264000000001</v>
      </c>
    </row>
    <row r="819" spans="4:5" x14ac:dyDescent="0.3">
      <c r="D819" s="45" t="s">
        <v>2572</v>
      </c>
      <c r="E819" s="53">
        <v>1144.4248</v>
      </c>
    </row>
    <row r="820" spans="4:5" x14ac:dyDescent="0.3">
      <c r="D820" s="44" t="s">
        <v>2573</v>
      </c>
      <c r="E820" s="52">
        <v>707.02719999999999</v>
      </c>
    </row>
    <row r="821" spans="4:5" x14ac:dyDescent="0.3">
      <c r="D821" s="45" t="s">
        <v>2574</v>
      </c>
      <c r="E821" s="53">
        <v>2326.4778000000001</v>
      </c>
    </row>
    <row r="822" spans="4:5" x14ac:dyDescent="0.3">
      <c r="D822" s="44" t="s">
        <v>2575</v>
      </c>
      <c r="E822" s="52">
        <v>1314.0072</v>
      </c>
    </row>
    <row r="823" spans="4:5" x14ac:dyDescent="0.3">
      <c r="D823" s="45" t="s">
        <v>2576</v>
      </c>
      <c r="E823" s="53">
        <v>554.35380000000009</v>
      </c>
    </row>
    <row r="824" spans="4:5" x14ac:dyDescent="0.3">
      <c r="D824" s="44" t="s">
        <v>2577</v>
      </c>
      <c r="E824" s="52">
        <v>433.92960000000011</v>
      </c>
    </row>
    <row r="825" spans="4:5" x14ac:dyDescent="0.3">
      <c r="D825" s="45" t="s">
        <v>2578</v>
      </c>
      <c r="E825" s="53">
        <v>563.48699999999997</v>
      </c>
    </row>
    <row r="826" spans="4:5" x14ac:dyDescent="0.3">
      <c r="D826" s="44" t="s">
        <v>2579</v>
      </c>
      <c r="E826" s="52">
        <v>320.04199999999997</v>
      </c>
    </row>
    <row r="827" spans="4:5" x14ac:dyDescent="0.3">
      <c r="D827" s="45" t="s">
        <v>2580</v>
      </c>
      <c r="E827" s="53">
        <v>1643.4792</v>
      </c>
    </row>
    <row r="828" spans="4:5" x14ac:dyDescent="0.3">
      <c r="D828" s="44" t="s">
        <v>2581</v>
      </c>
      <c r="E828" s="52">
        <v>3026.6716000000001</v>
      </c>
    </row>
    <row r="829" spans="4:5" x14ac:dyDescent="0.3">
      <c r="D829" s="45" t="s">
        <v>2582</v>
      </c>
      <c r="E829" s="53">
        <v>531.5616</v>
      </c>
    </row>
    <row r="830" spans="4:5" x14ac:dyDescent="0.3">
      <c r="D830" s="44" t="s">
        <v>2583</v>
      </c>
      <c r="E830" s="52">
        <v>866.04959999999994</v>
      </c>
    </row>
    <row r="831" spans="4:5" x14ac:dyDescent="0.3">
      <c r="D831" s="45" t="s">
        <v>2584</v>
      </c>
      <c r="E831" s="53">
        <v>30.175999999999998</v>
      </c>
    </row>
    <row r="832" spans="4:5" x14ac:dyDescent="0.3">
      <c r="D832" s="44" t="s">
        <v>2585</v>
      </c>
      <c r="E832" s="52">
        <v>463.85820000000001</v>
      </c>
    </row>
    <row r="833" spans="4:5" x14ac:dyDescent="0.3">
      <c r="D833" s="45" t="s">
        <v>2586</v>
      </c>
      <c r="E833" s="53">
        <v>19.481000000000002</v>
      </c>
    </row>
    <row r="834" spans="4:5" x14ac:dyDescent="0.3">
      <c r="D834" s="44" t="s">
        <v>2587</v>
      </c>
      <c r="E834" s="52">
        <v>1509.2352000000001</v>
      </c>
    </row>
    <row r="835" spans="4:5" x14ac:dyDescent="0.3">
      <c r="D835" s="45" t="s">
        <v>2588</v>
      </c>
      <c r="E835" s="53">
        <v>1795.982</v>
      </c>
    </row>
    <row r="836" spans="4:5" x14ac:dyDescent="0.3">
      <c r="D836" s="44" t="s">
        <v>2589</v>
      </c>
      <c r="E836" s="52">
        <v>1186.9680000000001</v>
      </c>
    </row>
    <row r="837" spans="4:5" x14ac:dyDescent="0.3">
      <c r="D837" s="45" t="s">
        <v>2590</v>
      </c>
      <c r="E837" s="53">
        <v>919.29179999999997</v>
      </c>
    </row>
    <row r="838" spans="4:5" x14ac:dyDescent="0.3">
      <c r="D838" s="44" t="s">
        <v>2591</v>
      </c>
      <c r="E838" s="52">
        <v>1149.066</v>
      </c>
    </row>
    <row r="839" spans="4:5" x14ac:dyDescent="0.3">
      <c r="D839" s="45" t="s">
        <v>2592</v>
      </c>
      <c r="E839" s="53">
        <v>611.17420000000004</v>
      </c>
    </row>
    <row r="840" spans="4:5" x14ac:dyDescent="0.3">
      <c r="D840" s="44" t="s">
        <v>2593</v>
      </c>
      <c r="E840" s="52">
        <v>615.79719999999998</v>
      </c>
    </row>
    <row r="841" spans="4:5" x14ac:dyDescent="0.3">
      <c r="D841" s="45" t="s">
        <v>2594</v>
      </c>
      <c r="E841" s="53">
        <v>612.68850000000009</v>
      </c>
    </row>
    <row r="842" spans="4:5" x14ac:dyDescent="0.3">
      <c r="D842" s="44" t="s">
        <v>2595</v>
      </c>
      <c r="E842" s="52">
        <v>891.53279999999995</v>
      </c>
    </row>
    <row r="843" spans="4:5" x14ac:dyDescent="0.3">
      <c r="D843" s="45" t="s">
        <v>2596</v>
      </c>
      <c r="E843" s="53">
        <v>1913.8391999999999</v>
      </c>
    </row>
    <row r="844" spans="4:5" x14ac:dyDescent="0.3">
      <c r="D844" s="44" t="s">
        <v>2597</v>
      </c>
      <c r="E844" s="52">
        <v>2164.6943999999999</v>
      </c>
    </row>
    <row r="845" spans="4:5" x14ac:dyDescent="0.3">
      <c r="D845" s="45" t="s">
        <v>2598</v>
      </c>
      <c r="E845" s="53">
        <v>262.78019999999998</v>
      </c>
    </row>
    <row r="846" spans="4:5" x14ac:dyDescent="0.3">
      <c r="D846" s="44" t="s">
        <v>2599</v>
      </c>
      <c r="E846" s="52">
        <v>800.21129999999994</v>
      </c>
    </row>
    <row r="847" spans="4:5" x14ac:dyDescent="0.3">
      <c r="D847" s="45" t="s">
        <v>2600</v>
      </c>
      <c r="E847" s="53">
        <v>245.80199999999999</v>
      </c>
    </row>
    <row r="848" spans="4:5" x14ac:dyDescent="0.3">
      <c r="D848" s="44" t="s">
        <v>2601</v>
      </c>
      <c r="E848" s="52">
        <v>1686.4275</v>
      </c>
    </row>
    <row r="849" spans="4:5" x14ac:dyDescent="0.3">
      <c r="D849" s="45" t="s">
        <v>2602</v>
      </c>
      <c r="E849" s="53">
        <v>460.96080000000001</v>
      </c>
    </row>
    <row r="850" spans="4:5" x14ac:dyDescent="0.3">
      <c r="D850" s="44" t="s">
        <v>2603</v>
      </c>
      <c r="E850" s="52">
        <v>1555.4619</v>
      </c>
    </row>
    <row r="851" spans="4:5" x14ac:dyDescent="0.3">
      <c r="D851" s="45" t="s">
        <v>2604</v>
      </c>
      <c r="E851" s="53">
        <v>171.45179999999999</v>
      </c>
    </row>
    <row r="852" spans="4:5" x14ac:dyDescent="0.3">
      <c r="D852" s="44" t="s">
        <v>2605</v>
      </c>
      <c r="E852" s="52">
        <v>2579.2651999999998</v>
      </c>
    </row>
    <row r="853" spans="4:5" x14ac:dyDescent="0.3">
      <c r="D853" s="45" t="s">
        <v>2606</v>
      </c>
      <c r="E853" s="53">
        <v>1263.5904</v>
      </c>
    </row>
    <row r="854" spans="4:5" x14ac:dyDescent="0.3">
      <c r="D854" s="44" t="s">
        <v>2607</v>
      </c>
      <c r="E854" s="52">
        <v>907.70659999999998</v>
      </c>
    </row>
    <row r="855" spans="4:5" x14ac:dyDescent="0.3">
      <c r="D855" s="45" t="s">
        <v>2608</v>
      </c>
      <c r="E855" s="53">
        <v>1912.96</v>
      </c>
    </row>
    <row r="856" spans="4:5" x14ac:dyDescent="0.3">
      <c r="D856" s="44" t="s">
        <v>2609</v>
      </c>
      <c r="E856" s="52">
        <v>897.05280000000005</v>
      </c>
    </row>
    <row r="857" spans="4:5" x14ac:dyDescent="0.3">
      <c r="D857" s="45" t="s">
        <v>2610</v>
      </c>
      <c r="E857" s="53">
        <v>1048.1238000000001</v>
      </c>
    </row>
    <row r="858" spans="4:5" x14ac:dyDescent="0.3">
      <c r="D858" s="44" t="s">
        <v>2611</v>
      </c>
      <c r="E858" s="52">
        <v>705.11850000000004</v>
      </c>
    </row>
    <row r="859" spans="4:5" x14ac:dyDescent="0.3">
      <c r="D859" s="45" t="s">
        <v>2612</v>
      </c>
      <c r="E859" s="53">
        <v>1558.4646</v>
      </c>
    </row>
    <row r="860" spans="4:5" x14ac:dyDescent="0.3">
      <c r="D860" s="44" t="s">
        <v>2613</v>
      </c>
      <c r="E860" s="52">
        <v>667.20539999999994</v>
      </c>
    </row>
    <row r="861" spans="4:5" x14ac:dyDescent="0.3">
      <c r="D861" s="45" t="s">
        <v>2614</v>
      </c>
      <c r="E861" s="53">
        <v>1289.3399999999999</v>
      </c>
    </row>
    <row r="862" spans="4:5" x14ac:dyDescent="0.3">
      <c r="D862" s="44" t="s">
        <v>2615</v>
      </c>
      <c r="E862" s="52">
        <v>661.59</v>
      </c>
    </row>
    <row r="863" spans="4:5" x14ac:dyDescent="0.3">
      <c r="D863" s="45" t="s">
        <v>2616</v>
      </c>
      <c r="E863" s="53">
        <v>1278.3675000000001</v>
      </c>
    </row>
    <row r="864" spans="4:5" x14ac:dyDescent="0.3">
      <c r="D864" s="44" t="s">
        <v>2617</v>
      </c>
      <c r="E864" s="52">
        <v>2524.8384000000001</v>
      </c>
    </row>
    <row r="865" spans="4:5" x14ac:dyDescent="0.3">
      <c r="D865" s="45" t="s">
        <v>2618</v>
      </c>
      <c r="E865" s="53">
        <v>1373.2991999999999</v>
      </c>
    </row>
    <row r="866" spans="4:5" x14ac:dyDescent="0.3">
      <c r="D866" s="44" t="s">
        <v>2619</v>
      </c>
      <c r="E866" s="52">
        <v>2250.2979999999998</v>
      </c>
    </row>
    <row r="867" spans="4:5" x14ac:dyDescent="0.3">
      <c r="D867" s="45" t="s">
        <v>2620</v>
      </c>
      <c r="E867" s="53">
        <v>629.74340000000007</v>
      </c>
    </row>
    <row r="868" spans="4:5" x14ac:dyDescent="0.3">
      <c r="D868" s="44" t="s">
        <v>2621</v>
      </c>
      <c r="E868" s="52">
        <v>607.64800000000002</v>
      </c>
    </row>
    <row r="869" spans="4:5" x14ac:dyDescent="0.3">
      <c r="D869" s="45" t="s">
        <v>2622</v>
      </c>
      <c r="E869" s="53">
        <v>2495.2049999999999</v>
      </c>
    </row>
    <row r="870" spans="4:5" x14ac:dyDescent="0.3">
      <c r="D870" s="44" t="s">
        <v>2623</v>
      </c>
      <c r="E870" s="52">
        <v>308.14710000000002</v>
      </c>
    </row>
    <row r="871" spans="4:5" x14ac:dyDescent="0.3">
      <c r="D871" s="45" t="s">
        <v>2624</v>
      </c>
      <c r="E871" s="53">
        <v>1200.9059999999999</v>
      </c>
    </row>
    <row r="872" spans="4:5" x14ac:dyDescent="0.3">
      <c r="D872" s="44" t="s">
        <v>2625</v>
      </c>
      <c r="E872" s="52">
        <v>767.98800000000006</v>
      </c>
    </row>
    <row r="873" spans="4:5" x14ac:dyDescent="0.3">
      <c r="D873" s="45" t="s">
        <v>2626</v>
      </c>
      <c r="E873" s="53">
        <v>139.29</v>
      </c>
    </row>
    <row r="874" spans="4:5" x14ac:dyDescent="0.3">
      <c r="D874" s="44" t="s">
        <v>2627</v>
      </c>
      <c r="E874" s="52">
        <v>1240.8389999999999</v>
      </c>
    </row>
    <row r="875" spans="4:5" x14ac:dyDescent="0.3">
      <c r="D875" s="45" t="s">
        <v>2628</v>
      </c>
      <c r="E875" s="53">
        <v>367.65219999999999</v>
      </c>
    </row>
    <row r="876" spans="4:5" x14ac:dyDescent="0.3">
      <c r="D876" s="44" t="s">
        <v>2629</v>
      </c>
      <c r="E876" s="52">
        <v>802.1579999999999</v>
      </c>
    </row>
    <row r="877" spans="4:5" x14ac:dyDescent="0.3">
      <c r="D877" s="45" t="s">
        <v>2630</v>
      </c>
      <c r="E877" s="53">
        <v>595.14840000000004</v>
      </c>
    </row>
    <row r="878" spans="4:5" x14ac:dyDescent="0.3">
      <c r="D878" s="44" t="s">
        <v>2631</v>
      </c>
      <c r="E878" s="52">
        <v>229.88249999999999</v>
      </c>
    </row>
    <row r="879" spans="4:5" x14ac:dyDescent="0.3">
      <c r="D879" s="45" t="s">
        <v>2632</v>
      </c>
      <c r="E879" s="53">
        <v>2777.1016</v>
      </c>
    </row>
    <row r="880" spans="4:5" x14ac:dyDescent="0.3">
      <c r="D880" s="44" t="s">
        <v>2633</v>
      </c>
      <c r="E880" s="52">
        <v>306.77249999999998</v>
      </c>
    </row>
    <row r="881" spans="4:5" x14ac:dyDescent="0.3">
      <c r="D881" s="45" t="s">
        <v>2634</v>
      </c>
      <c r="E881" s="53">
        <v>1550.5662</v>
      </c>
    </row>
    <row r="882" spans="4:5" x14ac:dyDescent="0.3">
      <c r="D882" s="44" t="s">
        <v>2635</v>
      </c>
      <c r="E882" s="52">
        <v>437.17020000000002</v>
      </c>
    </row>
    <row r="883" spans="4:5" x14ac:dyDescent="0.3">
      <c r="D883" s="45" t="s">
        <v>2636</v>
      </c>
      <c r="E883" s="53">
        <v>1095.864</v>
      </c>
    </row>
    <row r="884" spans="4:5" x14ac:dyDescent="0.3">
      <c r="D884" s="44" t="s">
        <v>2637</v>
      </c>
      <c r="E884" s="52">
        <v>637.50080000000014</v>
      </c>
    </row>
    <row r="885" spans="4:5" x14ac:dyDescent="0.3">
      <c r="D885" s="45" t="s">
        <v>2638</v>
      </c>
      <c r="E885" s="53">
        <v>1128.9969000000001</v>
      </c>
    </row>
    <row r="886" spans="4:5" x14ac:dyDescent="0.3">
      <c r="D886" s="44" t="s">
        <v>2639</v>
      </c>
      <c r="E886" s="52">
        <v>523.71</v>
      </c>
    </row>
    <row r="887" spans="4:5" x14ac:dyDescent="0.3">
      <c r="D887" s="45" t="s">
        <v>2640</v>
      </c>
      <c r="E887" s="53">
        <v>2240.2800000000002</v>
      </c>
    </row>
    <row r="888" spans="4:5" x14ac:dyDescent="0.3">
      <c r="D888" s="44" t="s">
        <v>2641</v>
      </c>
      <c r="E888" s="52">
        <v>41.875999999999998</v>
      </c>
    </row>
    <row r="889" spans="4:5" x14ac:dyDescent="0.3">
      <c r="D889" s="45" t="s">
        <v>2642</v>
      </c>
      <c r="E889" s="53">
        <v>754.20119999999997</v>
      </c>
    </row>
    <row r="890" spans="4:5" x14ac:dyDescent="0.3">
      <c r="D890" s="44" t="s">
        <v>2643</v>
      </c>
      <c r="E890" s="52">
        <v>991.30199999999979</v>
      </c>
    </row>
    <row r="891" spans="4:5" x14ac:dyDescent="0.3">
      <c r="D891" s="45" t="s">
        <v>2644</v>
      </c>
      <c r="E891" s="53">
        <v>1179.1369999999999</v>
      </c>
    </row>
    <row r="892" spans="4:5" x14ac:dyDescent="0.3">
      <c r="D892" s="44" t="s">
        <v>2645</v>
      </c>
      <c r="E892" s="52">
        <v>1731.4914000000001</v>
      </c>
    </row>
    <row r="893" spans="4:5" x14ac:dyDescent="0.3">
      <c r="D893" s="45" t="s">
        <v>2646</v>
      </c>
      <c r="E893" s="53">
        <v>200.1354</v>
      </c>
    </row>
    <row r="894" spans="4:5" x14ac:dyDescent="0.3">
      <c r="D894" s="44" t="s">
        <v>2647</v>
      </c>
      <c r="E894" s="52">
        <v>1185.4584</v>
      </c>
    </row>
    <row r="895" spans="4:5" x14ac:dyDescent="0.3">
      <c r="D895" s="45" t="s">
        <v>2648</v>
      </c>
      <c r="E895" s="53">
        <v>353.56760000000003</v>
      </c>
    </row>
    <row r="896" spans="4:5" x14ac:dyDescent="0.3">
      <c r="D896" s="44" t="s">
        <v>2649</v>
      </c>
      <c r="E896" s="52">
        <v>389.67399999999998</v>
      </c>
    </row>
    <row r="897" spans="4:5" x14ac:dyDescent="0.3">
      <c r="D897" s="45" t="s">
        <v>2650</v>
      </c>
      <c r="E897" s="53">
        <v>1113.6584</v>
      </c>
    </row>
    <row r="898" spans="4:5" x14ac:dyDescent="0.3">
      <c r="D898" s="44" t="s">
        <v>2651</v>
      </c>
      <c r="E898" s="52">
        <v>383.32799999999997</v>
      </c>
    </row>
    <row r="899" spans="4:5" x14ac:dyDescent="0.3">
      <c r="D899" s="45" t="s">
        <v>2652</v>
      </c>
      <c r="E899" s="53">
        <v>28.044</v>
      </c>
    </row>
    <row r="900" spans="4:5" x14ac:dyDescent="0.3">
      <c r="D900" s="44" t="s">
        <v>2653</v>
      </c>
      <c r="E900" s="52">
        <v>818.46659999999997</v>
      </c>
    </row>
    <row r="901" spans="4:5" x14ac:dyDescent="0.3">
      <c r="D901" s="45" t="s">
        <v>2654</v>
      </c>
      <c r="E901" s="53">
        <v>85.933199999999999</v>
      </c>
    </row>
    <row r="902" spans="4:5" x14ac:dyDescent="0.3">
      <c r="D902" s="44" t="s">
        <v>2655</v>
      </c>
      <c r="E902" s="52">
        <v>695.04819999999995</v>
      </c>
    </row>
    <row r="903" spans="4:5" x14ac:dyDescent="0.3">
      <c r="D903" s="45" t="s">
        <v>2656</v>
      </c>
      <c r="E903" s="53">
        <v>1561.9212</v>
      </c>
    </row>
    <row r="904" spans="4:5" x14ac:dyDescent="0.3">
      <c r="D904" s="44" t="s">
        <v>2657</v>
      </c>
      <c r="E904" s="52">
        <v>139.03120000000001</v>
      </c>
    </row>
    <row r="905" spans="4:5" x14ac:dyDescent="0.3">
      <c r="D905" s="45" t="s">
        <v>2658</v>
      </c>
      <c r="E905" s="53">
        <v>122.9456</v>
      </c>
    </row>
    <row r="906" spans="4:5" x14ac:dyDescent="0.3">
      <c r="D906" s="44" t="s">
        <v>2659</v>
      </c>
      <c r="E906" s="52">
        <v>751.58879999999988</v>
      </c>
    </row>
    <row r="907" spans="4:5" x14ac:dyDescent="0.3">
      <c r="D907" s="45" t="s">
        <v>2660</v>
      </c>
      <c r="E907" s="53">
        <v>493.91449999999992</v>
      </c>
    </row>
    <row r="908" spans="4:5" x14ac:dyDescent="0.3">
      <c r="D908" s="44" t="s">
        <v>2661</v>
      </c>
      <c r="E908" s="52">
        <v>1613.556</v>
      </c>
    </row>
    <row r="909" spans="4:5" x14ac:dyDescent="0.3">
      <c r="D909" s="45" t="s">
        <v>2662</v>
      </c>
      <c r="E909" s="53">
        <v>537.11840000000007</v>
      </c>
    </row>
    <row r="910" spans="4:5" x14ac:dyDescent="0.3">
      <c r="D910" s="44" t="s">
        <v>2663</v>
      </c>
      <c r="E910" s="52">
        <v>621.27</v>
      </c>
    </row>
    <row r="911" spans="4:5" x14ac:dyDescent="0.3">
      <c r="D911" s="45" t="s">
        <v>2664</v>
      </c>
      <c r="E911" s="53">
        <v>867.5</v>
      </c>
    </row>
    <row r="912" spans="4:5" x14ac:dyDescent="0.3">
      <c r="D912" s="44" t="s">
        <v>2665</v>
      </c>
      <c r="E912" s="52">
        <v>272.30130000000003</v>
      </c>
    </row>
    <row r="913" spans="4:5" x14ac:dyDescent="0.3">
      <c r="D913" s="45" t="s">
        <v>2666</v>
      </c>
      <c r="E913" s="53">
        <v>212.83199999999999</v>
      </c>
    </row>
    <row r="914" spans="4:5" x14ac:dyDescent="0.3">
      <c r="D914" s="44" t="s">
        <v>2667</v>
      </c>
      <c r="E914" s="52">
        <v>844.96719999999993</v>
      </c>
    </row>
    <row r="915" spans="4:5" x14ac:dyDescent="0.3">
      <c r="D915" s="45" t="s">
        <v>2668</v>
      </c>
      <c r="E915" s="53">
        <v>3138.6759999999999</v>
      </c>
    </row>
    <row r="916" spans="4:5" x14ac:dyDescent="0.3">
      <c r="D916" s="44" t="s">
        <v>2669</v>
      </c>
      <c r="E916" s="52">
        <v>1375.6759999999999</v>
      </c>
    </row>
    <row r="917" spans="4:5" x14ac:dyDescent="0.3">
      <c r="D917" s="45" t="s">
        <v>2670</v>
      </c>
      <c r="E917" s="53">
        <v>246.77549999999999</v>
      </c>
    </row>
    <row r="918" spans="4:5" x14ac:dyDescent="0.3">
      <c r="D918" s="44" t="s">
        <v>2671</v>
      </c>
      <c r="E918" s="52">
        <v>1748.7384</v>
      </c>
    </row>
    <row r="919" spans="4:5" x14ac:dyDescent="0.3">
      <c r="D919" s="45" t="s">
        <v>2672</v>
      </c>
      <c r="E919" s="53">
        <v>623.19839999999999</v>
      </c>
    </row>
    <row r="920" spans="4:5" x14ac:dyDescent="0.3">
      <c r="D920" s="44" t="s">
        <v>2673</v>
      </c>
      <c r="E920" s="52">
        <v>502.95960000000002</v>
      </c>
    </row>
    <row r="921" spans="4:5" x14ac:dyDescent="0.3">
      <c r="D921" s="45" t="s">
        <v>2674</v>
      </c>
      <c r="E921" s="53">
        <v>520.43039999999996</v>
      </c>
    </row>
    <row r="922" spans="4:5" x14ac:dyDescent="0.3">
      <c r="D922" s="44" t="s">
        <v>2675</v>
      </c>
      <c r="E922" s="52">
        <v>316.22199999999998</v>
      </c>
    </row>
    <row r="923" spans="4:5" x14ac:dyDescent="0.3">
      <c r="D923" s="45" t="s">
        <v>2676</v>
      </c>
      <c r="E923" s="53">
        <v>544.55939999999998</v>
      </c>
    </row>
    <row r="924" spans="4:5" x14ac:dyDescent="0.3">
      <c r="D924" s="44" t="s">
        <v>2677</v>
      </c>
      <c r="E924" s="52">
        <v>56.010599999999997</v>
      </c>
    </row>
    <row r="925" spans="4:5" x14ac:dyDescent="0.3">
      <c r="D925" s="45" t="s">
        <v>2678</v>
      </c>
      <c r="E925" s="53">
        <v>1641.3904</v>
      </c>
    </row>
    <row r="926" spans="4:5" x14ac:dyDescent="0.3">
      <c r="D926" s="44" t="s">
        <v>2679</v>
      </c>
      <c r="E926" s="52">
        <v>107.0748</v>
      </c>
    </row>
    <row r="927" spans="4:5" x14ac:dyDescent="0.3">
      <c r="D927" s="45" t="s">
        <v>2680</v>
      </c>
      <c r="E927" s="53">
        <v>523.66020000000003</v>
      </c>
    </row>
    <row r="928" spans="4:5" x14ac:dyDescent="0.3">
      <c r="D928" s="44" t="s">
        <v>2681</v>
      </c>
      <c r="E928" s="52">
        <v>18.459</v>
      </c>
    </row>
    <row r="929" spans="4:5" x14ac:dyDescent="0.3">
      <c r="D929" s="45" t="s">
        <v>2682</v>
      </c>
      <c r="E929" s="53">
        <v>3205.3728000000001</v>
      </c>
    </row>
    <row r="930" spans="4:5" x14ac:dyDescent="0.3">
      <c r="D930" s="44" t="s">
        <v>2683</v>
      </c>
      <c r="E930" s="52">
        <v>2470.6439999999998</v>
      </c>
    </row>
    <row r="931" spans="4:5" x14ac:dyDescent="0.3">
      <c r="D931" s="45" t="s">
        <v>2684</v>
      </c>
      <c r="E931" s="53">
        <v>474.41449999999998</v>
      </c>
    </row>
    <row r="932" spans="4:5" x14ac:dyDescent="0.3">
      <c r="D932" s="44" t="s">
        <v>2685</v>
      </c>
      <c r="E932" s="52">
        <v>370.75619999999998</v>
      </c>
    </row>
    <row r="933" spans="4:5" x14ac:dyDescent="0.3">
      <c r="D933" s="45" t="s">
        <v>2686</v>
      </c>
      <c r="E933" s="53">
        <v>571.26209999999992</v>
      </c>
    </row>
    <row r="934" spans="4:5" x14ac:dyDescent="0.3">
      <c r="D934" s="44" t="s">
        <v>2687</v>
      </c>
      <c r="E934" s="52">
        <v>934.46460000000013</v>
      </c>
    </row>
    <row r="935" spans="4:5" x14ac:dyDescent="0.3">
      <c r="D935" s="45" t="s">
        <v>2688</v>
      </c>
      <c r="E935" s="53">
        <v>647.2349999999999</v>
      </c>
    </row>
    <row r="936" spans="4:5" x14ac:dyDescent="0.3">
      <c r="D936" s="44" t="s">
        <v>2689</v>
      </c>
      <c r="E936" s="52">
        <v>1060.4369999999999</v>
      </c>
    </row>
    <row r="937" spans="4:5" x14ac:dyDescent="0.3">
      <c r="D937" s="45" t="s">
        <v>2690</v>
      </c>
      <c r="E937" s="53">
        <v>1754.4059999999999</v>
      </c>
    </row>
    <row r="938" spans="4:5" x14ac:dyDescent="0.3">
      <c r="D938" s="44" t="s">
        <v>2691</v>
      </c>
      <c r="E938" s="52">
        <v>1874.787</v>
      </c>
    </row>
    <row r="939" spans="4:5" x14ac:dyDescent="0.3">
      <c r="D939" s="45" t="s">
        <v>2692</v>
      </c>
      <c r="E939" s="53">
        <v>124.336</v>
      </c>
    </row>
    <row r="940" spans="4:5" x14ac:dyDescent="0.3">
      <c r="D940" s="44" t="s">
        <v>2693</v>
      </c>
      <c r="E940" s="52">
        <v>2746.7712000000001</v>
      </c>
    </row>
    <row r="941" spans="4:5" x14ac:dyDescent="0.3">
      <c r="D941" s="45" t="s">
        <v>2694</v>
      </c>
      <c r="E941" s="53">
        <v>2143.6176</v>
      </c>
    </row>
    <row r="942" spans="4:5" x14ac:dyDescent="0.3">
      <c r="D942" s="44" t="s">
        <v>2695</v>
      </c>
      <c r="E942" s="52">
        <v>2486.2139999999999</v>
      </c>
    </row>
    <row r="943" spans="4:5" x14ac:dyDescent="0.3">
      <c r="D943" s="45" t="s">
        <v>2696</v>
      </c>
      <c r="E943" s="53">
        <v>154.93799999999999</v>
      </c>
    </row>
    <row r="944" spans="4:5" x14ac:dyDescent="0.3">
      <c r="D944" s="44" t="s">
        <v>2697</v>
      </c>
      <c r="E944" s="52">
        <v>2421.7944000000002</v>
      </c>
    </row>
    <row r="945" spans="4:5" x14ac:dyDescent="0.3">
      <c r="D945" s="45" t="s">
        <v>2698</v>
      </c>
      <c r="E945" s="53">
        <v>541.10160000000008</v>
      </c>
    </row>
    <row r="946" spans="4:5" x14ac:dyDescent="0.3">
      <c r="D946" s="44" t="s">
        <v>2699</v>
      </c>
      <c r="E946" s="52">
        <v>844.77059999999994</v>
      </c>
    </row>
    <row r="947" spans="4:5" x14ac:dyDescent="0.3">
      <c r="D947" s="45" t="s">
        <v>2700</v>
      </c>
      <c r="E947" s="53">
        <v>1196.5536</v>
      </c>
    </row>
    <row r="948" spans="4:5" x14ac:dyDescent="0.3">
      <c r="D948" s="44" t="s">
        <v>2701</v>
      </c>
      <c r="E948" s="52">
        <v>1082.835</v>
      </c>
    </row>
    <row r="949" spans="4:5" x14ac:dyDescent="0.3">
      <c r="D949" s="45" t="s">
        <v>2702</v>
      </c>
      <c r="E949" s="53">
        <v>3817.6880000000001</v>
      </c>
    </row>
    <row r="950" spans="4:5" x14ac:dyDescent="0.3">
      <c r="D950" s="44" t="s">
        <v>2703</v>
      </c>
      <c r="E950" s="52">
        <v>267.20600000000002</v>
      </c>
    </row>
    <row r="951" spans="4:5" x14ac:dyDescent="0.3">
      <c r="D951" s="45" t="s">
        <v>2704</v>
      </c>
      <c r="E951" s="53">
        <v>603.71640000000002</v>
      </c>
    </row>
    <row r="952" spans="4:5" x14ac:dyDescent="0.3">
      <c r="D952" s="44" t="s">
        <v>2705</v>
      </c>
      <c r="E952" s="52">
        <v>1866.2719999999999</v>
      </c>
    </row>
    <row r="953" spans="4:5" x14ac:dyDescent="0.3">
      <c r="D953" s="45" t="s">
        <v>2706</v>
      </c>
      <c r="E953" s="53">
        <v>1661.6624999999999</v>
      </c>
    </row>
    <row r="954" spans="4:5" x14ac:dyDescent="0.3">
      <c r="D954" s="44" t="s">
        <v>2707</v>
      </c>
      <c r="E954" s="52">
        <v>1206.6407999999999</v>
      </c>
    </row>
    <row r="955" spans="4:5" x14ac:dyDescent="0.3">
      <c r="D955" s="45" t="s">
        <v>2708</v>
      </c>
      <c r="E955" s="53">
        <v>824.48639999999989</v>
      </c>
    </row>
    <row r="956" spans="4:5" x14ac:dyDescent="0.3">
      <c r="D956" s="44" t="s">
        <v>2709</v>
      </c>
      <c r="E956" s="52">
        <v>1069.5302999999999</v>
      </c>
    </row>
    <row r="957" spans="4:5" x14ac:dyDescent="0.3">
      <c r="D957" s="45" t="s">
        <v>2710</v>
      </c>
      <c r="E957" s="53">
        <v>1968.5753999999999</v>
      </c>
    </row>
    <row r="958" spans="4:5" x14ac:dyDescent="0.3">
      <c r="D958" s="44" t="s">
        <v>2711</v>
      </c>
      <c r="E958" s="52">
        <v>1483.8119999999999</v>
      </c>
    </row>
    <row r="959" spans="4:5" x14ac:dyDescent="0.3">
      <c r="D959" s="45" t="s">
        <v>2712</v>
      </c>
      <c r="E959" s="53">
        <v>345.32479999999998</v>
      </c>
    </row>
    <row r="960" spans="4:5" x14ac:dyDescent="0.3">
      <c r="D960" s="44" t="s">
        <v>2713</v>
      </c>
      <c r="E960" s="52">
        <v>59.593499999999999</v>
      </c>
    </row>
    <row r="961" spans="4:5" x14ac:dyDescent="0.3">
      <c r="D961" s="45" t="s">
        <v>2714</v>
      </c>
      <c r="E961" s="53">
        <v>568.09620000000007</v>
      </c>
    </row>
    <row r="962" spans="4:5" x14ac:dyDescent="0.3">
      <c r="D962" s="44" t="s">
        <v>2715</v>
      </c>
      <c r="E962" s="52">
        <v>671.02289999999994</v>
      </c>
    </row>
    <row r="963" spans="4:5" x14ac:dyDescent="0.3">
      <c r="D963" s="45" t="s">
        <v>2716</v>
      </c>
      <c r="E963" s="53">
        <v>1573.9359999999999</v>
      </c>
    </row>
    <row r="964" spans="4:5" x14ac:dyDescent="0.3">
      <c r="D964" s="44" t="s">
        <v>2717</v>
      </c>
      <c r="E964" s="52">
        <v>488.90660000000003</v>
      </c>
    </row>
    <row r="965" spans="4:5" x14ac:dyDescent="0.3">
      <c r="D965" s="45" t="s">
        <v>2718</v>
      </c>
      <c r="E965" s="53">
        <v>2286.4674</v>
      </c>
    </row>
    <row r="966" spans="4:5" x14ac:dyDescent="0.3">
      <c r="D966" s="44" t="s">
        <v>2719</v>
      </c>
      <c r="E966" s="52">
        <v>1901.4159999999999</v>
      </c>
    </row>
    <row r="967" spans="4:5" x14ac:dyDescent="0.3">
      <c r="D967" s="45" t="s">
        <v>2720</v>
      </c>
      <c r="E967" s="53">
        <v>675.94240000000013</v>
      </c>
    </row>
    <row r="968" spans="4:5" x14ac:dyDescent="0.3">
      <c r="D968" s="44" t="s">
        <v>2721</v>
      </c>
      <c r="E968" s="52">
        <v>2066.3663999999999</v>
      </c>
    </row>
    <row r="969" spans="4:5" x14ac:dyDescent="0.3">
      <c r="D969" s="45" t="s">
        <v>2722</v>
      </c>
      <c r="E969" s="53">
        <v>711.42959999999994</v>
      </c>
    </row>
    <row r="970" spans="4:5" x14ac:dyDescent="0.3">
      <c r="D970" s="44" t="s">
        <v>2723</v>
      </c>
      <c r="E970" s="52">
        <v>443.327</v>
      </c>
    </row>
    <row r="971" spans="4:5" x14ac:dyDescent="0.3">
      <c r="D971" s="45" t="s">
        <v>2724</v>
      </c>
      <c r="E971" s="53">
        <v>1255.8393000000001</v>
      </c>
    </row>
    <row r="972" spans="4:5" x14ac:dyDescent="0.3">
      <c r="D972" s="44" t="s">
        <v>2725</v>
      </c>
      <c r="E972" s="52">
        <v>1583.806</v>
      </c>
    </row>
    <row r="973" spans="4:5" x14ac:dyDescent="0.3">
      <c r="D973" s="45" t="s">
        <v>2726</v>
      </c>
      <c r="E973" s="53">
        <v>355.23840000000001</v>
      </c>
    </row>
    <row r="974" spans="4:5" x14ac:dyDescent="0.3">
      <c r="D974" s="44" t="s">
        <v>2727</v>
      </c>
      <c r="E974" s="52">
        <v>1813.1728000000001</v>
      </c>
    </row>
    <row r="975" spans="4:5" x14ac:dyDescent="0.3">
      <c r="D975" s="45" t="s">
        <v>2728</v>
      </c>
      <c r="E975" s="53">
        <v>2593.9104000000002</v>
      </c>
    </row>
    <row r="976" spans="4:5" x14ac:dyDescent="0.3">
      <c r="D976" s="44" t="s">
        <v>2729</v>
      </c>
      <c r="E976" s="52">
        <v>326.00070000000011</v>
      </c>
    </row>
    <row r="977" spans="4:5" x14ac:dyDescent="0.3">
      <c r="D977" s="45" t="s">
        <v>2730</v>
      </c>
      <c r="E977" s="53">
        <v>803.01599999999996</v>
      </c>
    </row>
    <row r="978" spans="4:5" x14ac:dyDescent="0.3">
      <c r="D978" s="44" t="s">
        <v>2731</v>
      </c>
      <c r="E978" s="52">
        <v>1799.55</v>
      </c>
    </row>
    <row r="979" spans="4:5" x14ac:dyDescent="0.3">
      <c r="D979" s="45" t="s">
        <v>2732</v>
      </c>
      <c r="E979" s="53">
        <v>113.0128</v>
      </c>
    </row>
    <row r="980" spans="4:5" x14ac:dyDescent="0.3">
      <c r="D980" s="44" t="s">
        <v>2733</v>
      </c>
      <c r="E980" s="52">
        <v>820.89920000000006</v>
      </c>
    </row>
    <row r="981" spans="4:5" x14ac:dyDescent="0.3">
      <c r="D981" s="45" t="s">
        <v>2734</v>
      </c>
      <c r="E981" s="53">
        <v>1968.1116</v>
      </c>
    </row>
    <row r="982" spans="4:5" x14ac:dyDescent="0.3">
      <c r="D982" s="44" t="s">
        <v>2735</v>
      </c>
      <c r="E982" s="52">
        <v>1930.761</v>
      </c>
    </row>
    <row r="983" spans="4:5" x14ac:dyDescent="0.3">
      <c r="D983" s="45" t="s">
        <v>2736</v>
      </c>
      <c r="E983" s="53">
        <v>1733.2565999999999</v>
      </c>
    </row>
    <row r="984" spans="4:5" x14ac:dyDescent="0.3">
      <c r="D984" s="44" t="s">
        <v>2737</v>
      </c>
      <c r="E984" s="52">
        <v>2312.2912000000001</v>
      </c>
    </row>
    <row r="985" spans="4:5" x14ac:dyDescent="0.3">
      <c r="D985" s="45" t="s">
        <v>2738</v>
      </c>
      <c r="E985" s="53">
        <v>1472.5308</v>
      </c>
    </row>
    <row r="986" spans="4:5" x14ac:dyDescent="0.3">
      <c r="D986" s="44" t="s">
        <v>2739</v>
      </c>
      <c r="E986" s="52">
        <v>2090.2723999999998</v>
      </c>
    </row>
    <row r="987" spans="4:5" x14ac:dyDescent="0.3">
      <c r="D987" s="45" t="s">
        <v>2740</v>
      </c>
      <c r="E987" s="53">
        <v>1690.7814000000001</v>
      </c>
    </row>
    <row r="988" spans="4:5" x14ac:dyDescent="0.3">
      <c r="D988" s="44" t="s">
        <v>2741</v>
      </c>
      <c r="E988" s="52">
        <v>1377.6432</v>
      </c>
    </row>
    <row r="989" spans="4:5" x14ac:dyDescent="0.3">
      <c r="D989" s="45" t="s">
        <v>2742</v>
      </c>
      <c r="E989" s="53">
        <v>3133.7256000000002</v>
      </c>
    </row>
    <row r="990" spans="4:5" x14ac:dyDescent="0.3">
      <c r="D990" s="44" t="s">
        <v>2743</v>
      </c>
      <c r="E990" s="52">
        <v>981.97259999999994</v>
      </c>
    </row>
    <row r="991" spans="4:5" x14ac:dyDescent="0.3">
      <c r="D991" s="45" t="s">
        <v>2744</v>
      </c>
      <c r="E991" s="53">
        <v>441.55169999999998</v>
      </c>
    </row>
    <row r="992" spans="4:5" x14ac:dyDescent="0.3">
      <c r="D992" s="44" t="s">
        <v>2745</v>
      </c>
      <c r="E992" s="52">
        <v>476.91660000000002</v>
      </c>
    </row>
    <row r="993" spans="4:5" x14ac:dyDescent="0.3">
      <c r="D993" s="45" t="s">
        <v>2746</v>
      </c>
      <c r="E993" s="53">
        <v>56.880400000000002</v>
      </c>
    </row>
    <row r="994" spans="4:5" x14ac:dyDescent="0.3">
      <c r="D994" s="44" t="s">
        <v>2747</v>
      </c>
      <c r="E994" s="52">
        <v>2408.6664000000001</v>
      </c>
    </row>
    <row r="995" spans="4:5" x14ac:dyDescent="0.3">
      <c r="D995" s="45" t="s">
        <v>2748</v>
      </c>
      <c r="E995" s="53">
        <v>787.28039999999999</v>
      </c>
    </row>
    <row r="996" spans="4:5" x14ac:dyDescent="0.3">
      <c r="D996" s="44" t="s">
        <v>2749</v>
      </c>
      <c r="E996" s="52">
        <v>1087.8444</v>
      </c>
    </row>
    <row r="997" spans="4:5" x14ac:dyDescent="0.3">
      <c r="D997" s="45" t="s">
        <v>2750</v>
      </c>
      <c r="E997" s="53">
        <v>1723.5719999999999</v>
      </c>
    </row>
    <row r="998" spans="4:5" x14ac:dyDescent="0.3">
      <c r="D998" s="44" t="s">
        <v>2751</v>
      </c>
      <c r="E998" s="52">
        <v>584.78399999999988</v>
      </c>
    </row>
    <row r="999" spans="4:5" x14ac:dyDescent="0.3">
      <c r="D999" s="45" t="s">
        <v>2752</v>
      </c>
      <c r="E999" s="53">
        <v>1281.8937000000001</v>
      </c>
    </row>
    <row r="1000" spans="4:5" x14ac:dyDescent="0.3">
      <c r="D1000" s="44" t="s">
        <v>2753</v>
      </c>
      <c r="E1000" s="52">
        <v>2380.4639999999999</v>
      </c>
    </row>
    <row r="1001" spans="4:5" x14ac:dyDescent="0.3">
      <c r="D1001" s="45" t="s">
        <v>2754</v>
      </c>
      <c r="E1001" s="53">
        <v>1304.2182</v>
      </c>
    </row>
    <row r="1002" spans="4:5" x14ac:dyDescent="0.3">
      <c r="D1002" s="44" t="s">
        <v>2755</v>
      </c>
      <c r="E1002" s="52">
        <v>968.16959999999995</v>
      </c>
    </row>
    <row r="1003" spans="4:5" x14ac:dyDescent="0.3">
      <c r="D1003" s="45" t="s">
        <v>2756</v>
      </c>
      <c r="E1003" s="53">
        <v>65.729200000000006</v>
      </c>
    </row>
    <row r="1004" spans="4:5" x14ac:dyDescent="0.3">
      <c r="D1004" s="44" t="s">
        <v>2757</v>
      </c>
      <c r="E1004" s="52">
        <v>1327.8846000000001</v>
      </c>
    </row>
    <row r="1005" spans="4:5" x14ac:dyDescent="0.3">
      <c r="D1005" s="45" t="s">
        <v>2758</v>
      </c>
      <c r="E1005" s="53">
        <v>1805.2736</v>
      </c>
    </row>
    <row r="1006" spans="4:5" x14ac:dyDescent="0.3">
      <c r="D1006" s="44" t="s">
        <v>2759</v>
      </c>
      <c r="E1006" s="52">
        <v>2100.0441000000001</v>
      </c>
    </row>
    <row r="1007" spans="4:5" x14ac:dyDescent="0.3">
      <c r="D1007" s="45" t="s">
        <v>2760</v>
      </c>
      <c r="E1007" s="53">
        <v>3030.424</v>
      </c>
    </row>
    <row r="1008" spans="4:5" x14ac:dyDescent="0.3">
      <c r="D1008" s="44" t="s">
        <v>2761</v>
      </c>
      <c r="E1008" s="52">
        <v>491.32860000000011</v>
      </c>
    </row>
    <row r="1009" spans="4:5" x14ac:dyDescent="0.3">
      <c r="D1009" s="45" t="s">
        <v>2762</v>
      </c>
      <c r="E1009" s="53">
        <v>689.17200000000014</v>
      </c>
    </row>
    <row r="1010" spans="4:5" x14ac:dyDescent="0.3">
      <c r="D1010" s="44" t="s">
        <v>2763</v>
      </c>
      <c r="E1010" s="52">
        <v>1914.8480999999999</v>
      </c>
    </row>
    <row r="1011" spans="4:5" x14ac:dyDescent="0.3">
      <c r="D1011" s="45" t="s">
        <v>2764</v>
      </c>
      <c r="E1011" s="53">
        <v>801.44959999999992</v>
      </c>
    </row>
    <row r="1012" spans="4:5" x14ac:dyDescent="0.3">
      <c r="D1012" s="44" t="s">
        <v>2765</v>
      </c>
      <c r="E1012" s="52">
        <v>359.61380000000003</v>
      </c>
    </row>
    <row r="1013" spans="4:5" x14ac:dyDescent="0.3">
      <c r="D1013" s="45" t="s">
        <v>2766</v>
      </c>
      <c r="E1013" s="53">
        <v>187.14840000000001</v>
      </c>
    </row>
    <row r="1014" spans="4:5" x14ac:dyDescent="0.3">
      <c r="D1014" s="44" t="s">
        <v>2767</v>
      </c>
      <c r="E1014" s="52">
        <v>761.73839999999996</v>
      </c>
    </row>
    <row r="1015" spans="4:5" x14ac:dyDescent="0.3">
      <c r="D1015" s="45" t="s">
        <v>2768</v>
      </c>
      <c r="E1015" s="53">
        <v>680.88400000000001</v>
      </c>
    </row>
    <row r="1016" spans="4:5" x14ac:dyDescent="0.3">
      <c r="D1016" s="44" t="s">
        <v>2769</v>
      </c>
      <c r="E1016" s="52">
        <v>246.5856</v>
      </c>
    </row>
    <row r="1017" spans="4:5" x14ac:dyDescent="0.3">
      <c r="D1017" s="45" t="s">
        <v>2770</v>
      </c>
      <c r="E1017" s="53">
        <v>2862.1208000000001</v>
      </c>
    </row>
    <row r="1018" spans="4:5" x14ac:dyDescent="0.3">
      <c r="D1018" s="44" t="s">
        <v>2771</v>
      </c>
      <c r="E1018" s="52">
        <v>159.3408</v>
      </c>
    </row>
    <row r="1019" spans="4:5" x14ac:dyDescent="0.3">
      <c r="D1019" s="45" t="s">
        <v>2772</v>
      </c>
      <c r="E1019" s="53">
        <v>394.90199999999999</v>
      </c>
    </row>
    <row r="1020" spans="4:5" x14ac:dyDescent="0.3">
      <c r="D1020" s="44" t="s">
        <v>2773</v>
      </c>
      <c r="E1020" s="52">
        <v>453.58170000000001</v>
      </c>
    </row>
    <row r="1021" spans="4:5" x14ac:dyDescent="0.3">
      <c r="D1021" s="45" t="s">
        <v>2774</v>
      </c>
      <c r="E1021" s="53">
        <v>447.82960000000003</v>
      </c>
    </row>
    <row r="1022" spans="4:5" x14ac:dyDescent="0.3">
      <c r="D1022" s="44" t="s">
        <v>2775</v>
      </c>
      <c r="E1022" s="52">
        <v>1638.3912</v>
      </c>
    </row>
    <row r="1023" spans="4:5" x14ac:dyDescent="0.3">
      <c r="D1023" s="45" t="s">
        <v>2776</v>
      </c>
      <c r="E1023" s="53">
        <v>1320.0640000000001</v>
      </c>
    </row>
    <row r="1024" spans="4:5" x14ac:dyDescent="0.3">
      <c r="D1024" s="44" t="s">
        <v>2777</v>
      </c>
      <c r="E1024" s="52">
        <v>828.83359999999993</v>
      </c>
    </row>
    <row r="1025" spans="4:5" x14ac:dyDescent="0.3">
      <c r="D1025" s="45" t="s">
        <v>2778</v>
      </c>
      <c r="E1025" s="53">
        <v>209.65119999999999</v>
      </c>
    </row>
    <row r="1026" spans="4:5" x14ac:dyDescent="0.3">
      <c r="D1026" s="44" t="s">
        <v>2779</v>
      </c>
      <c r="E1026" s="52">
        <v>726.36479999999995</v>
      </c>
    </row>
    <row r="1027" spans="4:5" x14ac:dyDescent="0.3">
      <c r="D1027" s="45" t="s">
        <v>2780</v>
      </c>
      <c r="E1027" s="53">
        <v>373.83839999999998</v>
      </c>
    </row>
    <row r="1028" spans="4:5" x14ac:dyDescent="0.3">
      <c r="D1028" s="44" t="s">
        <v>2781</v>
      </c>
      <c r="E1028" s="52">
        <v>283.7484</v>
      </c>
    </row>
    <row r="1029" spans="4:5" x14ac:dyDescent="0.3">
      <c r="D1029" s="45" t="s">
        <v>2782</v>
      </c>
      <c r="E1029" s="53">
        <v>208.3134</v>
      </c>
    </row>
    <row r="1030" spans="4:5" x14ac:dyDescent="0.3">
      <c r="D1030" s="44" t="s">
        <v>2783</v>
      </c>
      <c r="E1030" s="52">
        <v>1299.9000000000001</v>
      </c>
    </row>
    <row r="1031" spans="4:5" x14ac:dyDescent="0.3">
      <c r="D1031" s="45" t="s">
        <v>2784</v>
      </c>
      <c r="E1031" s="53">
        <v>70.924799999999991</v>
      </c>
    </row>
    <row r="1032" spans="4:5" x14ac:dyDescent="0.3">
      <c r="D1032" s="44" t="s">
        <v>2785</v>
      </c>
      <c r="E1032" s="52">
        <v>721.8119999999999</v>
      </c>
    </row>
    <row r="1033" spans="4:5" x14ac:dyDescent="0.3">
      <c r="D1033" s="45" t="s">
        <v>2786</v>
      </c>
      <c r="E1033" s="53">
        <v>2897.233999999999</v>
      </c>
    </row>
    <row r="1034" spans="4:5" x14ac:dyDescent="0.3">
      <c r="D1034" s="44" t="s">
        <v>2787</v>
      </c>
      <c r="E1034" s="52">
        <v>262.80799999999999</v>
      </c>
    </row>
    <row r="1035" spans="4:5" x14ac:dyDescent="0.3">
      <c r="D1035" s="45" t="s">
        <v>2788</v>
      </c>
      <c r="E1035" s="53">
        <v>33.129600000000003</v>
      </c>
    </row>
    <row r="1036" spans="4:5" x14ac:dyDescent="0.3">
      <c r="D1036" s="44" t="s">
        <v>2789</v>
      </c>
      <c r="E1036" s="52">
        <v>1871.7185999999999</v>
      </c>
    </row>
    <row r="1037" spans="4:5" x14ac:dyDescent="0.3">
      <c r="D1037" s="45" t="s">
        <v>2790</v>
      </c>
      <c r="E1037" s="53">
        <v>356.18669999999997</v>
      </c>
    </row>
    <row r="1038" spans="4:5" x14ac:dyDescent="0.3">
      <c r="D1038" s="44" t="s">
        <v>2791</v>
      </c>
      <c r="E1038" s="52">
        <v>1230.9501</v>
      </c>
    </row>
    <row r="1039" spans="4:5" x14ac:dyDescent="0.3">
      <c r="D1039" s="45" t="s">
        <v>2792</v>
      </c>
      <c r="E1039" s="53">
        <v>1489.8743999999999</v>
      </c>
    </row>
    <row r="1040" spans="4:5" x14ac:dyDescent="0.3">
      <c r="D1040" s="44" t="s">
        <v>2793</v>
      </c>
      <c r="E1040" s="52">
        <v>1818.3263999999999</v>
      </c>
    </row>
    <row r="1041" spans="4:5" x14ac:dyDescent="0.3">
      <c r="D1041" s="45" t="s">
        <v>2794</v>
      </c>
      <c r="E1041" s="53">
        <v>489.78199999999993</v>
      </c>
    </row>
    <row r="1042" spans="4:5" x14ac:dyDescent="0.3">
      <c r="D1042" s="44" t="s">
        <v>2795</v>
      </c>
      <c r="E1042" s="52">
        <v>509.14980000000008</v>
      </c>
    </row>
    <row r="1043" spans="4:5" x14ac:dyDescent="0.3">
      <c r="D1043" s="45" t="s">
        <v>2796</v>
      </c>
      <c r="E1043" s="53">
        <v>998.18729999999994</v>
      </c>
    </row>
    <row r="1044" spans="4:5" x14ac:dyDescent="0.3">
      <c r="D1044" s="44" t="s">
        <v>2797</v>
      </c>
      <c r="E1044" s="52">
        <v>466.78170000000011</v>
      </c>
    </row>
    <row r="1045" spans="4:5" x14ac:dyDescent="0.3">
      <c r="D1045" s="45" t="s">
        <v>2798</v>
      </c>
      <c r="E1045" s="53">
        <v>698.76</v>
      </c>
    </row>
    <row r="1046" spans="4:5" x14ac:dyDescent="0.3">
      <c r="D1046" s="44" t="s">
        <v>2799</v>
      </c>
      <c r="E1046" s="52">
        <v>1988.568</v>
      </c>
    </row>
    <row r="1047" spans="4:5" x14ac:dyDescent="0.3">
      <c r="D1047" s="45" t="s">
        <v>2800</v>
      </c>
      <c r="E1047" s="53">
        <v>1177.0512000000001</v>
      </c>
    </row>
    <row r="1048" spans="4:5" x14ac:dyDescent="0.3">
      <c r="D1048" s="44" t="s">
        <v>2801</v>
      </c>
      <c r="E1048" s="52">
        <v>680.65200000000004</v>
      </c>
    </row>
    <row r="1049" spans="4:5" x14ac:dyDescent="0.3">
      <c r="D1049" s="45" t="s">
        <v>2802</v>
      </c>
      <c r="E1049" s="53">
        <v>808.64189999999996</v>
      </c>
    </row>
    <row r="1050" spans="4:5" x14ac:dyDescent="0.3">
      <c r="D1050" s="44" t="s">
        <v>2803</v>
      </c>
      <c r="E1050" s="52">
        <v>150.76079999999999</v>
      </c>
    </row>
    <row r="1051" spans="4:5" x14ac:dyDescent="0.3">
      <c r="D1051" s="45" t="s">
        <v>2804</v>
      </c>
      <c r="E1051" s="53">
        <v>626.67989999999998</v>
      </c>
    </row>
    <row r="1052" spans="4:5" x14ac:dyDescent="0.3">
      <c r="D1052" s="44" t="s">
        <v>2805</v>
      </c>
      <c r="E1052" s="52">
        <v>116.39700000000001</v>
      </c>
    </row>
    <row r="1053" spans="4:5" x14ac:dyDescent="0.3">
      <c r="D1053" s="45" t="s">
        <v>2806</v>
      </c>
      <c r="E1053" s="53">
        <v>3181.8919999999998</v>
      </c>
    </row>
    <row r="1054" spans="4:5" x14ac:dyDescent="0.3">
      <c r="D1054" s="44" t="s">
        <v>2807</v>
      </c>
      <c r="E1054" s="52">
        <v>127.3944</v>
      </c>
    </row>
    <row r="1055" spans="4:5" x14ac:dyDescent="0.3">
      <c r="D1055" s="45" t="s">
        <v>2808</v>
      </c>
      <c r="E1055" s="53">
        <v>2826.5160000000001</v>
      </c>
    </row>
    <row r="1056" spans="4:5" x14ac:dyDescent="0.3">
      <c r="D1056" s="44" t="s">
        <v>2809</v>
      </c>
      <c r="E1056" s="52">
        <v>1542.1751999999999</v>
      </c>
    </row>
    <row r="1057" spans="4:5" x14ac:dyDescent="0.3">
      <c r="D1057" s="45" t="s">
        <v>2810</v>
      </c>
      <c r="E1057" s="53">
        <v>467.77280000000002</v>
      </c>
    </row>
    <row r="1058" spans="4:5" x14ac:dyDescent="0.3">
      <c r="D1058" s="44" t="s">
        <v>2811</v>
      </c>
      <c r="E1058" s="52">
        <v>1413.93</v>
      </c>
    </row>
    <row r="1059" spans="4:5" x14ac:dyDescent="0.3">
      <c r="D1059" s="45" t="s">
        <v>2812</v>
      </c>
      <c r="E1059" s="53">
        <v>1066.0735999999999</v>
      </c>
    </row>
    <row r="1060" spans="4:5" x14ac:dyDescent="0.3">
      <c r="D1060" s="44" t="s">
        <v>2813</v>
      </c>
      <c r="E1060" s="52">
        <v>355.71519999999998</v>
      </c>
    </row>
    <row r="1061" spans="4:5" x14ac:dyDescent="0.3">
      <c r="D1061" s="45" t="s">
        <v>2814</v>
      </c>
      <c r="E1061" s="53">
        <v>2404.6821</v>
      </c>
    </row>
    <row r="1062" spans="4:5" x14ac:dyDescent="0.3">
      <c r="D1062" s="44" t="s">
        <v>2815</v>
      </c>
      <c r="E1062" s="52">
        <v>606.73080000000004</v>
      </c>
    </row>
    <row r="1063" spans="4:5" x14ac:dyDescent="0.3">
      <c r="D1063" s="45" t="s">
        <v>2816</v>
      </c>
      <c r="E1063" s="53">
        <v>1173.508</v>
      </c>
    </row>
    <row r="1064" spans="4:5" x14ac:dyDescent="0.3">
      <c r="D1064" s="44" t="s">
        <v>2817</v>
      </c>
      <c r="E1064" s="52">
        <v>1191.6812</v>
      </c>
    </row>
    <row r="1065" spans="4:5" x14ac:dyDescent="0.3">
      <c r="D1065" s="45" t="s">
        <v>2818</v>
      </c>
      <c r="E1065" s="53">
        <v>955.01519999999994</v>
      </c>
    </row>
    <row r="1066" spans="4:5" x14ac:dyDescent="0.3">
      <c r="D1066" s="44" t="s">
        <v>2819</v>
      </c>
      <c r="E1066" s="52">
        <v>1690.3040000000001</v>
      </c>
    </row>
    <row r="1067" spans="4:5" x14ac:dyDescent="0.3">
      <c r="D1067" s="45" t="s">
        <v>2820</v>
      </c>
      <c r="E1067" s="53">
        <v>136.5984</v>
      </c>
    </row>
    <row r="1068" spans="4:5" x14ac:dyDescent="0.3">
      <c r="D1068" s="44" t="s">
        <v>2821</v>
      </c>
      <c r="E1068" s="52">
        <v>1270.7460000000001</v>
      </c>
    </row>
    <row r="1069" spans="4:5" x14ac:dyDescent="0.3">
      <c r="D1069" s="45" t="s">
        <v>2822</v>
      </c>
      <c r="E1069" s="53">
        <v>1968.6941999999999</v>
      </c>
    </row>
    <row r="1070" spans="4:5" x14ac:dyDescent="0.3">
      <c r="D1070" s="44" t="s">
        <v>2823</v>
      </c>
      <c r="E1070" s="52">
        <v>809.04560000000004</v>
      </c>
    </row>
    <row r="1071" spans="4:5" x14ac:dyDescent="0.3">
      <c r="D1071" s="45" t="s">
        <v>2824</v>
      </c>
      <c r="E1071" s="53">
        <v>144.9624</v>
      </c>
    </row>
    <row r="1072" spans="4:5" x14ac:dyDescent="0.3">
      <c r="D1072" s="44" t="s">
        <v>2825</v>
      </c>
      <c r="E1072" s="52">
        <v>1018.668</v>
      </c>
    </row>
    <row r="1073" spans="4:5" x14ac:dyDescent="0.3">
      <c r="D1073" s="45" t="s">
        <v>2826</v>
      </c>
      <c r="E1073" s="53">
        <v>2468.4387000000002</v>
      </c>
    </row>
    <row r="1074" spans="4:5" x14ac:dyDescent="0.3">
      <c r="D1074" s="44" t="s">
        <v>2827</v>
      </c>
      <c r="E1074" s="52">
        <v>2278.3208</v>
      </c>
    </row>
    <row r="1075" spans="4:5" x14ac:dyDescent="0.3">
      <c r="D1075" s="45" t="s">
        <v>2828</v>
      </c>
      <c r="E1075" s="53">
        <v>2291.6432</v>
      </c>
    </row>
    <row r="1076" spans="4:5" x14ac:dyDescent="0.3">
      <c r="D1076" s="44" t="s">
        <v>2829</v>
      </c>
      <c r="E1076" s="52">
        <v>64.895600000000002</v>
      </c>
    </row>
    <row r="1077" spans="4:5" x14ac:dyDescent="0.3">
      <c r="D1077" s="45" t="s">
        <v>2830</v>
      </c>
      <c r="E1077" s="53">
        <v>1266.356</v>
      </c>
    </row>
    <row r="1078" spans="4:5" x14ac:dyDescent="0.3">
      <c r="D1078" s="44" t="s">
        <v>2831</v>
      </c>
      <c r="E1078" s="52">
        <v>991.26239999999996</v>
      </c>
    </row>
    <row r="1079" spans="4:5" x14ac:dyDescent="0.3">
      <c r="D1079" s="45" t="s">
        <v>2832</v>
      </c>
      <c r="E1079" s="53">
        <v>1742.0255999999999</v>
      </c>
    </row>
    <row r="1080" spans="4:5" x14ac:dyDescent="0.3">
      <c r="D1080" s="44" t="s">
        <v>2833</v>
      </c>
      <c r="E1080" s="52">
        <v>1628.1702</v>
      </c>
    </row>
    <row r="1081" spans="4:5" x14ac:dyDescent="0.3">
      <c r="D1081" s="45" t="s">
        <v>2834</v>
      </c>
      <c r="E1081" s="53">
        <v>1518.6335999999999</v>
      </c>
    </row>
    <row r="1082" spans="4:5" x14ac:dyDescent="0.3">
      <c r="D1082" s="44" t="s">
        <v>2835</v>
      </c>
      <c r="E1082" s="52">
        <v>646.29599999999994</v>
      </c>
    </row>
    <row r="1083" spans="4:5" x14ac:dyDescent="0.3">
      <c r="D1083" s="45" t="s">
        <v>2836</v>
      </c>
      <c r="E1083" s="53">
        <v>197.7336</v>
      </c>
    </row>
    <row r="1084" spans="4:5" x14ac:dyDescent="0.3">
      <c r="D1084" s="44" t="s">
        <v>2837</v>
      </c>
      <c r="E1084" s="52">
        <v>433.77199999999999</v>
      </c>
    </row>
    <row r="1085" spans="4:5" x14ac:dyDescent="0.3">
      <c r="D1085" s="45" t="s">
        <v>2838</v>
      </c>
      <c r="E1085" s="53">
        <v>721.8211</v>
      </c>
    </row>
    <row r="1086" spans="4:5" x14ac:dyDescent="0.3">
      <c r="D1086" s="44" t="s">
        <v>2839</v>
      </c>
      <c r="E1086" s="52">
        <v>1267.6251</v>
      </c>
    </row>
    <row r="1087" spans="4:5" x14ac:dyDescent="0.3">
      <c r="D1087" s="45" t="s">
        <v>2840</v>
      </c>
      <c r="E1087" s="53">
        <v>603.54259999999988</v>
      </c>
    </row>
    <row r="1088" spans="4:5" x14ac:dyDescent="0.3">
      <c r="D1088" s="44" t="s">
        <v>2841</v>
      </c>
      <c r="E1088" s="52">
        <v>1251.5072</v>
      </c>
    </row>
    <row r="1089" spans="4:5" x14ac:dyDescent="0.3">
      <c r="D1089" s="45" t="s">
        <v>2842</v>
      </c>
      <c r="E1089" s="53">
        <v>895.68809999999996</v>
      </c>
    </row>
    <row r="1090" spans="4:5" x14ac:dyDescent="0.3">
      <c r="D1090" s="44" t="s">
        <v>2843</v>
      </c>
      <c r="E1090" s="52">
        <v>946.53000000000009</v>
      </c>
    </row>
    <row r="1091" spans="4:5" x14ac:dyDescent="0.3">
      <c r="D1091" s="45" t="s">
        <v>2844</v>
      </c>
      <c r="E1091" s="53">
        <v>1787.3469</v>
      </c>
    </row>
    <row r="1092" spans="4:5" x14ac:dyDescent="0.3">
      <c r="D1092" s="44" t="s">
        <v>2845</v>
      </c>
      <c r="E1092" s="52">
        <v>528.3066</v>
      </c>
    </row>
    <row r="1093" spans="4:5" x14ac:dyDescent="0.3">
      <c r="D1093" s="45" t="s">
        <v>2846</v>
      </c>
      <c r="E1093" s="53">
        <v>305.94240000000002</v>
      </c>
    </row>
    <row r="1094" spans="4:5" x14ac:dyDescent="0.3">
      <c r="D1094" s="44" t="s">
        <v>2847</v>
      </c>
      <c r="E1094" s="52">
        <v>1369.6744000000001</v>
      </c>
    </row>
    <row r="1095" spans="4:5" x14ac:dyDescent="0.3">
      <c r="D1095" s="45" t="s">
        <v>2848</v>
      </c>
      <c r="E1095" s="53">
        <v>1228.4412</v>
      </c>
    </row>
    <row r="1096" spans="4:5" x14ac:dyDescent="0.3">
      <c r="D1096" s="44" t="s">
        <v>2849</v>
      </c>
      <c r="E1096" s="52">
        <v>1896.72</v>
      </c>
    </row>
    <row r="1097" spans="4:5" x14ac:dyDescent="0.3">
      <c r="D1097" s="45" t="s">
        <v>2850</v>
      </c>
      <c r="E1097" s="53">
        <v>1386.2428</v>
      </c>
    </row>
    <row r="1098" spans="4:5" x14ac:dyDescent="0.3">
      <c r="D1098" s="44" t="s">
        <v>2851</v>
      </c>
      <c r="E1098" s="52">
        <v>478.03019999999998</v>
      </c>
    </row>
    <row r="1099" spans="4:5" x14ac:dyDescent="0.3">
      <c r="D1099" s="45" t="s">
        <v>2852</v>
      </c>
      <c r="E1099" s="53">
        <v>671.89779999999996</v>
      </c>
    </row>
    <row r="1100" spans="4:5" x14ac:dyDescent="0.3">
      <c r="D1100" s="44" t="s">
        <v>2853</v>
      </c>
      <c r="E1100" s="52">
        <v>91.402000000000001</v>
      </c>
    </row>
    <row r="1101" spans="4:5" x14ac:dyDescent="0.3">
      <c r="D1101" s="45" t="s">
        <v>2854</v>
      </c>
      <c r="E1101" s="53">
        <v>591.58360000000005</v>
      </c>
    </row>
    <row r="1102" spans="4:5" x14ac:dyDescent="0.3">
      <c r="D1102" s="44" t="s">
        <v>2855</v>
      </c>
      <c r="E1102" s="52">
        <v>566.42039999999997</v>
      </c>
    </row>
    <row r="1103" spans="4:5" x14ac:dyDescent="0.3">
      <c r="D1103" s="45" t="s">
        <v>2856</v>
      </c>
      <c r="E1103" s="53">
        <v>674.63560000000007</v>
      </c>
    </row>
    <row r="1104" spans="4:5" x14ac:dyDescent="0.3">
      <c r="D1104" s="44" t="s">
        <v>2857</v>
      </c>
      <c r="E1104" s="52">
        <v>155.22720000000001</v>
      </c>
    </row>
    <row r="1105" spans="4:5" x14ac:dyDescent="0.3">
      <c r="D1105" s="45" t="s">
        <v>2858</v>
      </c>
      <c r="E1105" s="53">
        <v>817.21080000000006</v>
      </c>
    </row>
    <row r="1106" spans="4:5" x14ac:dyDescent="0.3">
      <c r="D1106" s="44" t="s">
        <v>2859</v>
      </c>
      <c r="E1106" s="52">
        <v>956.16639999999995</v>
      </c>
    </row>
    <row r="1107" spans="4:5" x14ac:dyDescent="0.3">
      <c r="D1107" s="45" t="s">
        <v>2860</v>
      </c>
      <c r="E1107" s="53">
        <v>664.35</v>
      </c>
    </row>
    <row r="1108" spans="4:5" x14ac:dyDescent="0.3">
      <c r="D1108" s="44" t="s">
        <v>2861</v>
      </c>
      <c r="E1108" s="52">
        <v>353.27339999999998</v>
      </c>
    </row>
    <row r="1109" spans="4:5" x14ac:dyDescent="0.3">
      <c r="D1109" s="45" t="s">
        <v>2862</v>
      </c>
      <c r="E1109" s="53">
        <v>2691.7435999999998</v>
      </c>
    </row>
    <row r="1110" spans="4:5" x14ac:dyDescent="0.3">
      <c r="D1110" s="44" t="s">
        <v>2863</v>
      </c>
      <c r="E1110" s="52">
        <v>763.30799999999999</v>
      </c>
    </row>
    <row r="1111" spans="4:5" x14ac:dyDescent="0.3">
      <c r="D1111" s="45" t="s">
        <v>2864</v>
      </c>
      <c r="E1111" s="53">
        <v>222.26750000000001</v>
      </c>
    </row>
    <row r="1112" spans="4:5" x14ac:dyDescent="0.3">
      <c r="D1112" s="44" t="s">
        <v>2865</v>
      </c>
      <c r="E1112" s="52">
        <v>2135.4168</v>
      </c>
    </row>
    <row r="1113" spans="4:5" x14ac:dyDescent="0.3">
      <c r="D1113" s="45" t="s">
        <v>2866</v>
      </c>
      <c r="E1113" s="53">
        <v>2478.4499999999998</v>
      </c>
    </row>
    <row r="1114" spans="4:5" x14ac:dyDescent="0.3">
      <c r="D1114" s="44" t="s">
        <v>2867</v>
      </c>
      <c r="E1114" s="52">
        <v>1439.136</v>
      </c>
    </row>
    <row r="1115" spans="4:5" x14ac:dyDescent="0.3">
      <c r="D1115" s="45" t="s">
        <v>2868</v>
      </c>
      <c r="E1115" s="53">
        <v>871.41929999999991</v>
      </c>
    </row>
    <row r="1116" spans="4:5" x14ac:dyDescent="0.3">
      <c r="D1116" s="44" t="s">
        <v>2869</v>
      </c>
      <c r="E1116" s="52">
        <v>1236.48</v>
      </c>
    </row>
    <row r="1117" spans="4:5" x14ac:dyDescent="0.3">
      <c r="D1117" s="45" t="s">
        <v>2870</v>
      </c>
      <c r="E1117" s="53">
        <v>1794.3030000000001</v>
      </c>
    </row>
    <row r="1118" spans="4:5" x14ac:dyDescent="0.3">
      <c r="D1118" s="44" t="s">
        <v>2871</v>
      </c>
      <c r="E1118" s="52">
        <v>199.2928</v>
      </c>
    </row>
    <row r="1119" spans="4:5" x14ac:dyDescent="0.3">
      <c r="D1119" s="45" t="s">
        <v>2872</v>
      </c>
      <c r="E1119" s="53">
        <v>1022.6838</v>
      </c>
    </row>
    <row r="1120" spans="4:5" x14ac:dyDescent="0.3">
      <c r="D1120" s="44" t="s">
        <v>2873</v>
      </c>
      <c r="E1120" s="52">
        <v>810.08579999999995</v>
      </c>
    </row>
    <row r="1121" spans="4:5" x14ac:dyDescent="0.3">
      <c r="D1121" s="45" t="s">
        <v>2874</v>
      </c>
      <c r="E1121" s="53">
        <v>2807.8008</v>
      </c>
    </row>
    <row r="1122" spans="4:5" x14ac:dyDescent="0.3">
      <c r="D1122" s="44" t="s">
        <v>2875</v>
      </c>
      <c r="E1122" s="52">
        <v>616.029</v>
      </c>
    </row>
    <row r="1123" spans="4:5" x14ac:dyDescent="0.3">
      <c r="D1123" s="45" t="s">
        <v>2876</v>
      </c>
      <c r="E1123" s="53">
        <v>1442.76</v>
      </c>
    </row>
    <row r="1124" spans="4:5" x14ac:dyDescent="0.3">
      <c r="D1124" s="44" t="s">
        <v>2877</v>
      </c>
      <c r="E1124" s="52">
        <v>69.273600000000002</v>
      </c>
    </row>
    <row r="1125" spans="4:5" x14ac:dyDescent="0.3">
      <c r="D1125" s="45" t="s">
        <v>2878</v>
      </c>
      <c r="E1125" s="53">
        <v>2263.0068000000001</v>
      </c>
    </row>
    <row r="1126" spans="4:5" x14ac:dyDescent="0.3">
      <c r="D1126" s="44" t="s">
        <v>2879</v>
      </c>
      <c r="E1126" s="52">
        <v>1149.558</v>
      </c>
    </row>
    <row r="1127" spans="4:5" x14ac:dyDescent="0.3">
      <c r="D1127" s="45" t="s">
        <v>2880</v>
      </c>
      <c r="E1127" s="53">
        <v>803.22879999999998</v>
      </c>
    </row>
    <row r="1128" spans="4:5" x14ac:dyDescent="0.3">
      <c r="D1128" s="44" t="s">
        <v>2881</v>
      </c>
      <c r="E1128" s="52">
        <v>611.20500000000004</v>
      </c>
    </row>
    <row r="1129" spans="4:5" x14ac:dyDescent="0.3">
      <c r="D1129" s="45" t="s">
        <v>2882</v>
      </c>
      <c r="E1129" s="53">
        <v>676.73919999999998</v>
      </c>
    </row>
    <row r="1130" spans="4:5" x14ac:dyDescent="0.3">
      <c r="D1130" s="44" t="s">
        <v>2883</v>
      </c>
      <c r="E1130" s="52">
        <v>514.69319999999993</v>
      </c>
    </row>
    <row r="1131" spans="4:5" x14ac:dyDescent="0.3">
      <c r="D1131" s="45" t="s">
        <v>2884</v>
      </c>
      <c r="E1131" s="53">
        <v>92.848399999999998</v>
      </c>
    </row>
    <row r="1132" spans="4:5" x14ac:dyDescent="0.3">
      <c r="D1132" s="44" t="s">
        <v>2885</v>
      </c>
      <c r="E1132" s="52">
        <v>756.76580000000001</v>
      </c>
    </row>
    <row r="1133" spans="4:5" x14ac:dyDescent="0.3">
      <c r="D1133" s="45" t="s">
        <v>2886</v>
      </c>
      <c r="E1133" s="53">
        <v>2545.44</v>
      </c>
    </row>
    <row r="1134" spans="4:5" x14ac:dyDescent="0.3">
      <c r="D1134" s="44" t="s">
        <v>2887</v>
      </c>
      <c r="E1134" s="52">
        <v>887.56200000000013</v>
      </c>
    </row>
    <row r="1135" spans="4:5" x14ac:dyDescent="0.3">
      <c r="D1135" s="45" t="s">
        <v>2888</v>
      </c>
      <c r="E1135" s="53">
        <v>769.04399999999998</v>
      </c>
    </row>
    <row r="1136" spans="4:5" x14ac:dyDescent="0.3">
      <c r="D1136" s="44" t="s">
        <v>2889</v>
      </c>
      <c r="E1136" s="52">
        <v>780.69119999999998</v>
      </c>
    </row>
    <row r="1137" spans="4:5" x14ac:dyDescent="0.3">
      <c r="D1137" s="45" t="s">
        <v>2890</v>
      </c>
      <c r="E1137" s="53">
        <v>398.95310000000012</v>
      </c>
    </row>
    <row r="1138" spans="4:5" x14ac:dyDescent="0.3">
      <c r="D1138" s="44" t="s">
        <v>2891</v>
      </c>
      <c r="E1138" s="52">
        <v>124.8768</v>
      </c>
    </row>
    <row r="1139" spans="4:5" x14ac:dyDescent="0.3">
      <c r="D1139" s="45" t="s">
        <v>2892</v>
      </c>
      <c r="E1139" s="53">
        <v>2167.9223999999999</v>
      </c>
    </row>
    <row r="1140" spans="4:5" x14ac:dyDescent="0.3">
      <c r="D1140" s="44" t="s">
        <v>2893</v>
      </c>
      <c r="E1140" s="52">
        <v>526.24439999999993</v>
      </c>
    </row>
    <row r="1141" spans="4:5" x14ac:dyDescent="0.3">
      <c r="D1141" s="45" t="s">
        <v>2894</v>
      </c>
      <c r="E1141" s="53">
        <v>435.27359999999999</v>
      </c>
    </row>
    <row r="1142" spans="4:5" x14ac:dyDescent="0.3">
      <c r="D1142" s="44" t="s">
        <v>2895</v>
      </c>
      <c r="E1142" s="52">
        <v>616.50819999999999</v>
      </c>
    </row>
    <row r="1143" spans="4:5" x14ac:dyDescent="0.3">
      <c r="D1143" s="45" t="s">
        <v>2896</v>
      </c>
      <c r="E1143" s="53">
        <v>514.9</v>
      </c>
    </row>
    <row r="1144" spans="4:5" x14ac:dyDescent="0.3">
      <c r="D1144" s="44" t="s">
        <v>2897</v>
      </c>
      <c r="E1144" s="52">
        <v>1156.3725999999999</v>
      </c>
    </row>
    <row r="1145" spans="4:5" x14ac:dyDescent="0.3">
      <c r="D1145" s="45" t="s">
        <v>2898</v>
      </c>
      <c r="E1145" s="53">
        <v>258.822</v>
      </c>
    </row>
    <row r="1146" spans="4:5" x14ac:dyDescent="0.3">
      <c r="D1146" s="44" t="s">
        <v>2899</v>
      </c>
      <c r="E1146" s="52">
        <v>1120.0599</v>
      </c>
    </row>
    <row r="1147" spans="4:5" x14ac:dyDescent="0.3">
      <c r="D1147" s="45" t="s">
        <v>2900</v>
      </c>
      <c r="E1147" s="53">
        <v>131.047</v>
      </c>
    </row>
    <row r="1148" spans="4:5" x14ac:dyDescent="0.3">
      <c r="D1148" s="44" t="s">
        <v>2901</v>
      </c>
      <c r="E1148" s="52">
        <v>2168.9369999999999</v>
      </c>
    </row>
    <row r="1149" spans="4:5" x14ac:dyDescent="0.3">
      <c r="D1149" s="45" t="s">
        <v>2902</v>
      </c>
      <c r="E1149" s="53">
        <v>815.07200000000012</v>
      </c>
    </row>
    <row r="1150" spans="4:5" x14ac:dyDescent="0.3">
      <c r="D1150" s="44" t="s">
        <v>2903</v>
      </c>
      <c r="E1150" s="52">
        <v>1665.692</v>
      </c>
    </row>
    <row r="1151" spans="4:5" x14ac:dyDescent="0.3">
      <c r="D1151" s="45" t="s">
        <v>2904</v>
      </c>
      <c r="E1151" s="53">
        <v>1570.4166</v>
      </c>
    </row>
    <row r="1152" spans="4:5" x14ac:dyDescent="0.3">
      <c r="D1152" s="44" t="s">
        <v>2905</v>
      </c>
      <c r="E1152" s="52">
        <v>405.32</v>
      </c>
    </row>
    <row r="1153" spans="4:5" x14ac:dyDescent="0.3">
      <c r="D1153" s="45" t="s">
        <v>2906</v>
      </c>
      <c r="E1153" s="53">
        <v>2269.4976000000001</v>
      </c>
    </row>
    <row r="1154" spans="4:5" x14ac:dyDescent="0.3">
      <c r="D1154" s="44" t="s">
        <v>2907</v>
      </c>
      <c r="E1154" s="52">
        <v>3225.9468000000002</v>
      </c>
    </row>
    <row r="1155" spans="4:5" x14ac:dyDescent="0.3">
      <c r="D1155" s="45" t="s">
        <v>2908</v>
      </c>
      <c r="E1155" s="53">
        <v>2107.5246000000002</v>
      </c>
    </row>
    <row r="1156" spans="4:5" x14ac:dyDescent="0.3">
      <c r="D1156" s="44" t="s">
        <v>2909</v>
      </c>
      <c r="E1156" s="52">
        <v>774.18000000000006</v>
      </c>
    </row>
    <row r="1157" spans="4:5" x14ac:dyDescent="0.3">
      <c r="D1157" s="45" t="s">
        <v>2910</v>
      </c>
      <c r="E1157" s="53">
        <v>1080.2103999999999</v>
      </c>
    </row>
    <row r="1158" spans="4:5" x14ac:dyDescent="0.3">
      <c r="D1158" s="44" t="s">
        <v>2911</v>
      </c>
      <c r="E1158" s="52">
        <v>689.38279999999997</v>
      </c>
    </row>
    <row r="1159" spans="4:5" x14ac:dyDescent="0.3">
      <c r="D1159" s="45" t="s">
        <v>2912</v>
      </c>
      <c r="E1159" s="53">
        <v>36.027200000000001</v>
      </c>
    </row>
    <row r="1160" spans="4:5" x14ac:dyDescent="0.3">
      <c r="D1160" s="44" t="s">
        <v>2913</v>
      </c>
      <c r="E1160" s="52">
        <v>600.29549999999995</v>
      </c>
    </row>
    <row r="1161" spans="4:5" x14ac:dyDescent="0.3">
      <c r="D1161" s="45" t="s">
        <v>2914</v>
      </c>
      <c r="E1161" s="53">
        <v>1631.3309999999999</v>
      </c>
    </row>
    <row r="1162" spans="4:5" x14ac:dyDescent="0.3">
      <c r="D1162" s="44" t="s">
        <v>2915</v>
      </c>
      <c r="E1162" s="52">
        <v>649.74</v>
      </c>
    </row>
    <row r="1163" spans="4:5" x14ac:dyDescent="0.3">
      <c r="D1163" s="45" t="s">
        <v>2916</v>
      </c>
      <c r="E1163" s="53">
        <v>231.55500000000001</v>
      </c>
    </row>
    <row r="1164" spans="4:5" x14ac:dyDescent="0.3">
      <c r="D1164" s="44" t="s">
        <v>2917</v>
      </c>
      <c r="E1164" s="52">
        <v>1404.075</v>
      </c>
    </row>
    <row r="1165" spans="4:5" x14ac:dyDescent="0.3">
      <c r="D1165" s="45" t="s">
        <v>2918</v>
      </c>
      <c r="E1165" s="53">
        <v>193.2576</v>
      </c>
    </row>
    <row r="1166" spans="4:5" x14ac:dyDescent="0.3">
      <c r="D1166" s="44" t="s">
        <v>2919</v>
      </c>
      <c r="E1166" s="52">
        <v>1351.3584000000001</v>
      </c>
    </row>
    <row r="1167" spans="4:5" x14ac:dyDescent="0.3">
      <c r="D1167" s="45" t="s">
        <v>2920</v>
      </c>
      <c r="E1167" s="53">
        <v>570.11760000000004</v>
      </c>
    </row>
    <row r="1168" spans="4:5" x14ac:dyDescent="0.3">
      <c r="D1168" s="44" t="s">
        <v>2921</v>
      </c>
      <c r="E1168" s="52">
        <v>52.003</v>
      </c>
    </row>
    <row r="1169" spans="4:5" x14ac:dyDescent="0.3">
      <c r="D1169" s="45" t="s">
        <v>2922</v>
      </c>
      <c r="E1169" s="53">
        <v>1404.0527999999999</v>
      </c>
    </row>
    <row r="1170" spans="4:5" x14ac:dyDescent="0.3">
      <c r="D1170" s="44" t="s">
        <v>2923</v>
      </c>
      <c r="E1170" s="52">
        <v>81.647999999999996</v>
      </c>
    </row>
    <row r="1171" spans="4:5" x14ac:dyDescent="0.3">
      <c r="D1171" s="45" t="s">
        <v>2924</v>
      </c>
      <c r="E1171" s="53">
        <v>385.2996</v>
      </c>
    </row>
    <row r="1172" spans="4:5" x14ac:dyDescent="0.3">
      <c r="D1172" s="44" t="s">
        <v>2925</v>
      </c>
      <c r="E1172" s="52">
        <v>159.87549999999999</v>
      </c>
    </row>
    <row r="1173" spans="4:5" x14ac:dyDescent="0.3">
      <c r="D1173" s="45" t="s">
        <v>2926</v>
      </c>
      <c r="E1173" s="53">
        <v>352.59300000000002</v>
      </c>
    </row>
    <row r="1174" spans="4:5" x14ac:dyDescent="0.3">
      <c r="D1174" s="44" t="s">
        <v>2927</v>
      </c>
      <c r="E1174" s="52">
        <v>403.58850000000001</v>
      </c>
    </row>
    <row r="1175" spans="4:5" x14ac:dyDescent="0.3">
      <c r="D1175" s="45" t="s">
        <v>2928</v>
      </c>
      <c r="E1175" s="53">
        <v>449.51400000000001</v>
      </c>
    </row>
    <row r="1176" spans="4:5" x14ac:dyDescent="0.3">
      <c r="D1176" s="44" t="s">
        <v>2929</v>
      </c>
      <c r="E1176" s="52">
        <v>1187.1780000000001</v>
      </c>
    </row>
    <row r="1177" spans="4:5" x14ac:dyDescent="0.3">
      <c r="D1177" s="45" t="s">
        <v>2930</v>
      </c>
      <c r="E1177" s="53">
        <v>1175.4168</v>
      </c>
    </row>
    <row r="1178" spans="4:5" x14ac:dyDescent="0.3">
      <c r="D1178" s="44" t="s">
        <v>2931</v>
      </c>
      <c r="E1178" s="52">
        <v>3440.0272</v>
      </c>
    </row>
    <row r="1179" spans="4:5" x14ac:dyDescent="0.3">
      <c r="D1179" s="45" t="s">
        <v>2932</v>
      </c>
      <c r="E1179" s="53">
        <v>645.30080000000009</v>
      </c>
    </row>
    <row r="1180" spans="4:5" x14ac:dyDescent="0.3">
      <c r="D1180" s="44" t="s">
        <v>2933</v>
      </c>
      <c r="E1180" s="52">
        <v>190.7064</v>
      </c>
    </row>
    <row r="1181" spans="4:5" x14ac:dyDescent="0.3">
      <c r="D1181" s="45" t="s">
        <v>2934</v>
      </c>
      <c r="E1181" s="53">
        <v>906.23660000000007</v>
      </c>
    </row>
    <row r="1182" spans="4:5" x14ac:dyDescent="0.3">
      <c r="D1182" s="44" t="s">
        <v>2935</v>
      </c>
      <c r="E1182" s="52">
        <v>1482.0798</v>
      </c>
    </row>
    <row r="1183" spans="4:5" x14ac:dyDescent="0.3">
      <c r="D1183" s="45" t="s">
        <v>2936</v>
      </c>
      <c r="E1183" s="53">
        <v>2102.424</v>
      </c>
    </row>
    <row r="1184" spans="4:5" x14ac:dyDescent="0.3">
      <c r="D1184" s="44" t="s">
        <v>2937</v>
      </c>
      <c r="E1184" s="52">
        <v>1219.2570000000001</v>
      </c>
    </row>
    <row r="1185" spans="4:5" x14ac:dyDescent="0.3">
      <c r="D1185" s="45" t="s">
        <v>2938</v>
      </c>
      <c r="E1185" s="53">
        <v>1655.7170000000001</v>
      </c>
    </row>
    <row r="1186" spans="4:5" x14ac:dyDescent="0.3">
      <c r="D1186" s="44" t="s">
        <v>2939</v>
      </c>
      <c r="E1186" s="52">
        <v>422.01299999999998</v>
      </c>
    </row>
    <row r="1187" spans="4:5" x14ac:dyDescent="0.3">
      <c r="D1187" s="45" t="s">
        <v>2940</v>
      </c>
      <c r="E1187" s="53">
        <v>429.32159999999999</v>
      </c>
    </row>
    <row r="1188" spans="4:5" x14ac:dyDescent="0.3">
      <c r="D1188" s="44" t="s">
        <v>2941</v>
      </c>
      <c r="E1188" s="52">
        <v>1639.2095999999999</v>
      </c>
    </row>
    <row r="1189" spans="4:5" x14ac:dyDescent="0.3">
      <c r="D1189" s="45" t="s">
        <v>2942</v>
      </c>
      <c r="E1189" s="53">
        <v>85.169700000000006</v>
      </c>
    </row>
    <row r="1190" spans="4:5" x14ac:dyDescent="0.3">
      <c r="D1190" s="44" t="s">
        <v>2943</v>
      </c>
      <c r="E1190" s="52">
        <v>2397.4079999999999</v>
      </c>
    </row>
    <row r="1191" spans="4:5" x14ac:dyDescent="0.3">
      <c r="D1191" s="45" t="s">
        <v>2944</v>
      </c>
      <c r="E1191" s="53">
        <v>296.31689999999998</v>
      </c>
    </row>
    <row r="1192" spans="4:5" x14ac:dyDescent="0.3">
      <c r="D1192" s="44" t="s">
        <v>2945</v>
      </c>
      <c r="E1192" s="52">
        <v>285.96719999999999</v>
      </c>
    </row>
    <row r="1193" spans="4:5" x14ac:dyDescent="0.3">
      <c r="D1193" s="45" t="s">
        <v>2946</v>
      </c>
      <c r="E1193" s="53">
        <v>304.76749999999998</v>
      </c>
    </row>
    <row r="1194" spans="4:5" x14ac:dyDescent="0.3">
      <c r="D1194" s="44" t="s">
        <v>2947</v>
      </c>
      <c r="E1194" s="52">
        <v>767.48159999999996</v>
      </c>
    </row>
    <row r="1195" spans="4:5" x14ac:dyDescent="0.3">
      <c r="D1195" s="45" t="s">
        <v>2948</v>
      </c>
      <c r="E1195" s="53">
        <v>1147.4495999999999</v>
      </c>
    </row>
    <row r="1196" spans="4:5" x14ac:dyDescent="0.3">
      <c r="D1196" s="44" t="s">
        <v>2949</v>
      </c>
      <c r="E1196" s="52">
        <v>1776.3743999999999</v>
      </c>
    </row>
    <row r="1197" spans="4:5" x14ac:dyDescent="0.3">
      <c r="D1197" s="45" t="s">
        <v>2950</v>
      </c>
      <c r="E1197" s="53">
        <v>545.80500000000006</v>
      </c>
    </row>
    <row r="1198" spans="4:5" x14ac:dyDescent="0.3">
      <c r="D1198" s="44" t="s">
        <v>2951</v>
      </c>
      <c r="E1198" s="52">
        <v>945.12599999999998</v>
      </c>
    </row>
    <row r="1199" spans="4:5" x14ac:dyDescent="0.3">
      <c r="D1199" s="45" t="s">
        <v>2952</v>
      </c>
      <c r="E1199" s="53">
        <v>2232.5688</v>
      </c>
    </row>
    <row r="1200" spans="4:5" x14ac:dyDescent="0.3">
      <c r="D1200" s="44" t="s">
        <v>2953</v>
      </c>
      <c r="E1200" s="52">
        <v>2971.0295999999998</v>
      </c>
    </row>
    <row r="1201" spans="4:5" x14ac:dyDescent="0.3">
      <c r="D1201" s="45" t="s">
        <v>2954</v>
      </c>
      <c r="E1201" s="53">
        <v>942.01600000000008</v>
      </c>
    </row>
    <row r="1202" spans="4:5" x14ac:dyDescent="0.3">
      <c r="D1202" s="44" t="s">
        <v>2955</v>
      </c>
      <c r="E1202" s="52">
        <v>1628.0208</v>
      </c>
    </row>
    <row r="1203" spans="4:5" x14ac:dyDescent="0.3">
      <c r="D1203" s="45" t="s">
        <v>2956</v>
      </c>
      <c r="E1203" s="53">
        <v>889.30799999999999</v>
      </c>
    </row>
    <row r="1204" spans="4:5" x14ac:dyDescent="0.3">
      <c r="D1204" s="44" t="s">
        <v>2957</v>
      </c>
      <c r="E1204" s="52">
        <v>661.7595</v>
      </c>
    </row>
    <row r="1205" spans="4:5" x14ac:dyDescent="0.3">
      <c r="D1205" s="45" t="s">
        <v>2958</v>
      </c>
      <c r="E1205" s="53">
        <v>1845.9659999999999</v>
      </c>
    </row>
    <row r="1206" spans="4:5" x14ac:dyDescent="0.3">
      <c r="D1206" s="44" t="s">
        <v>2959</v>
      </c>
      <c r="E1206" s="52">
        <v>1828.1120000000001</v>
      </c>
    </row>
    <row r="1207" spans="4:5" x14ac:dyDescent="0.3">
      <c r="D1207" s="45" t="s">
        <v>2960</v>
      </c>
      <c r="E1207" s="53">
        <v>593.79</v>
      </c>
    </row>
    <row r="1208" spans="4:5" x14ac:dyDescent="0.3">
      <c r="D1208" s="44" t="s">
        <v>2961</v>
      </c>
      <c r="E1208" s="52">
        <v>1900.1135999999999</v>
      </c>
    </row>
    <row r="1209" spans="4:5" x14ac:dyDescent="0.3">
      <c r="D1209" s="45" t="s">
        <v>2962</v>
      </c>
      <c r="E1209" s="53">
        <v>2950.14</v>
      </c>
    </row>
    <row r="1210" spans="4:5" x14ac:dyDescent="0.3">
      <c r="D1210" s="44" t="s">
        <v>2963</v>
      </c>
      <c r="E1210" s="52">
        <v>821.35159999999996</v>
      </c>
    </row>
    <row r="1211" spans="4:5" x14ac:dyDescent="0.3">
      <c r="D1211" s="45" t="s">
        <v>2964</v>
      </c>
      <c r="E1211" s="53">
        <v>1756.5324000000001</v>
      </c>
    </row>
    <row r="1212" spans="4:5" x14ac:dyDescent="0.3">
      <c r="D1212" s="44" t="s">
        <v>2965</v>
      </c>
      <c r="E1212" s="52">
        <v>1568.943</v>
      </c>
    </row>
    <row r="1213" spans="4:5" x14ac:dyDescent="0.3">
      <c r="D1213" s="45" t="s">
        <v>2966</v>
      </c>
      <c r="E1213" s="53">
        <v>548.06200000000001</v>
      </c>
    </row>
    <row r="1214" spans="4:5" x14ac:dyDescent="0.3">
      <c r="D1214" s="44" t="s">
        <v>2967</v>
      </c>
      <c r="E1214" s="52">
        <v>954.06080000000009</v>
      </c>
    </row>
    <row r="1215" spans="4:5" x14ac:dyDescent="0.3">
      <c r="D1215" s="45" t="s">
        <v>2968</v>
      </c>
      <c r="E1215" s="53">
        <v>1194.9028000000001</v>
      </c>
    </row>
    <row r="1216" spans="4:5" x14ac:dyDescent="0.3">
      <c r="D1216" s="44" t="s">
        <v>2969</v>
      </c>
      <c r="E1216" s="52">
        <v>3220.3444</v>
      </c>
    </row>
    <row r="1217" spans="4:5" x14ac:dyDescent="0.3">
      <c r="D1217" s="45" t="s">
        <v>2970</v>
      </c>
      <c r="E1217" s="53">
        <v>40.976100000000002</v>
      </c>
    </row>
    <row r="1218" spans="4:5" x14ac:dyDescent="0.3">
      <c r="D1218" s="44" t="s">
        <v>2971</v>
      </c>
      <c r="E1218" s="52">
        <v>189.61760000000001</v>
      </c>
    </row>
    <row r="1219" spans="4:5" x14ac:dyDescent="0.3">
      <c r="D1219" s="45" t="s">
        <v>2972</v>
      </c>
      <c r="E1219" s="53">
        <v>264.91500000000002</v>
      </c>
    </row>
    <row r="1220" spans="4:5" x14ac:dyDescent="0.3">
      <c r="D1220" s="44" t="s">
        <v>2973</v>
      </c>
      <c r="E1220" s="52">
        <v>1369.1215999999999</v>
      </c>
    </row>
    <row r="1221" spans="4:5" x14ac:dyDescent="0.3">
      <c r="D1221" s="45" t="s">
        <v>2974</v>
      </c>
      <c r="E1221" s="53">
        <v>331.17</v>
      </c>
    </row>
    <row r="1222" spans="4:5" x14ac:dyDescent="0.3">
      <c r="D1222" s="44" t="s">
        <v>2975</v>
      </c>
      <c r="E1222" s="52">
        <v>1275.799</v>
      </c>
    </row>
    <row r="1223" spans="4:5" x14ac:dyDescent="0.3">
      <c r="D1223" s="45" t="s">
        <v>2976</v>
      </c>
      <c r="E1223" s="53">
        <v>1926.15</v>
      </c>
    </row>
    <row r="1224" spans="4:5" x14ac:dyDescent="0.3">
      <c r="D1224" s="44" t="s">
        <v>2977</v>
      </c>
      <c r="E1224" s="52">
        <v>1370.5232000000001</v>
      </c>
    </row>
    <row r="1225" spans="4:5" x14ac:dyDescent="0.3">
      <c r="D1225" s="45" t="s">
        <v>2978</v>
      </c>
      <c r="E1225" s="53">
        <v>679.18619999999999</v>
      </c>
    </row>
    <row r="1226" spans="4:5" x14ac:dyDescent="0.3">
      <c r="D1226" s="44" t="s">
        <v>2979</v>
      </c>
      <c r="E1226" s="52">
        <v>1053.7551000000001</v>
      </c>
    </row>
    <row r="1227" spans="4:5" x14ac:dyDescent="0.3">
      <c r="D1227" s="45" t="s">
        <v>2980</v>
      </c>
      <c r="E1227" s="53">
        <v>333.85090000000002</v>
      </c>
    </row>
    <row r="1228" spans="4:5" x14ac:dyDescent="0.3">
      <c r="D1228" s="44" t="s">
        <v>2981</v>
      </c>
      <c r="E1228" s="52">
        <v>819.71759999999995</v>
      </c>
    </row>
    <row r="1229" spans="4:5" x14ac:dyDescent="0.3">
      <c r="D1229" s="45" t="s">
        <v>2982</v>
      </c>
      <c r="E1229" s="53">
        <v>1187.8979999999999</v>
      </c>
    </row>
    <row r="1230" spans="4:5" x14ac:dyDescent="0.3">
      <c r="D1230" s="44" t="s">
        <v>2983</v>
      </c>
      <c r="E1230" s="52">
        <v>2093.6736000000001</v>
      </c>
    </row>
    <row r="1231" spans="4:5" x14ac:dyDescent="0.3">
      <c r="D1231" s="45" t="s">
        <v>2984</v>
      </c>
      <c r="E1231" s="53">
        <v>202.9836</v>
      </c>
    </row>
    <row r="1232" spans="4:5" x14ac:dyDescent="0.3">
      <c r="D1232" s="44" t="s">
        <v>2985</v>
      </c>
      <c r="E1232" s="52">
        <v>32.659199999999998</v>
      </c>
    </row>
    <row r="1233" spans="4:5" x14ac:dyDescent="0.3">
      <c r="D1233" s="45" t="s">
        <v>2986</v>
      </c>
      <c r="E1233" s="53">
        <v>1031.7507000000001</v>
      </c>
    </row>
    <row r="1234" spans="4:5" x14ac:dyDescent="0.3">
      <c r="D1234" s="44" t="s">
        <v>2987</v>
      </c>
      <c r="E1234" s="52">
        <v>1746.712</v>
      </c>
    </row>
    <row r="1235" spans="4:5" x14ac:dyDescent="0.3">
      <c r="D1235" s="45" t="s">
        <v>2988</v>
      </c>
      <c r="E1235" s="53">
        <v>1754.94</v>
      </c>
    </row>
    <row r="1236" spans="4:5" x14ac:dyDescent="0.3">
      <c r="D1236" s="44" t="s">
        <v>2989</v>
      </c>
      <c r="E1236" s="52">
        <v>530.21159999999998</v>
      </c>
    </row>
    <row r="1237" spans="4:5" x14ac:dyDescent="0.3">
      <c r="D1237" s="45" t="s">
        <v>2990</v>
      </c>
      <c r="E1237" s="53">
        <v>2035.854</v>
      </c>
    </row>
    <row r="1238" spans="4:5" x14ac:dyDescent="0.3">
      <c r="D1238" s="44" t="s">
        <v>2991</v>
      </c>
      <c r="E1238" s="52">
        <v>361.45920000000001</v>
      </c>
    </row>
    <row r="1239" spans="4:5" x14ac:dyDescent="0.3">
      <c r="D1239" s="45" t="s">
        <v>2992</v>
      </c>
      <c r="E1239" s="53">
        <v>953.45100000000014</v>
      </c>
    </row>
    <row r="1240" spans="4:5" x14ac:dyDescent="0.3">
      <c r="D1240" s="44" t="s">
        <v>2993</v>
      </c>
      <c r="E1240" s="52">
        <v>685.3069999999999</v>
      </c>
    </row>
    <row r="1241" spans="4:5" x14ac:dyDescent="0.3">
      <c r="D1241" s="45" t="s">
        <v>2994</v>
      </c>
      <c r="E1241" s="53">
        <v>584.04599999999994</v>
      </c>
    </row>
    <row r="1242" spans="4:5" x14ac:dyDescent="0.3">
      <c r="D1242" s="44" t="s">
        <v>2995</v>
      </c>
      <c r="E1242" s="52">
        <v>530.14499999999998</v>
      </c>
    </row>
    <row r="1243" spans="4:5" x14ac:dyDescent="0.3">
      <c r="D1243" s="45" t="s">
        <v>2996</v>
      </c>
      <c r="E1243" s="53">
        <v>3721.52</v>
      </c>
    </row>
    <row r="1244" spans="4:5" x14ac:dyDescent="0.3">
      <c r="D1244" s="44" t="s">
        <v>2997</v>
      </c>
      <c r="E1244" s="52">
        <v>665.51679999999999</v>
      </c>
    </row>
    <row r="1245" spans="4:5" x14ac:dyDescent="0.3">
      <c r="D1245" s="45" t="s">
        <v>2998</v>
      </c>
      <c r="E1245" s="53">
        <v>229.35640000000001</v>
      </c>
    </row>
    <row r="1246" spans="4:5" x14ac:dyDescent="0.3">
      <c r="D1246" s="44" t="s">
        <v>2999</v>
      </c>
      <c r="E1246" s="52">
        <v>800.58119999999997</v>
      </c>
    </row>
    <row r="1247" spans="4:5" x14ac:dyDescent="0.3">
      <c r="D1247" s="45" t="s">
        <v>3000</v>
      </c>
      <c r="E1247" s="53">
        <v>122.968</v>
      </c>
    </row>
    <row r="1248" spans="4:5" x14ac:dyDescent="0.3">
      <c r="D1248" s="44" t="s">
        <v>3001</v>
      </c>
      <c r="E1248" s="52">
        <v>1363.4544000000001</v>
      </c>
    </row>
    <row r="1249" spans="4:5" x14ac:dyDescent="0.3">
      <c r="D1249" s="45" t="s">
        <v>3002</v>
      </c>
      <c r="E1249" s="53">
        <v>912.00359999999989</v>
      </c>
    </row>
    <row r="1250" spans="4:5" x14ac:dyDescent="0.3">
      <c r="D1250" s="44" t="s">
        <v>3003</v>
      </c>
      <c r="E1250" s="52">
        <v>112.4496</v>
      </c>
    </row>
    <row r="1251" spans="4:5" x14ac:dyDescent="0.3">
      <c r="D1251" s="45" t="s">
        <v>3004</v>
      </c>
      <c r="E1251" s="53">
        <v>1287.6084000000001</v>
      </c>
    </row>
    <row r="1252" spans="4:5" x14ac:dyDescent="0.3">
      <c r="D1252" s="44" t="s">
        <v>3005</v>
      </c>
      <c r="E1252" s="52">
        <v>3602.7264</v>
      </c>
    </row>
    <row r="1253" spans="4:5" x14ac:dyDescent="0.3">
      <c r="D1253" s="45" t="s">
        <v>3006</v>
      </c>
      <c r="E1253" s="53">
        <v>1538.4005999999999</v>
      </c>
    </row>
    <row r="1254" spans="4:5" x14ac:dyDescent="0.3">
      <c r="D1254" s="44" t="s">
        <v>3007</v>
      </c>
      <c r="E1254" s="52">
        <v>82.54679999999999</v>
      </c>
    </row>
    <row r="1255" spans="4:5" x14ac:dyDescent="0.3">
      <c r="D1255" s="45" t="s">
        <v>3008</v>
      </c>
      <c r="E1255" s="53">
        <v>1417.8240000000001</v>
      </c>
    </row>
    <row r="1256" spans="4:5" x14ac:dyDescent="0.3">
      <c r="D1256" s="44" t="s">
        <v>3009</v>
      </c>
      <c r="E1256" s="52">
        <v>213.709</v>
      </c>
    </row>
    <row r="1257" spans="4:5" x14ac:dyDescent="0.3">
      <c r="D1257" s="45" t="s">
        <v>3010</v>
      </c>
      <c r="E1257" s="53">
        <v>800.33699999999999</v>
      </c>
    </row>
    <row r="1258" spans="4:5" x14ac:dyDescent="0.3">
      <c r="D1258" s="44" t="s">
        <v>3011</v>
      </c>
      <c r="E1258" s="52">
        <v>333.04919999999998</v>
      </c>
    </row>
    <row r="1259" spans="4:5" x14ac:dyDescent="0.3">
      <c r="D1259" s="45" t="s">
        <v>3012</v>
      </c>
      <c r="E1259" s="53">
        <v>514.29959999999994</v>
      </c>
    </row>
    <row r="1260" spans="4:5" x14ac:dyDescent="0.3">
      <c r="D1260" s="44" t="s">
        <v>3013</v>
      </c>
      <c r="E1260" s="52">
        <v>2299.5983999999999</v>
      </c>
    </row>
    <row r="1261" spans="4:5" x14ac:dyDescent="0.3">
      <c r="D1261" s="45" t="s">
        <v>3014</v>
      </c>
      <c r="E1261" s="53">
        <v>2013.7872</v>
      </c>
    </row>
    <row r="1262" spans="4:5" x14ac:dyDescent="0.3">
      <c r="D1262" s="44" t="s">
        <v>3015</v>
      </c>
      <c r="E1262" s="52">
        <v>1228.4894999999999</v>
      </c>
    </row>
    <row r="1263" spans="4:5" x14ac:dyDescent="0.3">
      <c r="D1263" s="45" t="s">
        <v>3016</v>
      </c>
      <c r="E1263" s="53">
        <v>77.022000000000006</v>
      </c>
    </row>
    <row r="1264" spans="4:5" x14ac:dyDescent="0.3">
      <c r="D1264" s="44" t="s">
        <v>3017</v>
      </c>
      <c r="E1264" s="52">
        <v>2560</v>
      </c>
    </row>
    <row r="1265" spans="4:5" x14ac:dyDescent="0.3">
      <c r="D1265" s="45" t="s">
        <v>3018</v>
      </c>
      <c r="E1265" s="53">
        <v>262.51499999999999</v>
      </c>
    </row>
    <row r="1266" spans="4:5" x14ac:dyDescent="0.3">
      <c r="D1266" s="44" t="s">
        <v>3019</v>
      </c>
      <c r="E1266" s="52">
        <v>158.50749999999999</v>
      </c>
    </row>
    <row r="1267" spans="4:5" x14ac:dyDescent="0.3">
      <c r="D1267" s="45" t="s">
        <v>3020</v>
      </c>
      <c r="E1267" s="53">
        <v>2205.0239999999999</v>
      </c>
    </row>
    <row r="1268" spans="4:5" x14ac:dyDescent="0.3">
      <c r="D1268" s="44" t="s">
        <v>3021</v>
      </c>
      <c r="E1268" s="52">
        <v>1538.942</v>
      </c>
    </row>
    <row r="1269" spans="4:5" x14ac:dyDescent="0.3">
      <c r="D1269" s="45" t="s">
        <v>3022</v>
      </c>
      <c r="E1269" s="53">
        <v>909.83199999999999</v>
      </c>
    </row>
    <row r="1270" spans="4:5" x14ac:dyDescent="0.3">
      <c r="D1270" s="44" t="s">
        <v>3023</v>
      </c>
      <c r="E1270" s="52">
        <v>194.17859999999999</v>
      </c>
    </row>
    <row r="1271" spans="4:5" x14ac:dyDescent="0.3">
      <c r="D1271" s="45" t="s">
        <v>3024</v>
      </c>
      <c r="E1271" s="53">
        <v>2566.404</v>
      </c>
    </row>
    <row r="1272" spans="4:5" x14ac:dyDescent="0.3">
      <c r="D1272" s="44" t="s">
        <v>3025</v>
      </c>
      <c r="E1272" s="52">
        <v>786.19040000000007</v>
      </c>
    </row>
    <row r="1273" spans="4:5" x14ac:dyDescent="0.3">
      <c r="D1273" s="45" t="s">
        <v>3026</v>
      </c>
      <c r="E1273" s="53">
        <v>1125.896</v>
      </c>
    </row>
    <row r="1274" spans="4:5" x14ac:dyDescent="0.3">
      <c r="D1274" s="44" t="s">
        <v>3027</v>
      </c>
      <c r="E1274" s="52">
        <v>1715.0595000000001</v>
      </c>
    </row>
    <row r="1275" spans="4:5" x14ac:dyDescent="0.3">
      <c r="D1275" s="45" t="s">
        <v>3028</v>
      </c>
      <c r="E1275" s="53">
        <v>887.30400000000009</v>
      </c>
    </row>
    <row r="1276" spans="4:5" x14ac:dyDescent="0.3">
      <c r="D1276" s="44" t="s">
        <v>3029</v>
      </c>
      <c r="E1276" s="52">
        <v>800.72879999999998</v>
      </c>
    </row>
    <row r="1277" spans="4:5" x14ac:dyDescent="0.3">
      <c r="D1277" s="45" t="s">
        <v>3030</v>
      </c>
      <c r="E1277" s="53">
        <v>2859.2928000000002</v>
      </c>
    </row>
    <row r="1278" spans="4:5" x14ac:dyDescent="0.3">
      <c r="D1278" s="44" t="s">
        <v>3031</v>
      </c>
      <c r="E1278" s="52">
        <v>570.78420000000006</v>
      </c>
    </row>
    <row r="1279" spans="4:5" x14ac:dyDescent="0.3">
      <c r="D1279" s="45" t="s">
        <v>3032</v>
      </c>
      <c r="E1279" s="53">
        <v>2481.5216</v>
      </c>
    </row>
    <row r="1280" spans="4:5" x14ac:dyDescent="0.3">
      <c r="D1280" s="44" t="s">
        <v>3033</v>
      </c>
      <c r="E1280" s="52">
        <v>2358.1583999999998</v>
      </c>
    </row>
    <row r="1281" spans="4:5" x14ac:dyDescent="0.3">
      <c r="D1281" s="45" t="s">
        <v>3034</v>
      </c>
      <c r="E1281" s="53">
        <v>445.10399999999998</v>
      </c>
    </row>
    <row r="1282" spans="4:5" x14ac:dyDescent="0.3">
      <c r="D1282" s="44" t="s">
        <v>3035</v>
      </c>
      <c r="E1282" s="52">
        <v>1371.5504000000001</v>
      </c>
    </row>
    <row r="1283" spans="4:5" x14ac:dyDescent="0.3">
      <c r="D1283" s="45" t="s">
        <v>3036</v>
      </c>
      <c r="E1283" s="53">
        <v>673.875</v>
      </c>
    </row>
    <row r="1284" spans="4:5" x14ac:dyDescent="0.3">
      <c r="D1284" s="44" t="s">
        <v>3037</v>
      </c>
      <c r="E1284" s="52">
        <v>223.87280000000001</v>
      </c>
    </row>
    <row r="1285" spans="4:5" x14ac:dyDescent="0.3">
      <c r="D1285" s="45" t="s">
        <v>3038</v>
      </c>
      <c r="E1285" s="53">
        <v>574.10699999999997</v>
      </c>
    </row>
    <row r="1286" spans="4:5" x14ac:dyDescent="0.3">
      <c r="D1286" s="44" t="s">
        <v>3039</v>
      </c>
      <c r="E1286" s="52">
        <v>529.88580000000002</v>
      </c>
    </row>
    <row r="1287" spans="4:5" x14ac:dyDescent="0.3">
      <c r="D1287" s="45" t="s">
        <v>3040</v>
      </c>
      <c r="E1287" s="53">
        <v>929.16320000000007</v>
      </c>
    </row>
    <row r="1288" spans="4:5" x14ac:dyDescent="0.3">
      <c r="D1288" s="44" t="s">
        <v>3041</v>
      </c>
      <c r="E1288" s="52">
        <v>1071.904</v>
      </c>
    </row>
    <row r="1289" spans="4:5" x14ac:dyDescent="0.3">
      <c r="D1289" s="45" t="s">
        <v>3042</v>
      </c>
      <c r="E1289" s="53">
        <v>763.97759999999994</v>
      </c>
    </row>
    <row r="1290" spans="4:5" x14ac:dyDescent="0.3">
      <c r="D1290" s="44" t="s">
        <v>3043</v>
      </c>
      <c r="E1290" s="52">
        <v>712.59749999999985</v>
      </c>
    </row>
    <row r="1291" spans="4:5" x14ac:dyDescent="0.3">
      <c r="D1291" s="45" t="s">
        <v>3044</v>
      </c>
      <c r="E1291" s="53">
        <v>2013.5178000000001</v>
      </c>
    </row>
    <row r="1292" spans="4:5" x14ac:dyDescent="0.3">
      <c r="D1292" s="44" t="s">
        <v>3045</v>
      </c>
      <c r="E1292" s="52">
        <v>1438.8352</v>
      </c>
    </row>
    <row r="1293" spans="4:5" x14ac:dyDescent="0.3">
      <c r="D1293" s="45" t="s">
        <v>3046</v>
      </c>
      <c r="E1293" s="53">
        <v>213.55879999999999</v>
      </c>
    </row>
    <row r="1294" spans="4:5" x14ac:dyDescent="0.3">
      <c r="D1294" s="44" t="s">
        <v>3047</v>
      </c>
      <c r="E1294" s="52">
        <v>1925.8533</v>
      </c>
    </row>
    <row r="1295" spans="4:5" x14ac:dyDescent="0.3">
      <c r="D1295" s="45" t="s">
        <v>3048</v>
      </c>
      <c r="E1295" s="53">
        <v>1146.6271999999999</v>
      </c>
    </row>
    <row r="1296" spans="4:5" x14ac:dyDescent="0.3">
      <c r="D1296" s="44" t="s">
        <v>3049</v>
      </c>
      <c r="E1296" s="52">
        <v>64.878399999999999</v>
      </c>
    </row>
    <row r="1297" spans="4:5" x14ac:dyDescent="0.3">
      <c r="D1297" s="45" t="s">
        <v>3050</v>
      </c>
      <c r="E1297" s="53">
        <v>36.225000000000001</v>
      </c>
    </row>
    <row r="1298" spans="4:5" x14ac:dyDescent="0.3">
      <c r="D1298" s="44" t="s">
        <v>3051</v>
      </c>
      <c r="E1298" s="52">
        <v>1537.404</v>
      </c>
    </row>
    <row r="1299" spans="4:5" x14ac:dyDescent="0.3">
      <c r="D1299" s="45" t="s">
        <v>3052</v>
      </c>
      <c r="E1299" s="53">
        <v>1548.9465</v>
      </c>
    </row>
    <row r="1300" spans="4:5" x14ac:dyDescent="0.3">
      <c r="D1300" s="44" t="s">
        <v>3053</v>
      </c>
      <c r="E1300" s="52">
        <v>1969.9559999999999</v>
      </c>
    </row>
    <row r="1301" spans="4:5" x14ac:dyDescent="0.3">
      <c r="D1301" s="45" t="s">
        <v>3054</v>
      </c>
      <c r="E1301" s="53">
        <v>1659.9756</v>
      </c>
    </row>
    <row r="1302" spans="4:5" x14ac:dyDescent="0.3">
      <c r="D1302" s="44" t="s">
        <v>3055</v>
      </c>
      <c r="E1302" s="52">
        <v>1280.115</v>
      </c>
    </row>
    <row r="1303" spans="4:5" x14ac:dyDescent="0.3">
      <c r="D1303" s="45" t="s">
        <v>3056</v>
      </c>
      <c r="E1303" s="53">
        <v>150.7902</v>
      </c>
    </row>
    <row r="1304" spans="4:5" x14ac:dyDescent="0.3">
      <c r="D1304" s="44" t="s">
        <v>3057</v>
      </c>
      <c r="E1304" s="52">
        <v>812.75739999999996</v>
      </c>
    </row>
    <row r="1305" spans="4:5" x14ac:dyDescent="0.3">
      <c r="D1305" s="45" t="s">
        <v>3058</v>
      </c>
      <c r="E1305" s="53">
        <v>1005.3216</v>
      </c>
    </row>
    <row r="1306" spans="4:5" x14ac:dyDescent="0.3">
      <c r="D1306" s="44" t="s">
        <v>3059</v>
      </c>
      <c r="E1306" s="52">
        <v>590.84100000000001</v>
      </c>
    </row>
    <row r="1307" spans="4:5" x14ac:dyDescent="0.3">
      <c r="D1307" s="45" t="s">
        <v>3060</v>
      </c>
      <c r="E1307" s="53">
        <v>1040.2403999999999</v>
      </c>
    </row>
    <row r="1308" spans="4:5" x14ac:dyDescent="0.3">
      <c r="D1308" s="44" t="s">
        <v>3061</v>
      </c>
      <c r="E1308" s="52">
        <v>2182.4463999999998</v>
      </c>
    </row>
    <row r="1309" spans="4:5" x14ac:dyDescent="0.3">
      <c r="D1309" s="45" t="s">
        <v>3062</v>
      </c>
      <c r="E1309" s="53">
        <v>105.47280000000001</v>
      </c>
    </row>
    <row r="1310" spans="4:5" x14ac:dyDescent="0.3">
      <c r="D1310" s="44" t="s">
        <v>3063</v>
      </c>
      <c r="E1310" s="52">
        <v>343.6694</v>
      </c>
    </row>
    <row r="1311" spans="4:5" x14ac:dyDescent="0.3">
      <c r="D1311" s="45" t="s">
        <v>3064</v>
      </c>
      <c r="E1311" s="53">
        <v>103.9311</v>
      </c>
    </row>
    <row r="1312" spans="4:5" x14ac:dyDescent="0.3">
      <c r="D1312" s="44" t="s">
        <v>3065</v>
      </c>
      <c r="E1312" s="52">
        <v>900.59199999999998</v>
      </c>
    </row>
    <row r="1313" spans="4:5" x14ac:dyDescent="0.3">
      <c r="D1313" s="45" t="s">
        <v>3066</v>
      </c>
      <c r="E1313" s="53">
        <v>1505.2575999999999</v>
      </c>
    </row>
    <row r="1314" spans="4:5" x14ac:dyDescent="0.3">
      <c r="D1314" s="44" t="s">
        <v>3067</v>
      </c>
      <c r="E1314" s="52">
        <v>926.40100000000007</v>
      </c>
    </row>
    <row r="1315" spans="4:5" x14ac:dyDescent="0.3">
      <c r="D1315" s="45" t="s">
        <v>3068</v>
      </c>
      <c r="E1315" s="53">
        <v>242.03899999999999</v>
      </c>
    </row>
    <row r="1316" spans="4:5" x14ac:dyDescent="0.3">
      <c r="D1316" s="44" t="s">
        <v>3069</v>
      </c>
      <c r="E1316" s="52">
        <v>1627.4391000000001</v>
      </c>
    </row>
    <row r="1317" spans="4:5" x14ac:dyDescent="0.3">
      <c r="D1317" s="45" t="s">
        <v>3070</v>
      </c>
      <c r="E1317" s="53">
        <v>138.4229</v>
      </c>
    </row>
    <row r="1318" spans="4:5" x14ac:dyDescent="0.3">
      <c r="D1318" s="44" t="s">
        <v>3071</v>
      </c>
      <c r="E1318" s="52">
        <v>1774.3440000000001</v>
      </c>
    </row>
    <row r="1319" spans="4:5" x14ac:dyDescent="0.3">
      <c r="D1319" s="45" t="s">
        <v>3072</v>
      </c>
      <c r="E1319" s="53">
        <v>1477.5</v>
      </c>
    </row>
    <row r="1320" spans="4:5" x14ac:dyDescent="0.3">
      <c r="D1320" s="44" t="s">
        <v>3073</v>
      </c>
      <c r="E1320" s="52">
        <v>615.74040000000002</v>
      </c>
    </row>
    <row r="1321" spans="4:5" x14ac:dyDescent="0.3">
      <c r="D1321" s="45" t="s">
        <v>3074</v>
      </c>
      <c r="E1321" s="53">
        <v>2774.6131999999998</v>
      </c>
    </row>
    <row r="1322" spans="4:5" x14ac:dyDescent="0.3">
      <c r="D1322" s="44" t="s">
        <v>3075</v>
      </c>
      <c r="E1322" s="52">
        <v>450.52399999999989</v>
      </c>
    </row>
    <row r="1323" spans="4:5" x14ac:dyDescent="0.3">
      <c r="D1323" s="45" t="s">
        <v>3076</v>
      </c>
      <c r="E1323" s="53">
        <v>2549.4839999999999</v>
      </c>
    </row>
    <row r="1324" spans="4:5" x14ac:dyDescent="0.3">
      <c r="D1324" s="44" t="s">
        <v>3077</v>
      </c>
      <c r="E1324" s="52">
        <v>1359.5925</v>
      </c>
    </row>
    <row r="1325" spans="4:5" x14ac:dyDescent="0.3">
      <c r="D1325" s="45" t="s">
        <v>3078</v>
      </c>
      <c r="E1325" s="53">
        <v>1373.7651000000001</v>
      </c>
    </row>
    <row r="1326" spans="4:5" x14ac:dyDescent="0.3">
      <c r="D1326" s="44" t="s">
        <v>3079</v>
      </c>
      <c r="E1326" s="52">
        <v>502.62119999999999</v>
      </c>
    </row>
    <row r="1327" spans="4:5" x14ac:dyDescent="0.3">
      <c r="D1327" s="45" t="s">
        <v>3080</v>
      </c>
      <c r="E1327" s="53">
        <v>1861.9880000000001</v>
      </c>
    </row>
    <row r="1328" spans="4:5" x14ac:dyDescent="0.3">
      <c r="D1328" s="44" t="s">
        <v>3081</v>
      </c>
      <c r="E1328" s="52">
        <v>1904.5440000000001</v>
      </c>
    </row>
    <row r="1329" spans="4:5" x14ac:dyDescent="0.3">
      <c r="D1329" s="45" t="s">
        <v>3082</v>
      </c>
      <c r="E1329" s="53">
        <v>273.52260000000001</v>
      </c>
    </row>
    <row r="1330" spans="4:5" x14ac:dyDescent="0.3">
      <c r="D1330" s="44" t="s">
        <v>3083</v>
      </c>
      <c r="E1330" s="52">
        <v>95.408200000000008</v>
      </c>
    </row>
    <row r="1331" spans="4:5" x14ac:dyDescent="0.3">
      <c r="D1331" s="45" t="s">
        <v>3084</v>
      </c>
      <c r="E1331" s="53">
        <v>700.5544000000001</v>
      </c>
    </row>
    <row r="1332" spans="4:5" x14ac:dyDescent="0.3">
      <c r="D1332" s="44" t="s">
        <v>3085</v>
      </c>
      <c r="E1332" s="52">
        <v>257.24009999999998</v>
      </c>
    </row>
    <row r="1333" spans="4:5" x14ac:dyDescent="0.3">
      <c r="D1333" s="45" t="s">
        <v>3086</v>
      </c>
      <c r="E1333" s="53">
        <v>2460.3708000000001</v>
      </c>
    </row>
    <row r="1334" spans="4:5" x14ac:dyDescent="0.3">
      <c r="D1334" s="44" t="s">
        <v>3087</v>
      </c>
      <c r="E1334" s="52">
        <v>142.52520000000001</v>
      </c>
    </row>
    <row r="1335" spans="4:5" x14ac:dyDescent="0.3">
      <c r="D1335" s="45" t="s">
        <v>3088</v>
      </c>
      <c r="E1335" s="53">
        <v>287.38799999999998</v>
      </c>
    </row>
    <row r="1336" spans="4:5" x14ac:dyDescent="0.3">
      <c r="D1336" s="44" t="s">
        <v>3089</v>
      </c>
      <c r="E1336" s="52">
        <v>2760.5439999999999</v>
      </c>
    </row>
    <row r="1337" spans="4:5" x14ac:dyDescent="0.3">
      <c r="D1337" s="45" t="s">
        <v>3090</v>
      </c>
      <c r="E1337" s="53">
        <v>54.489600000000003</v>
      </c>
    </row>
    <row r="1338" spans="4:5" x14ac:dyDescent="0.3">
      <c r="D1338" s="44" t="s">
        <v>3091</v>
      </c>
      <c r="E1338" s="52">
        <v>1448.752</v>
      </c>
    </row>
    <row r="1339" spans="4:5" x14ac:dyDescent="0.3">
      <c r="D1339" s="45" t="s">
        <v>3092</v>
      </c>
      <c r="E1339" s="53">
        <v>469.00080000000003</v>
      </c>
    </row>
    <row r="1340" spans="4:5" x14ac:dyDescent="0.3">
      <c r="D1340" s="44" t="s">
        <v>3093</v>
      </c>
      <c r="E1340" s="52">
        <v>1741.35</v>
      </c>
    </row>
    <row r="1341" spans="4:5" x14ac:dyDescent="0.3">
      <c r="D1341" s="45" t="s">
        <v>3094</v>
      </c>
      <c r="E1341" s="53">
        <v>1482.1808000000001</v>
      </c>
    </row>
    <row r="1342" spans="4:5" x14ac:dyDescent="0.3">
      <c r="D1342" s="44" t="s">
        <v>3095</v>
      </c>
      <c r="E1342" s="52">
        <v>634.17840000000001</v>
      </c>
    </row>
    <row r="1343" spans="4:5" x14ac:dyDescent="0.3">
      <c r="D1343" s="45" t="s">
        <v>3096</v>
      </c>
      <c r="E1343" s="53">
        <v>3034.2824000000001</v>
      </c>
    </row>
    <row r="1344" spans="4:5" x14ac:dyDescent="0.3">
      <c r="D1344" s="44" t="s">
        <v>3097</v>
      </c>
      <c r="E1344" s="52">
        <v>1867.9205999999999</v>
      </c>
    </row>
    <row r="1345" spans="4:5" x14ac:dyDescent="0.3">
      <c r="D1345" s="45" t="s">
        <v>3098</v>
      </c>
      <c r="E1345" s="53">
        <v>2839.6248000000001</v>
      </c>
    </row>
    <row r="1346" spans="4:5" x14ac:dyDescent="0.3">
      <c r="D1346" s="44" t="s">
        <v>3099</v>
      </c>
      <c r="E1346" s="52">
        <v>1602.7067999999999</v>
      </c>
    </row>
    <row r="1347" spans="4:5" x14ac:dyDescent="0.3">
      <c r="D1347" s="45" t="s">
        <v>3100</v>
      </c>
      <c r="E1347" s="53">
        <v>2281.14</v>
      </c>
    </row>
    <row r="1348" spans="4:5" x14ac:dyDescent="0.3">
      <c r="D1348" s="44" t="s">
        <v>3101</v>
      </c>
      <c r="E1348" s="52">
        <v>1451.6960999999999</v>
      </c>
    </row>
    <row r="1349" spans="4:5" x14ac:dyDescent="0.3">
      <c r="D1349" s="45" t="s">
        <v>3102</v>
      </c>
      <c r="E1349" s="53">
        <v>1792.1180999999999</v>
      </c>
    </row>
    <row r="1350" spans="4:5" x14ac:dyDescent="0.3">
      <c r="D1350" s="44" t="s">
        <v>3103</v>
      </c>
      <c r="E1350" s="52">
        <v>954.76499999999999</v>
      </c>
    </row>
    <row r="1351" spans="4:5" x14ac:dyDescent="0.3">
      <c r="D1351" s="45" t="s">
        <v>3104</v>
      </c>
      <c r="E1351" s="53">
        <v>1142.4972</v>
      </c>
    </row>
    <row r="1352" spans="4:5" x14ac:dyDescent="0.3">
      <c r="D1352" s="44" t="s">
        <v>3105</v>
      </c>
      <c r="E1352" s="52">
        <v>396.23039999999992</v>
      </c>
    </row>
    <row r="1353" spans="4:5" x14ac:dyDescent="0.3">
      <c r="D1353" s="45" t="s">
        <v>3106</v>
      </c>
      <c r="E1353" s="53">
        <v>3019.2287999999999</v>
      </c>
    </row>
    <row r="1354" spans="4:5" x14ac:dyDescent="0.3">
      <c r="D1354" s="44" t="s">
        <v>3107</v>
      </c>
      <c r="E1354" s="52">
        <v>342.92250000000001</v>
      </c>
    </row>
    <row r="1355" spans="4:5" x14ac:dyDescent="0.3">
      <c r="D1355" s="45" t="s">
        <v>3108</v>
      </c>
      <c r="E1355" s="53">
        <v>2100.7728000000002</v>
      </c>
    </row>
    <row r="1356" spans="4:5" x14ac:dyDescent="0.3">
      <c r="D1356" s="44" t="s">
        <v>3109</v>
      </c>
      <c r="E1356" s="52">
        <v>523.77599999999995</v>
      </c>
    </row>
    <row r="1357" spans="4:5" x14ac:dyDescent="0.3">
      <c r="D1357" s="45" t="s">
        <v>3110</v>
      </c>
      <c r="E1357" s="53">
        <v>372.0299</v>
      </c>
    </row>
    <row r="1358" spans="4:5" x14ac:dyDescent="0.3">
      <c r="D1358" s="44" t="s">
        <v>3111</v>
      </c>
      <c r="E1358" s="52">
        <v>1311.4192</v>
      </c>
    </row>
    <row r="1359" spans="4:5" x14ac:dyDescent="0.3">
      <c r="D1359" s="45" t="s">
        <v>3112</v>
      </c>
      <c r="E1359" s="53">
        <v>2487.3809999999989</v>
      </c>
    </row>
    <row r="1360" spans="4:5" x14ac:dyDescent="0.3">
      <c r="D1360" s="44" t="s">
        <v>3113</v>
      </c>
      <c r="E1360" s="52">
        <v>373.66559999999998</v>
      </c>
    </row>
    <row r="1361" spans="4:5" x14ac:dyDescent="0.3">
      <c r="D1361" s="45" t="s">
        <v>3114</v>
      </c>
      <c r="E1361" s="53">
        <v>192.88499999999999</v>
      </c>
    </row>
    <row r="1362" spans="4:5" x14ac:dyDescent="0.3">
      <c r="D1362" s="44" t="s">
        <v>3115</v>
      </c>
      <c r="E1362" s="52">
        <v>1171.2978000000001</v>
      </c>
    </row>
    <row r="1363" spans="4:5" x14ac:dyDescent="0.3">
      <c r="D1363" s="45" t="s">
        <v>3116</v>
      </c>
      <c r="E1363" s="53">
        <v>255.88800000000001</v>
      </c>
    </row>
    <row r="1364" spans="4:5" x14ac:dyDescent="0.3">
      <c r="D1364" s="44" t="s">
        <v>3117</v>
      </c>
      <c r="E1364" s="52">
        <v>377.10980000000001</v>
      </c>
    </row>
    <row r="1365" spans="4:5" x14ac:dyDescent="0.3">
      <c r="D1365" s="45" t="s">
        <v>3118</v>
      </c>
      <c r="E1365" s="53">
        <v>2585.8643999999999</v>
      </c>
    </row>
    <row r="1366" spans="4:5" x14ac:dyDescent="0.3">
      <c r="D1366" s="44" t="s">
        <v>3119</v>
      </c>
      <c r="E1366" s="52">
        <v>2367.15</v>
      </c>
    </row>
    <row r="1367" spans="4:5" x14ac:dyDescent="0.3">
      <c r="D1367" s="45" t="s">
        <v>3120</v>
      </c>
      <c r="E1367" s="53">
        <v>570.52</v>
      </c>
    </row>
    <row r="1368" spans="4:5" x14ac:dyDescent="0.3">
      <c r="D1368" s="44" t="s">
        <v>3121</v>
      </c>
      <c r="E1368" s="52">
        <v>969.66480000000013</v>
      </c>
    </row>
    <row r="1369" spans="4:5" x14ac:dyDescent="0.3">
      <c r="D1369" s="45" t="s">
        <v>3122</v>
      </c>
      <c r="E1369" s="53">
        <v>848.82439999999997</v>
      </c>
    </row>
    <row r="1370" spans="4:5" x14ac:dyDescent="0.3">
      <c r="D1370" s="44" t="s">
        <v>3123</v>
      </c>
      <c r="E1370" s="52">
        <v>487.18799999999999</v>
      </c>
    </row>
    <row r="1371" spans="4:5" x14ac:dyDescent="0.3">
      <c r="D1371" s="45" t="s">
        <v>3124</v>
      </c>
      <c r="E1371" s="53">
        <v>896.04000000000019</v>
      </c>
    </row>
    <row r="1372" spans="4:5" x14ac:dyDescent="0.3">
      <c r="D1372" s="44" t="s">
        <v>3125</v>
      </c>
      <c r="E1372" s="52">
        <v>46.216799999999999</v>
      </c>
    </row>
    <row r="1373" spans="4:5" x14ac:dyDescent="0.3">
      <c r="D1373" s="45" t="s">
        <v>3126</v>
      </c>
      <c r="E1373" s="53">
        <v>586.71719999999993</v>
      </c>
    </row>
    <row r="1374" spans="4:5" x14ac:dyDescent="0.3">
      <c r="D1374" s="44" t="s">
        <v>3127</v>
      </c>
      <c r="E1374" s="52">
        <v>2033.9405999999999</v>
      </c>
    </row>
    <row r="1375" spans="4:5" x14ac:dyDescent="0.3">
      <c r="D1375" s="45" t="s">
        <v>3128</v>
      </c>
      <c r="E1375" s="53">
        <v>2576.2302</v>
      </c>
    </row>
    <row r="1376" spans="4:5" x14ac:dyDescent="0.3">
      <c r="D1376" s="44" t="s">
        <v>3129</v>
      </c>
      <c r="E1376" s="52">
        <v>736.66800000000001</v>
      </c>
    </row>
    <row r="1377" spans="4:5" x14ac:dyDescent="0.3">
      <c r="D1377" s="45" t="s">
        <v>3130</v>
      </c>
      <c r="E1377" s="53">
        <v>1022.2128</v>
      </c>
    </row>
    <row r="1378" spans="4:5" x14ac:dyDescent="0.3">
      <c r="D1378" s="44" t="s">
        <v>3131</v>
      </c>
      <c r="E1378" s="52">
        <v>547.74720000000002</v>
      </c>
    </row>
    <row r="1379" spans="4:5" x14ac:dyDescent="0.3">
      <c r="D1379" s="45" t="s">
        <v>3132</v>
      </c>
      <c r="E1379" s="53">
        <v>813.04719999999998</v>
      </c>
    </row>
    <row r="1380" spans="4:5" x14ac:dyDescent="0.3">
      <c r="D1380" s="44" t="s">
        <v>3133</v>
      </c>
      <c r="E1380" s="52">
        <v>48.101500000000001</v>
      </c>
    </row>
    <row r="1381" spans="4:5" x14ac:dyDescent="0.3">
      <c r="D1381" s="45" t="s">
        <v>3134</v>
      </c>
      <c r="E1381" s="53">
        <v>2906.5680000000002</v>
      </c>
    </row>
    <row r="1382" spans="4:5" x14ac:dyDescent="0.3">
      <c r="D1382" s="44" t="s">
        <v>3135</v>
      </c>
      <c r="E1382" s="52">
        <v>898.8216000000001</v>
      </c>
    </row>
    <row r="1383" spans="4:5" x14ac:dyDescent="0.3">
      <c r="D1383" s="45" t="s">
        <v>3136</v>
      </c>
      <c r="E1383" s="53">
        <v>311.43279999999999</v>
      </c>
    </row>
    <row r="1384" spans="4:5" x14ac:dyDescent="0.3">
      <c r="D1384" s="44" t="s">
        <v>3137</v>
      </c>
      <c r="E1384" s="52">
        <v>1005.3944</v>
      </c>
    </row>
    <row r="1385" spans="4:5" x14ac:dyDescent="0.3">
      <c r="D1385" s="45" t="s">
        <v>3138</v>
      </c>
      <c r="E1385" s="53">
        <v>1512.2267999999999</v>
      </c>
    </row>
    <row r="1386" spans="4:5" x14ac:dyDescent="0.3">
      <c r="D1386" s="44" t="s">
        <v>3139</v>
      </c>
      <c r="E1386" s="52">
        <v>1176.4536000000001</v>
      </c>
    </row>
    <row r="1387" spans="4:5" x14ac:dyDescent="0.3">
      <c r="D1387" s="45" t="s">
        <v>3140</v>
      </c>
      <c r="E1387" s="53">
        <v>291.5822</v>
      </c>
    </row>
    <row r="1388" spans="4:5" x14ac:dyDescent="0.3">
      <c r="D1388" s="44" t="s">
        <v>3141</v>
      </c>
      <c r="E1388" s="52">
        <v>513.81359999999995</v>
      </c>
    </row>
    <row r="1389" spans="4:5" x14ac:dyDescent="0.3">
      <c r="D1389" s="45" t="s">
        <v>3142</v>
      </c>
      <c r="E1389" s="53">
        <v>359.50400000000002</v>
      </c>
    </row>
    <row r="1390" spans="4:5" x14ac:dyDescent="0.3">
      <c r="D1390" s="44" t="s">
        <v>3143</v>
      </c>
      <c r="E1390" s="52">
        <v>1392.2716</v>
      </c>
    </row>
    <row r="1391" spans="4:5" x14ac:dyDescent="0.3">
      <c r="D1391" s="45" t="s">
        <v>3144</v>
      </c>
      <c r="E1391" s="53">
        <v>577.82339999999999</v>
      </c>
    </row>
    <row r="1392" spans="4:5" x14ac:dyDescent="0.3">
      <c r="D1392" s="44" t="s">
        <v>3145</v>
      </c>
      <c r="E1392" s="52">
        <v>103.8609</v>
      </c>
    </row>
    <row r="1393" spans="4:5" x14ac:dyDescent="0.3">
      <c r="D1393" s="45" t="s">
        <v>3146</v>
      </c>
      <c r="E1393" s="53">
        <v>457.73700000000002</v>
      </c>
    </row>
    <row r="1394" spans="4:5" x14ac:dyDescent="0.3">
      <c r="D1394" s="44" t="s">
        <v>3147</v>
      </c>
      <c r="E1394" s="52">
        <v>758.38120000000004</v>
      </c>
    </row>
    <row r="1395" spans="4:5" x14ac:dyDescent="0.3">
      <c r="D1395" s="45" t="s">
        <v>3148</v>
      </c>
      <c r="E1395" s="53">
        <v>127.2171</v>
      </c>
    </row>
    <row r="1396" spans="4:5" x14ac:dyDescent="0.3">
      <c r="D1396" s="44" t="s">
        <v>3149</v>
      </c>
      <c r="E1396" s="52">
        <v>2110.1255999999998</v>
      </c>
    </row>
    <row r="1397" spans="4:5" x14ac:dyDescent="0.3">
      <c r="D1397" s="45" t="s">
        <v>3150</v>
      </c>
      <c r="E1397" s="53">
        <v>449.03949999999998</v>
      </c>
    </row>
    <row r="1398" spans="4:5" x14ac:dyDescent="0.3">
      <c r="D1398" s="44" t="s">
        <v>3151</v>
      </c>
      <c r="E1398" s="52">
        <v>384.11040000000003</v>
      </c>
    </row>
    <row r="1399" spans="4:5" x14ac:dyDescent="0.3">
      <c r="D1399" s="45" t="s">
        <v>3152</v>
      </c>
      <c r="E1399" s="53">
        <v>372.28500000000003</v>
      </c>
    </row>
    <row r="1400" spans="4:5" x14ac:dyDescent="0.3">
      <c r="D1400" s="44" t="s">
        <v>3153</v>
      </c>
      <c r="E1400" s="52">
        <v>241.03399999999999</v>
      </c>
    </row>
    <row r="1401" spans="4:5" x14ac:dyDescent="0.3">
      <c r="D1401" s="45" t="s">
        <v>3154</v>
      </c>
      <c r="E1401" s="53">
        <v>1832.3789999999999</v>
      </c>
    </row>
    <row r="1402" spans="4:5" x14ac:dyDescent="0.3">
      <c r="D1402" s="44" t="s">
        <v>3155</v>
      </c>
      <c r="E1402" s="52">
        <v>1813.0716</v>
      </c>
    </row>
    <row r="1403" spans="4:5" x14ac:dyDescent="0.3">
      <c r="D1403" s="45" t="s">
        <v>3156</v>
      </c>
      <c r="E1403" s="53">
        <v>538.5634</v>
      </c>
    </row>
    <row r="1404" spans="4:5" x14ac:dyDescent="0.3">
      <c r="D1404" s="44" t="s">
        <v>3157</v>
      </c>
      <c r="E1404" s="52">
        <v>2163.7055999999998</v>
      </c>
    </row>
    <row r="1405" spans="4:5" x14ac:dyDescent="0.3">
      <c r="D1405" s="45" t="s">
        <v>3158</v>
      </c>
      <c r="E1405" s="53">
        <v>794.45699999999999</v>
      </c>
    </row>
    <row r="1406" spans="4:5" x14ac:dyDescent="0.3">
      <c r="D1406" s="44" t="s">
        <v>3159</v>
      </c>
      <c r="E1406" s="52">
        <v>888.0444</v>
      </c>
    </row>
    <row r="1407" spans="4:5" x14ac:dyDescent="0.3">
      <c r="D1407" s="45" t="s">
        <v>3160</v>
      </c>
      <c r="E1407" s="53">
        <v>1169.6238000000001</v>
      </c>
    </row>
    <row r="1408" spans="4:5" x14ac:dyDescent="0.3">
      <c r="D1408" s="44" t="s">
        <v>3161</v>
      </c>
      <c r="E1408" s="52">
        <v>269.87189999999998</v>
      </c>
    </row>
    <row r="1409" spans="4:5" x14ac:dyDescent="0.3">
      <c r="D1409" s="45" t="s">
        <v>3162</v>
      </c>
      <c r="E1409" s="53">
        <v>925.18960000000004</v>
      </c>
    </row>
    <row r="1410" spans="4:5" x14ac:dyDescent="0.3">
      <c r="D1410" s="44" t="s">
        <v>3163</v>
      </c>
      <c r="E1410" s="52">
        <v>1685.1573000000001</v>
      </c>
    </row>
    <row r="1411" spans="4:5" x14ac:dyDescent="0.3">
      <c r="D1411" s="45" t="s">
        <v>3164</v>
      </c>
      <c r="E1411" s="53">
        <v>660.11400000000003</v>
      </c>
    </row>
    <row r="1412" spans="4:5" x14ac:dyDescent="0.3">
      <c r="D1412" s="44" t="s">
        <v>3165</v>
      </c>
      <c r="E1412" s="52">
        <v>726.80000000000007</v>
      </c>
    </row>
    <row r="1413" spans="4:5" x14ac:dyDescent="0.3">
      <c r="D1413" s="45" t="s">
        <v>3166</v>
      </c>
      <c r="E1413" s="53">
        <v>1272.5920000000001</v>
      </c>
    </row>
    <row r="1414" spans="4:5" x14ac:dyDescent="0.3">
      <c r="D1414" s="44" t="s">
        <v>3167</v>
      </c>
      <c r="E1414" s="52">
        <v>542.57100000000003</v>
      </c>
    </row>
    <row r="1415" spans="4:5" x14ac:dyDescent="0.3">
      <c r="D1415" s="45" t="s">
        <v>3168</v>
      </c>
      <c r="E1415" s="53">
        <v>411.71490000000011</v>
      </c>
    </row>
    <row r="1416" spans="4:5" x14ac:dyDescent="0.3">
      <c r="D1416" s="44" t="s">
        <v>3169</v>
      </c>
      <c r="E1416" s="52">
        <v>229.023</v>
      </c>
    </row>
    <row r="1417" spans="4:5" x14ac:dyDescent="0.3">
      <c r="D1417" s="45" t="s">
        <v>3170</v>
      </c>
      <c r="E1417" s="53">
        <v>2234.7188000000001</v>
      </c>
    </row>
    <row r="1418" spans="4:5" x14ac:dyDescent="0.3">
      <c r="D1418" s="44" t="s">
        <v>3171</v>
      </c>
      <c r="E1418" s="52">
        <v>1138.83</v>
      </c>
    </row>
    <row r="1419" spans="4:5" x14ac:dyDescent="0.3">
      <c r="D1419" s="45" t="s">
        <v>3172</v>
      </c>
      <c r="E1419" s="53">
        <v>1677.4903999999999</v>
      </c>
    </row>
    <row r="1420" spans="4:5" x14ac:dyDescent="0.3">
      <c r="D1420" s="44" t="s">
        <v>3173</v>
      </c>
      <c r="E1420" s="52">
        <v>599.58359999999993</v>
      </c>
    </row>
    <row r="1421" spans="4:5" x14ac:dyDescent="0.3">
      <c r="D1421" s="45" t="s">
        <v>3174</v>
      </c>
      <c r="E1421" s="53">
        <v>101.3886</v>
      </c>
    </row>
    <row r="1422" spans="4:5" x14ac:dyDescent="0.3">
      <c r="D1422" s="44" t="s">
        <v>3175</v>
      </c>
      <c r="E1422" s="52">
        <v>3316.16</v>
      </c>
    </row>
    <row r="1423" spans="4:5" x14ac:dyDescent="0.3">
      <c r="D1423" s="45" t="s">
        <v>3176</v>
      </c>
      <c r="E1423" s="53">
        <v>125.8888</v>
      </c>
    </row>
    <row r="1424" spans="4:5" x14ac:dyDescent="0.3">
      <c r="D1424" s="44" t="s">
        <v>3177</v>
      </c>
      <c r="E1424" s="52">
        <v>1023.33</v>
      </c>
    </row>
    <row r="1425" spans="4:5" x14ac:dyDescent="0.3">
      <c r="D1425" s="45" t="s">
        <v>3178</v>
      </c>
      <c r="E1425" s="53">
        <v>1984.7356</v>
      </c>
    </row>
    <row r="1426" spans="4:5" x14ac:dyDescent="0.3">
      <c r="D1426" s="44" t="s">
        <v>3179</v>
      </c>
      <c r="E1426" s="52">
        <v>713.4</v>
      </c>
    </row>
    <row r="1427" spans="4:5" x14ac:dyDescent="0.3">
      <c r="D1427" s="45" t="s">
        <v>3180</v>
      </c>
      <c r="E1427" s="53">
        <v>1249.5006000000001</v>
      </c>
    </row>
    <row r="1428" spans="4:5" x14ac:dyDescent="0.3">
      <c r="D1428" s="44" t="s">
        <v>3181</v>
      </c>
      <c r="E1428" s="52">
        <v>340.06259999999997</v>
      </c>
    </row>
    <row r="1429" spans="4:5" x14ac:dyDescent="0.3">
      <c r="D1429" s="45" t="s">
        <v>3182</v>
      </c>
      <c r="E1429" s="53">
        <v>1171.2288000000001</v>
      </c>
    </row>
    <row r="1430" spans="4:5" x14ac:dyDescent="0.3">
      <c r="D1430" s="44" t="s">
        <v>3183</v>
      </c>
      <c r="E1430" s="52">
        <v>728.12040000000002</v>
      </c>
    </row>
    <row r="1431" spans="4:5" x14ac:dyDescent="0.3">
      <c r="D1431" s="45" t="s">
        <v>3184</v>
      </c>
      <c r="E1431" s="53">
        <v>2107.4004</v>
      </c>
    </row>
    <row r="1432" spans="4:5" x14ac:dyDescent="0.3">
      <c r="D1432" s="44" t="s">
        <v>3185</v>
      </c>
      <c r="E1432" s="52">
        <v>1818.4914000000001</v>
      </c>
    </row>
    <row r="1433" spans="4:5" x14ac:dyDescent="0.3">
      <c r="D1433" s="45" t="s">
        <v>3186</v>
      </c>
      <c r="E1433" s="53">
        <v>1283.2403999999999</v>
      </c>
    </row>
    <row r="1434" spans="4:5" x14ac:dyDescent="0.3">
      <c r="D1434" s="44" t="s">
        <v>3187</v>
      </c>
      <c r="E1434" s="52">
        <v>323.56099999999998</v>
      </c>
    </row>
    <row r="1435" spans="4:5" x14ac:dyDescent="0.3">
      <c r="D1435" s="45" t="s">
        <v>3188</v>
      </c>
      <c r="E1435" s="53">
        <v>339.42459999999988</v>
      </c>
    </row>
    <row r="1436" spans="4:5" x14ac:dyDescent="0.3">
      <c r="D1436" s="44" t="s">
        <v>3189</v>
      </c>
      <c r="E1436" s="52">
        <v>172.76669999999999</v>
      </c>
    </row>
    <row r="1437" spans="4:5" x14ac:dyDescent="0.3">
      <c r="D1437" s="45" t="s">
        <v>3190</v>
      </c>
      <c r="E1437" s="53">
        <v>1974.2418</v>
      </c>
    </row>
    <row r="1438" spans="4:5" x14ac:dyDescent="0.3">
      <c r="D1438" s="44" t="s">
        <v>3191</v>
      </c>
      <c r="E1438" s="52">
        <v>971.39200000000005</v>
      </c>
    </row>
    <row r="1439" spans="4:5" x14ac:dyDescent="0.3">
      <c r="D1439" s="45" t="s">
        <v>3192</v>
      </c>
      <c r="E1439" s="53">
        <v>519.15329999999994</v>
      </c>
    </row>
    <row r="1440" spans="4:5" x14ac:dyDescent="0.3">
      <c r="D1440" s="44" t="s">
        <v>3193</v>
      </c>
      <c r="E1440" s="52">
        <v>953.55000000000007</v>
      </c>
    </row>
    <row r="1441" spans="4:5" x14ac:dyDescent="0.3">
      <c r="D1441" s="45" t="s">
        <v>3194</v>
      </c>
      <c r="E1441" s="53">
        <v>165.84469999999999</v>
      </c>
    </row>
    <row r="1442" spans="4:5" x14ac:dyDescent="0.3">
      <c r="D1442" s="44" t="s">
        <v>3195</v>
      </c>
      <c r="E1442" s="52">
        <v>297.28919999999999</v>
      </c>
    </row>
    <row r="1443" spans="4:5" x14ac:dyDescent="0.3">
      <c r="D1443" s="45" t="s">
        <v>3196</v>
      </c>
      <c r="E1443" s="53">
        <v>1523.124</v>
      </c>
    </row>
    <row r="1444" spans="4:5" x14ac:dyDescent="0.3">
      <c r="D1444" s="44" t="s">
        <v>3197</v>
      </c>
      <c r="E1444" s="52">
        <v>730.19159999999999</v>
      </c>
    </row>
    <row r="1445" spans="4:5" x14ac:dyDescent="0.3">
      <c r="D1445" s="45" t="s">
        <v>3198</v>
      </c>
      <c r="E1445" s="53">
        <v>1657.5455999999999</v>
      </c>
    </row>
    <row r="1446" spans="4:5" x14ac:dyDescent="0.3">
      <c r="D1446" s="44" t="s">
        <v>3199</v>
      </c>
      <c r="E1446" s="52">
        <v>3228.8760000000002</v>
      </c>
    </row>
    <row r="1447" spans="4:5" x14ac:dyDescent="0.3">
      <c r="D1447" s="45" t="s">
        <v>3200</v>
      </c>
      <c r="E1447" s="53">
        <v>1426.6980000000001</v>
      </c>
    </row>
    <row r="1448" spans="4:5" x14ac:dyDescent="0.3">
      <c r="D1448" s="44" t="s">
        <v>3201</v>
      </c>
      <c r="E1448" s="52">
        <v>1450.89</v>
      </c>
    </row>
    <row r="1449" spans="4:5" x14ac:dyDescent="0.3">
      <c r="D1449" s="45" t="s">
        <v>3202</v>
      </c>
      <c r="E1449" s="53">
        <v>360.85559999999998</v>
      </c>
    </row>
    <row r="1450" spans="4:5" x14ac:dyDescent="0.3">
      <c r="D1450" s="44" t="s">
        <v>3203</v>
      </c>
      <c r="E1450" s="52">
        <v>1972.92</v>
      </c>
    </row>
    <row r="1451" spans="4:5" x14ac:dyDescent="0.3">
      <c r="D1451" s="45" t="s">
        <v>3204</v>
      </c>
      <c r="E1451" s="53">
        <v>86.285399999999996</v>
      </c>
    </row>
    <row r="1452" spans="4:5" x14ac:dyDescent="0.3">
      <c r="D1452" s="44" t="s">
        <v>3205</v>
      </c>
      <c r="E1452" s="52">
        <v>2748.2224000000001</v>
      </c>
    </row>
    <row r="1453" spans="4:5" x14ac:dyDescent="0.3">
      <c r="D1453" s="45" t="s">
        <v>3206</v>
      </c>
      <c r="E1453" s="53">
        <v>272.62180000000001</v>
      </c>
    </row>
    <row r="1454" spans="4:5" x14ac:dyDescent="0.3">
      <c r="D1454" s="44" t="s">
        <v>3207</v>
      </c>
      <c r="E1454" s="52">
        <v>426.12240000000003</v>
      </c>
    </row>
    <row r="1455" spans="4:5" x14ac:dyDescent="0.3">
      <c r="D1455" s="45" t="s">
        <v>3208</v>
      </c>
      <c r="E1455" s="53">
        <v>799.13340000000005</v>
      </c>
    </row>
    <row r="1456" spans="4:5" x14ac:dyDescent="0.3">
      <c r="D1456" s="44" t="s">
        <v>3209</v>
      </c>
      <c r="E1456" s="52">
        <v>2026.1829</v>
      </c>
    </row>
    <row r="1457" spans="4:5" x14ac:dyDescent="0.3">
      <c r="D1457" s="45" t="s">
        <v>3210</v>
      </c>
      <c r="E1457" s="53">
        <v>1395.6948</v>
      </c>
    </row>
    <row r="1458" spans="4:5" x14ac:dyDescent="0.3">
      <c r="D1458" s="44" t="s">
        <v>3211</v>
      </c>
      <c r="E1458" s="52">
        <v>1583.0316</v>
      </c>
    </row>
    <row r="1459" spans="4:5" x14ac:dyDescent="0.3">
      <c r="D1459" s="45" t="s">
        <v>3212</v>
      </c>
      <c r="E1459" s="53">
        <v>2801.768</v>
      </c>
    </row>
    <row r="1460" spans="4:5" x14ac:dyDescent="0.3">
      <c r="D1460" s="44" t="s">
        <v>3213</v>
      </c>
      <c r="E1460" s="52">
        <v>1857.2175999999999</v>
      </c>
    </row>
    <row r="1461" spans="4:5" x14ac:dyDescent="0.3">
      <c r="D1461" s="45" t="s">
        <v>3214</v>
      </c>
      <c r="E1461" s="53">
        <v>3745.8047999999999</v>
      </c>
    </row>
    <row r="1462" spans="4:5" x14ac:dyDescent="0.3">
      <c r="D1462" s="44" t="s">
        <v>3215</v>
      </c>
      <c r="E1462" s="52">
        <v>1776.5286000000001</v>
      </c>
    </row>
    <row r="1463" spans="4:5" x14ac:dyDescent="0.3">
      <c r="D1463" s="45" t="s">
        <v>3216</v>
      </c>
      <c r="E1463" s="53">
        <v>1905.1724999999999</v>
      </c>
    </row>
    <row r="1464" spans="4:5" x14ac:dyDescent="0.3">
      <c r="D1464" s="44" t="s">
        <v>3217</v>
      </c>
      <c r="E1464" s="52">
        <v>1462.0029999999999</v>
      </c>
    </row>
    <row r="1465" spans="4:5" x14ac:dyDescent="0.3">
      <c r="D1465" s="45" t="s">
        <v>3218</v>
      </c>
      <c r="E1465" s="53">
        <v>113.33580000000001</v>
      </c>
    </row>
    <row r="1466" spans="4:5" x14ac:dyDescent="0.3">
      <c r="D1466" s="44" t="s">
        <v>3219</v>
      </c>
      <c r="E1466" s="52">
        <v>90.479799999999997</v>
      </c>
    </row>
    <row r="1467" spans="4:5" x14ac:dyDescent="0.3">
      <c r="D1467" s="45" t="s">
        <v>3220</v>
      </c>
      <c r="E1467" s="53">
        <v>325.54419999999999</v>
      </c>
    </row>
    <row r="1468" spans="4:5" x14ac:dyDescent="0.3">
      <c r="D1468" s="44" t="s">
        <v>3221</v>
      </c>
      <c r="E1468" s="52">
        <v>535.35019999999997</v>
      </c>
    </row>
    <row r="1469" spans="4:5" x14ac:dyDescent="0.3">
      <c r="D1469" s="45" t="s">
        <v>3222</v>
      </c>
      <c r="E1469" s="53">
        <v>678.60799999999995</v>
      </c>
    </row>
    <row r="1470" spans="4:5" x14ac:dyDescent="0.3">
      <c r="D1470" s="44" t="s">
        <v>3223</v>
      </c>
      <c r="E1470" s="52">
        <v>1352.076</v>
      </c>
    </row>
    <row r="1471" spans="4:5" x14ac:dyDescent="0.3">
      <c r="D1471" s="45" t="s">
        <v>3224</v>
      </c>
      <c r="E1471" s="53">
        <v>347.82000000000011</v>
      </c>
    </row>
    <row r="1472" spans="4:5" x14ac:dyDescent="0.3">
      <c r="D1472" s="44" t="s">
        <v>3225</v>
      </c>
      <c r="E1472" s="52">
        <v>81.619199999999992</v>
      </c>
    </row>
    <row r="1473" spans="4:5" x14ac:dyDescent="0.3">
      <c r="D1473" s="45" t="s">
        <v>3226</v>
      </c>
      <c r="E1473" s="53">
        <v>1536.7439999999999</v>
      </c>
    </row>
    <row r="1474" spans="4:5" x14ac:dyDescent="0.3">
      <c r="D1474" s="44" t="s">
        <v>3227</v>
      </c>
      <c r="E1474" s="52">
        <v>1846.08</v>
      </c>
    </row>
    <row r="1475" spans="4:5" x14ac:dyDescent="0.3">
      <c r="D1475" s="45" t="s">
        <v>3228</v>
      </c>
      <c r="E1475" s="53">
        <v>541.66739999999993</v>
      </c>
    </row>
    <row r="1476" spans="4:5" x14ac:dyDescent="0.3">
      <c r="D1476" s="44" t="s">
        <v>3229</v>
      </c>
      <c r="E1476" s="52">
        <v>2467.4495999999999</v>
      </c>
    </row>
    <row r="1477" spans="4:5" x14ac:dyDescent="0.3">
      <c r="D1477" s="45" t="s">
        <v>3230</v>
      </c>
      <c r="E1477" s="53">
        <v>419.46480000000003</v>
      </c>
    </row>
    <row r="1478" spans="4:5" x14ac:dyDescent="0.3">
      <c r="D1478" s="44" t="s">
        <v>3231</v>
      </c>
      <c r="E1478" s="52">
        <v>891.87199999999996</v>
      </c>
    </row>
    <row r="1479" spans="4:5" x14ac:dyDescent="0.3">
      <c r="D1479" s="45" t="s">
        <v>3232</v>
      </c>
      <c r="E1479" s="53">
        <v>1740.6279999999999</v>
      </c>
    </row>
    <row r="1480" spans="4:5" x14ac:dyDescent="0.3">
      <c r="D1480" s="44" t="s">
        <v>3233</v>
      </c>
      <c r="E1480" s="52">
        <v>714.41759999999999</v>
      </c>
    </row>
    <row r="1481" spans="4:5" x14ac:dyDescent="0.3">
      <c r="D1481" s="45" t="s">
        <v>3234</v>
      </c>
      <c r="E1481" s="53">
        <v>3293.5448000000001</v>
      </c>
    </row>
    <row r="1482" spans="4:5" x14ac:dyDescent="0.3">
      <c r="D1482" s="44" t="s">
        <v>3235</v>
      </c>
      <c r="E1482" s="52">
        <v>529.74900000000002</v>
      </c>
    </row>
    <row r="1483" spans="4:5" x14ac:dyDescent="0.3">
      <c r="D1483" s="45" t="s">
        <v>3236</v>
      </c>
      <c r="E1483" s="53">
        <v>2728.2024000000001</v>
      </c>
    </row>
    <row r="1484" spans="4:5" x14ac:dyDescent="0.3">
      <c r="D1484" s="44" t="s">
        <v>3237</v>
      </c>
      <c r="E1484" s="52">
        <v>333.81279999999998</v>
      </c>
    </row>
    <row r="1485" spans="4:5" x14ac:dyDescent="0.3">
      <c r="D1485" s="45" t="s">
        <v>3238</v>
      </c>
      <c r="E1485" s="53">
        <v>312.08049999999997</v>
      </c>
    </row>
    <row r="1486" spans="4:5" x14ac:dyDescent="0.3">
      <c r="D1486" s="44" t="s">
        <v>3239</v>
      </c>
      <c r="E1486" s="52">
        <v>1032.0813000000001</v>
      </c>
    </row>
    <row r="1487" spans="4:5" x14ac:dyDescent="0.3">
      <c r="D1487" s="45" t="s">
        <v>3240</v>
      </c>
      <c r="E1487" s="53">
        <v>683.00099999999998</v>
      </c>
    </row>
    <row r="1488" spans="4:5" x14ac:dyDescent="0.3">
      <c r="D1488" s="44" t="s">
        <v>3241</v>
      </c>
      <c r="E1488" s="52">
        <v>2974.6439999999998</v>
      </c>
    </row>
    <row r="1489" spans="4:5" x14ac:dyDescent="0.3">
      <c r="D1489" s="45" t="s">
        <v>3242</v>
      </c>
      <c r="E1489" s="53">
        <v>818.42499999999995</v>
      </c>
    </row>
    <row r="1490" spans="4:5" x14ac:dyDescent="0.3">
      <c r="D1490" s="44" t="s">
        <v>3243</v>
      </c>
      <c r="E1490" s="52">
        <v>435.34199999999998</v>
      </c>
    </row>
    <row r="1491" spans="4:5" x14ac:dyDescent="0.3">
      <c r="D1491" s="45" t="s">
        <v>3244</v>
      </c>
      <c r="E1491" s="53">
        <v>871.39699999999993</v>
      </c>
    </row>
    <row r="1492" spans="4:5" x14ac:dyDescent="0.3">
      <c r="D1492" s="44" t="s">
        <v>3245</v>
      </c>
      <c r="E1492" s="52">
        <v>344.53680000000003</v>
      </c>
    </row>
    <row r="1493" spans="4:5" x14ac:dyDescent="0.3">
      <c r="D1493" s="45" t="s">
        <v>3246</v>
      </c>
      <c r="E1493" s="53">
        <v>502.51319999999998</v>
      </c>
    </row>
    <row r="1494" spans="4:5" x14ac:dyDescent="0.3">
      <c r="D1494" s="44" t="s">
        <v>3247</v>
      </c>
      <c r="E1494" s="52">
        <v>515.9325</v>
      </c>
    </row>
    <row r="1495" spans="4:5" x14ac:dyDescent="0.3">
      <c r="D1495" s="45" t="s">
        <v>3248</v>
      </c>
      <c r="E1495" s="53">
        <v>2101.0626000000002</v>
      </c>
    </row>
    <row r="1496" spans="4:5" x14ac:dyDescent="0.3">
      <c r="D1496" s="44" t="s">
        <v>3249</v>
      </c>
      <c r="E1496" s="52">
        <v>359.19650000000001</v>
      </c>
    </row>
    <row r="1497" spans="4:5" x14ac:dyDescent="0.3">
      <c r="D1497" s="45" t="s">
        <v>3250</v>
      </c>
      <c r="E1497" s="53">
        <v>857.1</v>
      </c>
    </row>
    <row r="1498" spans="4:5" x14ac:dyDescent="0.3">
      <c r="D1498" s="44" t="s">
        <v>3251</v>
      </c>
      <c r="E1498" s="52">
        <v>1112.9536000000001</v>
      </c>
    </row>
    <row r="1499" spans="4:5" x14ac:dyDescent="0.3">
      <c r="D1499" s="45" t="s">
        <v>3252</v>
      </c>
      <c r="E1499" s="53">
        <v>413.5335</v>
      </c>
    </row>
    <row r="1500" spans="4:5" x14ac:dyDescent="0.3">
      <c r="D1500" s="44" t="s">
        <v>3253</v>
      </c>
      <c r="E1500" s="52">
        <v>2010.6432</v>
      </c>
    </row>
    <row r="1501" spans="4:5" x14ac:dyDescent="0.3">
      <c r="D1501" s="45" t="s">
        <v>3254</v>
      </c>
      <c r="E1501" s="53">
        <v>444.61439999999988</v>
      </c>
    </row>
    <row r="1502" spans="4:5" x14ac:dyDescent="0.3">
      <c r="D1502" s="44" t="s">
        <v>3255</v>
      </c>
      <c r="E1502" s="52">
        <v>1533.8240000000001</v>
      </c>
    </row>
    <row r="1503" spans="4:5" x14ac:dyDescent="0.3">
      <c r="D1503" s="45" t="s">
        <v>3256</v>
      </c>
      <c r="E1503" s="53">
        <v>1081.0134</v>
      </c>
    </row>
    <row r="1504" spans="4:5" x14ac:dyDescent="0.3">
      <c r="D1504" s="44" t="s">
        <v>3257</v>
      </c>
      <c r="E1504" s="52">
        <v>618.69359999999995</v>
      </c>
    </row>
    <row r="1505" spans="4:5" x14ac:dyDescent="0.3">
      <c r="D1505" s="45" t="s">
        <v>3258</v>
      </c>
      <c r="E1505" s="53">
        <v>377.28</v>
      </c>
    </row>
    <row r="1506" spans="4:5" x14ac:dyDescent="0.3">
      <c r="D1506" s="44" t="s">
        <v>3259</v>
      </c>
      <c r="E1506" s="52">
        <v>1630.3391999999999</v>
      </c>
    </row>
    <row r="1507" spans="4:5" x14ac:dyDescent="0.3">
      <c r="D1507" s="45" t="s">
        <v>3260</v>
      </c>
      <c r="E1507" s="53">
        <v>229.3109</v>
      </c>
    </row>
    <row r="1508" spans="4:5" x14ac:dyDescent="0.3">
      <c r="D1508" s="44" t="s">
        <v>3261</v>
      </c>
      <c r="E1508" s="52">
        <v>189.21600000000001</v>
      </c>
    </row>
    <row r="1509" spans="4:5" x14ac:dyDescent="0.3">
      <c r="D1509" s="45" t="s">
        <v>3262</v>
      </c>
      <c r="E1509" s="53">
        <v>692.38839999999993</v>
      </c>
    </row>
    <row r="1510" spans="4:5" x14ac:dyDescent="0.3">
      <c r="D1510" s="44" t="s">
        <v>3263</v>
      </c>
      <c r="E1510" s="52">
        <v>1884.54</v>
      </c>
    </row>
    <row r="1511" spans="4:5" x14ac:dyDescent="0.3">
      <c r="D1511" s="45" t="s">
        <v>3264</v>
      </c>
      <c r="E1511" s="53">
        <v>906.50339999999994</v>
      </c>
    </row>
    <row r="1512" spans="4:5" x14ac:dyDescent="0.3">
      <c r="D1512" s="44" t="s">
        <v>3265</v>
      </c>
      <c r="E1512" s="52">
        <v>716.1336</v>
      </c>
    </row>
    <row r="1513" spans="4:5" x14ac:dyDescent="0.3">
      <c r="D1513" s="45" t="s">
        <v>3266</v>
      </c>
      <c r="E1513" s="53">
        <v>137.697</v>
      </c>
    </row>
    <row r="1514" spans="4:5" x14ac:dyDescent="0.3">
      <c r="D1514" s="44" t="s">
        <v>3267</v>
      </c>
      <c r="E1514" s="52">
        <v>1345.6368</v>
      </c>
    </row>
    <row r="1515" spans="4:5" x14ac:dyDescent="0.3">
      <c r="D1515" s="45" t="s">
        <v>3268</v>
      </c>
      <c r="E1515" s="53">
        <v>148.49160000000001</v>
      </c>
    </row>
    <row r="1516" spans="4:5" x14ac:dyDescent="0.3">
      <c r="D1516" s="44" t="s">
        <v>3269</v>
      </c>
      <c r="E1516" s="52">
        <v>2936.0144</v>
      </c>
    </row>
    <row r="1517" spans="4:5" x14ac:dyDescent="0.3">
      <c r="D1517" s="45" t="s">
        <v>3270</v>
      </c>
      <c r="E1517" s="53">
        <v>328.02</v>
      </c>
    </row>
    <row r="1518" spans="4:5" x14ac:dyDescent="0.3">
      <c r="D1518" s="44" t="s">
        <v>3271</v>
      </c>
      <c r="E1518" s="52">
        <v>944.47099999999989</v>
      </c>
    </row>
    <row r="1519" spans="4:5" x14ac:dyDescent="0.3">
      <c r="D1519" s="45" t="s">
        <v>3272</v>
      </c>
      <c r="E1519" s="53">
        <v>126.5916</v>
      </c>
    </row>
    <row r="1520" spans="4:5" x14ac:dyDescent="0.3">
      <c r="D1520" s="44" t="s">
        <v>3273</v>
      </c>
      <c r="E1520" s="52">
        <v>1579.7805000000001</v>
      </c>
    </row>
    <row r="1521" spans="4:5" x14ac:dyDescent="0.3">
      <c r="D1521" s="45" t="s">
        <v>3274</v>
      </c>
      <c r="E1521" s="53">
        <v>682.55600000000004</v>
      </c>
    </row>
    <row r="1522" spans="4:5" x14ac:dyDescent="0.3">
      <c r="D1522" s="44" t="s">
        <v>3275</v>
      </c>
      <c r="E1522" s="52">
        <v>1877.6687999999999</v>
      </c>
    </row>
    <row r="1523" spans="4:5" x14ac:dyDescent="0.3">
      <c r="D1523" s="45" t="s">
        <v>3276</v>
      </c>
      <c r="E1523" s="53">
        <v>1289.6099999999999</v>
      </c>
    </row>
    <row r="1524" spans="4:5" x14ac:dyDescent="0.3">
      <c r="D1524" s="44" t="s">
        <v>3277</v>
      </c>
      <c r="E1524" s="52">
        <v>1631.2854</v>
      </c>
    </row>
    <row r="1525" spans="4:5" x14ac:dyDescent="0.3">
      <c r="D1525" s="45" t="s">
        <v>3278</v>
      </c>
      <c r="E1525" s="53">
        <v>392.02720000000011</v>
      </c>
    </row>
    <row r="1526" spans="4:5" x14ac:dyDescent="0.3">
      <c r="D1526" s="44" t="s">
        <v>3279</v>
      </c>
      <c r="E1526" s="52">
        <v>576.97299999999996</v>
      </c>
    </row>
    <row r="1527" spans="4:5" x14ac:dyDescent="0.3">
      <c r="D1527" s="45" t="s">
        <v>3280</v>
      </c>
      <c r="E1527" s="53">
        <v>953.48760000000004</v>
      </c>
    </row>
    <row r="1528" spans="4:5" x14ac:dyDescent="0.3">
      <c r="D1528" s="44" t="s">
        <v>3281</v>
      </c>
      <c r="E1528" s="52">
        <v>1136.7583999999999</v>
      </c>
    </row>
    <row r="1529" spans="4:5" x14ac:dyDescent="0.3">
      <c r="D1529" s="45" t="s">
        <v>3282</v>
      </c>
      <c r="E1529" s="53">
        <v>468.78320000000002</v>
      </c>
    </row>
    <row r="1530" spans="4:5" x14ac:dyDescent="0.3">
      <c r="D1530" s="44" t="s">
        <v>3283</v>
      </c>
      <c r="E1530" s="52">
        <v>385.67880000000002</v>
      </c>
    </row>
    <row r="1531" spans="4:5" x14ac:dyDescent="0.3">
      <c r="D1531" s="45" t="s">
        <v>3284</v>
      </c>
      <c r="E1531" s="53">
        <v>1084.7936</v>
      </c>
    </row>
    <row r="1532" spans="4:5" x14ac:dyDescent="0.3">
      <c r="D1532" s="44" t="s">
        <v>3285</v>
      </c>
      <c r="E1532" s="52">
        <v>1616.8104000000001</v>
      </c>
    </row>
    <row r="1533" spans="4:5" x14ac:dyDescent="0.3">
      <c r="D1533" s="45" t="s">
        <v>3286</v>
      </c>
      <c r="E1533" s="53">
        <v>753.50399999999991</v>
      </c>
    </row>
    <row r="1534" spans="4:5" x14ac:dyDescent="0.3">
      <c r="D1534" s="44" t="s">
        <v>3287</v>
      </c>
      <c r="E1534" s="52">
        <v>184.22909999999999</v>
      </c>
    </row>
    <row r="1535" spans="4:5" x14ac:dyDescent="0.3">
      <c r="D1535" s="45" t="s">
        <v>3288</v>
      </c>
      <c r="E1535" s="53">
        <v>2801.19</v>
      </c>
    </row>
    <row r="1536" spans="4:5" x14ac:dyDescent="0.3">
      <c r="D1536" s="44" t="s">
        <v>3289</v>
      </c>
      <c r="E1536" s="52">
        <v>1587.4998000000001</v>
      </c>
    </row>
    <row r="1537" spans="4:5" x14ac:dyDescent="0.3">
      <c r="D1537" s="45" t="s">
        <v>3290</v>
      </c>
      <c r="E1537" s="53">
        <v>2465.9856</v>
      </c>
    </row>
    <row r="1538" spans="4:5" x14ac:dyDescent="0.3">
      <c r="D1538" s="44" t="s">
        <v>3291</v>
      </c>
      <c r="E1538" s="52">
        <v>189.244</v>
      </c>
    </row>
    <row r="1539" spans="4:5" x14ac:dyDescent="0.3">
      <c r="D1539" s="45" t="s">
        <v>3292</v>
      </c>
      <c r="E1539" s="53">
        <v>1898.2482</v>
      </c>
    </row>
    <row r="1540" spans="4:5" x14ac:dyDescent="0.3">
      <c r="D1540" s="44" t="s">
        <v>3293</v>
      </c>
      <c r="E1540" s="52">
        <v>860.31959999999992</v>
      </c>
    </row>
    <row r="1541" spans="4:5" x14ac:dyDescent="0.3">
      <c r="D1541" s="45" t="s">
        <v>3294</v>
      </c>
      <c r="E1541" s="53">
        <v>1220.0219999999999</v>
      </c>
    </row>
    <row r="1542" spans="4:5" x14ac:dyDescent="0.3">
      <c r="D1542" s="44" t="s">
        <v>3295</v>
      </c>
      <c r="E1542" s="52">
        <v>1261.6379999999999</v>
      </c>
    </row>
    <row r="1543" spans="4:5" x14ac:dyDescent="0.3">
      <c r="D1543" s="45" t="s">
        <v>3296</v>
      </c>
      <c r="E1543" s="53">
        <v>3332.0888</v>
      </c>
    </row>
    <row r="1544" spans="4:5" x14ac:dyDescent="0.3">
      <c r="D1544" s="44" t="s">
        <v>3297</v>
      </c>
      <c r="E1544" s="52">
        <v>502.10700000000003</v>
      </c>
    </row>
    <row r="1545" spans="4:5" x14ac:dyDescent="0.3">
      <c r="D1545" s="45" t="s">
        <v>3298</v>
      </c>
      <c r="E1545" s="53">
        <v>269.01659999999998</v>
      </c>
    </row>
    <row r="1546" spans="4:5" x14ac:dyDescent="0.3">
      <c r="D1546" s="44" t="s">
        <v>3299</v>
      </c>
      <c r="E1546" s="52">
        <v>1823.1948</v>
      </c>
    </row>
    <row r="1547" spans="4:5" x14ac:dyDescent="0.3">
      <c r="D1547" s="45" t="s">
        <v>3300</v>
      </c>
      <c r="E1547" s="53">
        <v>905.85</v>
      </c>
    </row>
    <row r="1548" spans="4:5" x14ac:dyDescent="0.3">
      <c r="D1548" s="44" t="s">
        <v>3301</v>
      </c>
      <c r="E1548" s="52">
        <v>2019.6945000000001</v>
      </c>
    </row>
    <row r="1549" spans="4:5" x14ac:dyDescent="0.3">
      <c r="D1549" s="45" t="s">
        <v>3302</v>
      </c>
      <c r="E1549" s="53">
        <v>980.35440000000006</v>
      </c>
    </row>
    <row r="1550" spans="4:5" x14ac:dyDescent="0.3">
      <c r="D1550" s="44" t="s">
        <v>3303</v>
      </c>
      <c r="E1550" s="52">
        <v>136.09960000000001</v>
      </c>
    </row>
    <row r="1551" spans="4:5" x14ac:dyDescent="0.3">
      <c r="D1551" s="45" t="s">
        <v>3304</v>
      </c>
      <c r="E1551" s="53">
        <v>641.91689999999994</v>
      </c>
    </row>
    <row r="1552" spans="4:5" x14ac:dyDescent="0.3">
      <c r="D1552" s="44" t="s">
        <v>3305</v>
      </c>
      <c r="E1552" s="52">
        <v>248.17830000000001</v>
      </c>
    </row>
    <row r="1553" spans="4:5" x14ac:dyDescent="0.3">
      <c r="D1553" s="45" t="s">
        <v>3306</v>
      </c>
      <c r="E1553" s="53">
        <v>230.12520000000001</v>
      </c>
    </row>
    <row r="1554" spans="4:5" x14ac:dyDescent="0.3">
      <c r="D1554" s="44" t="s">
        <v>3307</v>
      </c>
      <c r="E1554" s="52">
        <v>169.72800000000001</v>
      </c>
    </row>
    <row r="1555" spans="4:5" x14ac:dyDescent="0.3">
      <c r="D1555" s="45" t="s">
        <v>3308</v>
      </c>
      <c r="E1555" s="53">
        <v>37.328000000000003</v>
      </c>
    </row>
    <row r="1556" spans="4:5" x14ac:dyDescent="0.3">
      <c r="D1556" s="44" t="s">
        <v>3309</v>
      </c>
      <c r="E1556" s="52">
        <v>2474.2080000000001</v>
      </c>
    </row>
    <row r="1557" spans="4:5" x14ac:dyDescent="0.3">
      <c r="D1557" s="45" t="s">
        <v>3310</v>
      </c>
      <c r="E1557" s="53">
        <v>1065.4896000000001</v>
      </c>
    </row>
    <row r="1558" spans="4:5" x14ac:dyDescent="0.3">
      <c r="D1558" s="44" t="s">
        <v>3311</v>
      </c>
      <c r="E1558" s="52">
        <v>706.77879999999993</v>
      </c>
    </row>
    <row r="1559" spans="4:5" x14ac:dyDescent="0.3">
      <c r="D1559" s="45" t="s">
        <v>3312</v>
      </c>
      <c r="E1559" s="53">
        <v>3393.88</v>
      </c>
    </row>
    <row r="1560" spans="4:5" x14ac:dyDescent="0.3">
      <c r="D1560" s="44" t="s">
        <v>3313</v>
      </c>
      <c r="E1560" s="52">
        <v>878.50620000000004</v>
      </c>
    </row>
    <row r="1561" spans="4:5" x14ac:dyDescent="0.3">
      <c r="D1561" s="45" t="s">
        <v>3314</v>
      </c>
      <c r="E1561" s="53">
        <v>958.95360000000005</v>
      </c>
    </row>
    <row r="1562" spans="4:5" x14ac:dyDescent="0.3">
      <c r="D1562" s="44" t="s">
        <v>3315</v>
      </c>
      <c r="E1562" s="52">
        <v>287.39620000000002</v>
      </c>
    </row>
    <row r="1563" spans="4:5" x14ac:dyDescent="0.3">
      <c r="D1563" s="45" t="s">
        <v>3316</v>
      </c>
      <c r="E1563" s="53">
        <v>487.8535</v>
      </c>
    </row>
    <row r="1564" spans="4:5" x14ac:dyDescent="0.3">
      <c r="D1564" s="44" t="s">
        <v>3317</v>
      </c>
      <c r="E1564" s="52">
        <v>129.72479999999999</v>
      </c>
    </row>
    <row r="1565" spans="4:5" x14ac:dyDescent="0.3">
      <c r="D1565" s="45" t="s">
        <v>3318</v>
      </c>
      <c r="E1565" s="53">
        <v>1407.6017999999999</v>
      </c>
    </row>
    <row r="1566" spans="4:5" x14ac:dyDescent="0.3">
      <c r="D1566" s="44" t="s">
        <v>3319</v>
      </c>
      <c r="E1566" s="52">
        <v>349.22250000000003</v>
      </c>
    </row>
    <row r="1567" spans="4:5" x14ac:dyDescent="0.3">
      <c r="D1567" s="45" t="s">
        <v>3320</v>
      </c>
      <c r="E1567" s="53">
        <v>1243.1224</v>
      </c>
    </row>
    <row r="1568" spans="4:5" x14ac:dyDescent="0.3">
      <c r="D1568" s="44" t="s">
        <v>3321</v>
      </c>
      <c r="E1568" s="52">
        <v>661.47080000000005</v>
      </c>
    </row>
    <row r="1569" spans="4:5" x14ac:dyDescent="0.3">
      <c r="D1569" s="45" t="s">
        <v>3322</v>
      </c>
      <c r="E1569" s="53">
        <v>1081.04</v>
      </c>
    </row>
    <row r="1570" spans="4:5" x14ac:dyDescent="0.3">
      <c r="D1570" s="44" t="s">
        <v>3323</v>
      </c>
      <c r="E1570" s="52">
        <v>1023.264</v>
      </c>
    </row>
    <row r="1571" spans="4:5" x14ac:dyDescent="0.3">
      <c r="D1571" s="45" t="s">
        <v>3324</v>
      </c>
      <c r="E1571" s="53">
        <v>77.293200000000013</v>
      </c>
    </row>
    <row r="1572" spans="4:5" x14ac:dyDescent="0.3">
      <c r="D1572" s="44" t="s">
        <v>3325</v>
      </c>
      <c r="E1572" s="52">
        <v>1302.3671999999999</v>
      </c>
    </row>
    <row r="1573" spans="4:5" x14ac:dyDescent="0.3">
      <c r="D1573" s="45" t="s">
        <v>3326</v>
      </c>
      <c r="E1573" s="53">
        <v>2677.0619999999999</v>
      </c>
    </row>
    <row r="1574" spans="4:5" x14ac:dyDescent="0.3">
      <c r="D1574" s="44" t="s">
        <v>3327</v>
      </c>
      <c r="E1574" s="52">
        <v>2434.0672</v>
      </c>
    </row>
    <row r="1575" spans="4:5" x14ac:dyDescent="0.3">
      <c r="D1575" s="45" t="s">
        <v>3328</v>
      </c>
      <c r="E1575" s="53">
        <v>2733.2267999999999</v>
      </c>
    </row>
    <row r="1576" spans="4:5" x14ac:dyDescent="0.3">
      <c r="D1576" s="44" t="s">
        <v>3329</v>
      </c>
      <c r="E1576" s="52">
        <v>361.16199999999998</v>
      </c>
    </row>
    <row r="1577" spans="4:5" x14ac:dyDescent="0.3">
      <c r="D1577" s="45" t="s">
        <v>3330</v>
      </c>
      <c r="E1577" s="53">
        <v>1758.2940000000001</v>
      </c>
    </row>
    <row r="1578" spans="4:5" x14ac:dyDescent="0.3">
      <c r="D1578" s="44" t="s">
        <v>3331</v>
      </c>
      <c r="E1578" s="52">
        <v>605.50099999999998</v>
      </c>
    </row>
    <row r="1579" spans="4:5" x14ac:dyDescent="0.3">
      <c r="D1579" s="45" t="s">
        <v>3332</v>
      </c>
      <c r="E1579" s="53">
        <v>362.32350000000002</v>
      </c>
    </row>
    <row r="1580" spans="4:5" x14ac:dyDescent="0.3">
      <c r="D1580" s="44" t="s">
        <v>3333</v>
      </c>
      <c r="E1580" s="52">
        <v>1455.1325999999999</v>
      </c>
    </row>
    <row r="1581" spans="4:5" x14ac:dyDescent="0.3">
      <c r="D1581" s="45" t="s">
        <v>3334</v>
      </c>
      <c r="E1581" s="53">
        <v>2320.2784000000001</v>
      </c>
    </row>
    <row r="1582" spans="4:5" x14ac:dyDescent="0.3">
      <c r="D1582" s="44" t="s">
        <v>3335</v>
      </c>
      <c r="E1582" s="52">
        <v>324.02999999999997</v>
      </c>
    </row>
    <row r="1583" spans="4:5" x14ac:dyDescent="0.3">
      <c r="D1583" s="45" t="s">
        <v>3336</v>
      </c>
      <c r="E1583" s="53">
        <v>1202.4012</v>
      </c>
    </row>
    <row r="1584" spans="4:5" x14ac:dyDescent="0.3">
      <c r="D1584" s="44" t="s">
        <v>3337</v>
      </c>
      <c r="E1584" s="52">
        <v>863.60260000000005</v>
      </c>
    </row>
    <row r="1585" spans="4:5" x14ac:dyDescent="0.3">
      <c r="D1585" s="45" t="s">
        <v>3338</v>
      </c>
      <c r="E1585" s="53">
        <v>167.76</v>
      </c>
    </row>
    <row r="1586" spans="4:5" x14ac:dyDescent="0.3">
      <c r="D1586" s="44" t="s">
        <v>3339</v>
      </c>
      <c r="E1586" s="52">
        <v>579.24950000000001</v>
      </c>
    </row>
    <row r="1587" spans="4:5" x14ac:dyDescent="0.3">
      <c r="D1587" s="45" t="s">
        <v>3340</v>
      </c>
      <c r="E1587" s="53">
        <v>1578.9780000000001</v>
      </c>
    </row>
    <row r="1588" spans="4:5" x14ac:dyDescent="0.3">
      <c r="D1588" s="44" t="s">
        <v>3341</v>
      </c>
      <c r="E1588" s="52">
        <v>758.03660000000002</v>
      </c>
    </row>
    <row r="1589" spans="4:5" x14ac:dyDescent="0.3">
      <c r="D1589" s="45" t="s">
        <v>3342</v>
      </c>
      <c r="E1589" s="53">
        <v>140.72</v>
      </c>
    </row>
    <row r="1590" spans="4:5" x14ac:dyDescent="0.3">
      <c r="D1590" s="44" t="s">
        <v>3343</v>
      </c>
      <c r="E1590" s="52">
        <v>1176.9449999999999</v>
      </c>
    </row>
    <row r="1591" spans="4:5" x14ac:dyDescent="0.3">
      <c r="D1591" s="45" t="s">
        <v>3344</v>
      </c>
      <c r="E1591" s="53">
        <v>229.614</v>
      </c>
    </row>
    <row r="1592" spans="4:5" x14ac:dyDescent="0.3">
      <c r="D1592" s="44" t="s">
        <v>3345</v>
      </c>
      <c r="E1592" s="52">
        <v>2103.1763999999998</v>
      </c>
    </row>
    <row r="1593" spans="4:5" x14ac:dyDescent="0.3">
      <c r="D1593" s="45" t="s">
        <v>3346</v>
      </c>
      <c r="E1593" s="53">
        <v>1801.4190000000001</v>
      </c>
    </row>
    <row r="1594" spans="4:5" x14ac:dyDescent="0.3">
      <c r="D1594" s="44" t="s">
        <v>3347</v>
      </c>
      <c r="E1594" s="52">
        <v>221.61</v>
      </c>
    </row>
    <row r="1595" spans="4:5" x14ac:dyDescent="0.3">
      <c r="D1595" s="45" t="s">
        <v>3348</v>
      </c>
      <c r="E1595" s="53">
        <v>727.28659999999991</v>
      </c>
    </row>
    <row r="1596" spans="4:5" x14ac:dyDescent="0.3">
      <c r="D1596" s="44" t="s">
        <v>3349</v>
      </c>
      <c r="E1596" s="52">
        <v>1758.4811999999999</v>
      </c>
    </row>
    <row r="1597" spans="4:5" x14ac:dyDescent="0.3">
      <c r="D1597" s="45" t="s">
        <v>3350</v>
      </c>
      <c r="E1597" s="53">
        <v>84.527199999999993</v>
      </c>
    </row>
    <row r="1598" spans="4:5" x14ac:dyDescent="0.3">
      <c r="D1598" s="44" t="s">
        <v>3351</v>
      </c>
      <c r="E1598" s="52">
        <v>2155.2719999999999</v>
      </c>
    </row>
    <row r="1599" spans="4:5" x14ac:dyDescent="0.3">
      <c r="D1599" s="45" t="s">
        <v>3352</v>
      </c>
      <c r="E1599" s="53">
        <v>104.6199</v>
      </c>
    </row>
    <row r="1600" spans="4:5" x14ac:dyDescent="0.3">
      <c r="D1600" s="44" t="s">
        <v>3353</v>
      </c>
      <c r="E1600" s="52">
        <v>384.4665</v>
      </c>
    </row>
    <row r="1601" spans="4:5" x14ac:dyDescent="0.3">
      <c r="D1601" s="45" t="s">
        <v>3354</v>
      </c>
      <c r="E1601" s="53">
        <v>1398.712</v>
      </c>
    </row>
    <row r="1602" spans="4:5" x14ac:dyDescent="0.3">
      <c r="D1602" s="44" t="s">
        <v>3355</v>
      </c>
      <c r="E1602" s="52">
        <v>1250.8044</v>
      </c>
    </row>
    <row r="1603" spans="4:5" x14ac:dyDescent="0.3">
      <c r="D1603" s="45" t="s">
        <v>3356</v>
      </c>
      <c r="E1603" s="53">
        <v>104.227</v>
      </c>
    </row>
    <row r="1604" spans="4:5" x14ac:dyDescent="0.3">
      <c r="D1604" s="44" t="s">
        <v>3357</v>
      </c>
      <c r="E1604" s="52">
        <v>1340.0001999999999</v>
      </c>
    </row>
    <row r="1605" spans="4:5" x14ac:dyDescent="0.3">
      <c r="D1605" s="45" t="s">
        <v>3358</v>
      </c>
      <c r="E1605" s="53">
        <v>299.4939</v>
      </c>
    </row>
    <row r="1606" spans="4:5" x14ac:dyDescent="0.3">
      <c r="D1606" s="44" t="s">
        <v>3359</v>
      </c>
      <c r="E1606" s="52">
        <v>226.22540000000001</v>
      </c>
    </row>
    <row r="1607" spans="4:5" x14ac:dyDescent="0.3">
      <c r="D1607" s="45" t="s">
        <v>3360</v>
      </c>
      <c r="E1607" s="53">
        <v>902.25379999999996</v>
      </c>
    </row>
    <row r="1608" spans="4:5" x14ac:dyDescent="0.3">
      <c r="D1608" s="44" t="s">
        <v>3361</v>
      </c>
      <c r="E1608" s="52">
        <v>390.95979999999997</v>
      </c>
    </row>
    <row r="1609" spans="4:5" x14ac:dyDescent="0.3">
      <c r="D1609" s="45" t="s">
        <v>3362</v>
      </c>
      <c r="E1609" s="53">
        <v>2280.3669</v>
      </c>
    </row>
    <row r="1610" spans="4:5" x14ac:dyDescent="0.3">
      <c r="D1610" s="44" t="s">
        <v>3363</v>
      </c>
      <c r="E1610" s="52">
        <v>2291.73</v>
      </c>
    </row>
    <row r="1611" spans="4:5" x14ac:dyDescent="0.3">
      <c r="D1611" s="45" t="s">
        <v>3364</v>
      </c>
      <c r="E1611" s="53">
        <v>1155.2436</v>
      </c>
    </row>
    <row r="1612" spans="4:5" x14ac:dyDescent="0.3">
      <c r="D1612" s="44" t="s">
        <v>3365</v>
      </c>
      <c r="E1612" s="52">
        <v>511.35</v>
      </c>
    </row>
    <row r="1613" spans="4:5" x14ac:dyDescent="0.3">
      <c r="D1613" s="45" t="s">
        <v>3366</v>
      </c>
      <c r="E1613" s="53">
        <v>125.1588</v>
      </c>
    </row>
    <row r="1614" spans="4:5" x14ac:dyDescent="0.3">
      <c r="D1614" s="44" t="s">
        <v>3367</v>
      </c>
      <c r="E1614" s="52">
        <v>1523.0640000000001</v>
      </c>
    </row>
    <row r="1615" spans="4:5" x14ac:dyDescent="0.3">
      <c r="D1615" s="45" t="s">
        <v>3368</v>
      </c>
      <c r="E1615" s="53">
        <v>1423.7184</v>
      </c>
    </row>
    <row r="1616" spans="4:5" x14ac:dyDescent="0.3">
      <c r="D1616" s="44" t="s">
        <v>3369</v>
      </c>
      <c r="E1616" s="52">
        <v>642.90499999999997</v>
      </c>
    </row>
    <row r="1617" spans="4:5" x14ac:dyDescent="0.3">
      <c r="D1617" s="45" t="s">
        <v>3370</v>
      </c>
      <c r="E1617" s="53">
        <v>174.40440000000001</v>
      </c>
    </row>
    <row r="1618" spans="4:5" x14ac:dyDescent="0.3">
      <c r="D1618" s="44" t="s">
        <v>3371</v>
      </c>
      <c r="E1618" s="52">
        <v>1939.2012</v>
      </c>
    </row>
    <row r="1619" spans="4:5" x14ac:dyDescent="0.3">
      <c r="D1619" s="45" t="s">
        <v>3372</v>
      </c>
      <c r="E1619" s="53">
        <v>2249.4911999999999</v>
      </c>
    </row>
    <row r="1620" spans="4:5" x14ac:dyDescent="0.3">
      <c r="D1620" s="44" t="s">
        <v>3373</v>
      </c>
      <c r="E1620" s="52">
        <v>456.14399999999989</v>
      </c>
    </row>
    <row r="1621" spans="4:5" x14ac:dyDescent="0.3">
      <c r="D1621" s="45" t="s">
        <v>3374</v>
      </c>
      <c r="E1621" s="53">
        <v>57.389600000000002</v>
      </c>
    </row>
    <row r="1622" spans="4:5" x14ac:dyDescent="0.3">
      <c r="D1622" s="44" t="s">
        <v>3375</v>
      </c>
      <c r="E1622" s="52">
        <v>781.61599999999999</v>
      </c>
    </row>
    <row r="1623" spans="4:5" x14ac:dyDescent="0.3">
      <c r="D1623" s="45" t="s">
        <v>3376</v>
      </c>
      <c r="E1623" s="53">
        <v>1348.2149999999999</v>
      </c>
    </row>
    <row r="1624" spans="4:5" x14ac:dyDescent="0.3">
      <c r="D1624" s="44" t="s">
        <v>3377</v>
      </c>
      <c r="E1624" s="52">
        <v>607.86720000000003</v>
      </c>
    </row>
    <row r="1625" spans="4:5" x14ac:dyDescent="0.3">
      <c r="D1625" s="45" t="s">
        <v>3378</v>
      </c>
      <c r="E1625" s="53">
        <v>314.82319999999999</v>
      </c>
    </row>
    <row r="1626" spans="4:5" x14ac:dyDescent="0.3">
      <c r="D1626" s="44" t="s">
        <v>3379</v>
      </c>
      <c r="E1626" s="52">
        <v>1688.3248000000001</v>
      </c>
    </row>
    <row r="1627" spans="4:5" x14ac:dyDescent="0.3">
      <c r="D1627" s="45" t="s">
        <v>3380</v>
      </c>
      <c r="E1627" s="53">
        <v>398.23939999999999</v>
      </c>
    </row>
    <row r="1628" spans="4:5" x14ac:dyDescent="0.3">
      <c r="D1628" s="44" t="s">
        <v>3381</v>
      </c>
      <c r="E1628" s="52">
        <v>587.1508</v>
      </c>
    </row>
    <row r="1629" spans="4:5" x14ac:dyDescent="0.3">
      <c r="D1629" s="45" t="s">
        <v>3382</v>
      </c>
      <c r="E1629" s="53">
        <v>705.5856</v>
      </c>
    </row>
    <row r="1630" spans="4:5" x14ac:dyDescent="0.3">
      <c r="D1630" s="44" t="s">
        <v>3383</v>
      </c>
      <c r="E1630" s="52">
        <v>768.46379999999999</v>
      </c>
    </row>
    <row r="1631" spans="4:5" x14ac:dyDescent="0.3">
      <c r="D1631" s="45" t="s">
        <v>3384</v>
      </c>
      <c r="E1631" s="53">
        <v>173.5488</v>
      </c>
    </row>
    <row r="1632" spans="4:5" x14ac:dyDescent="0.3">
      <c r="D1632" s="44" t="s">
        <v>3385</v>
      </c>
      <c r="E1632" s="52">
        <v>308.79000000000002</v>
      </c>
    </row>
    <row r="1633" spans="4:5" x14ac:dyDescent="0.3">
      <c r="D1633" s="45" t="s">
        <v>3386</v>
      </c>
      <c r="E1633" s="53">
        <v>435.0138</v>
      </c>
    </row>
    <row r="1634" spans="4:5" x14ac:dyDescent="0.3">
      <c r="D1634" s="44" t="s">
        <v>3387</v>
      </c>
      <c r="E1634" s="52">
        <v>646.99899999999991</v>
      </c>
    </row>
    <row r="1635" spans="4:5" x14ac:dyDescent="0.3">
      <c r="D1635" s="45" t="s">
        <v>3388</v>
      </c>
      <c r="E1635" s="53">
        <v>1207.7603999999999</v>
      </c>
    </row>
    <row r="1636" spans="4:5" x14ac:dyDescent="0.3">
      <c r="D1636" s="44" t="s">
        <v>3389</v>
      </c>
      <c r="E1636" s="52">
        <v>1469.8719000000001</v>
      </c>
    </row>
    <row r="1637" spans="4:5" x14ac:dyDescent="0.3">
      <c r="D1637" s="45" t="s">
        <v>3390</v>
      </c>
      <c r="E1637" s="53">
        <v>654.36219999999992</v>
      </c>
    </row>
    <row r="1638" spans="4:5" x14ac:dyDescent="0.3">
      <c r="D1638" s="44" t="s">
        <v>3391</v>
      </c>
      <c r="E1638" s="52">
        <v>583.16999999999996</v>
      </c>
    </row>
    <row r="1639" spans="4:5" x14ac:dyDescent="0.3">
      <c r="D1639" s="45" t="s">
        <v>3392</v>
      </c>
      <c r="E1639" s="53">
        <v>305.73</v>
      </c>
    </row>
    <row r="1640" spans="4:5" x14ac:dyDescent="0.3">
      <c r="D1640" s="44" t="s">
        <v>3393</v>
      </c>
      <c r="E1640" s="52">
        <v>1352.4272000000001</v>
      </c>
    </row>
    <row r="1641" spans="4:5" x14ac:dyDescent="0.3">
      <c r="D1641" s="45" t="s">
        <v>3394</v>
      </c>
      <c r="E1641" s="53">
        <v>1501.3362</v>
      </c>
    </row>
    <row r="1642" spans="4:5" x14ac:dyDescent="0.3">
      <c r="D1642" s="44" t="s">
        <v>3395</v>
      </c>
      <c r="E1642" s="52">
        <v>2645.6747999999998</v>
      </c>
    </row>
    <row r="1643" spans="4:5" x14ac:dyDescent="0.3">
      <c r="D1643" s="45" t="s">
        <v>3396</v>
      </c>
      <c r="E1643" s="53">
        <v>1142.2529999999999</v>
      </c>
    </row>
    <row r="1644" spans="4:5" x14ac:dyDescent="0.3">
      <c r="D1644" s="44" t="s">
        <v>3397</v>
      </c>
      <c r="E1644" s="52">
        <v>86.620999999999995</v>
      </c>
    </row>
    <row r="1645" spans="4:5" x14ac:dyDescent="0.3">
      <c r="D1645" s="45" t="s">
        <v>3398</v>
      </c>
      <c r="E1645" s="53">
        <v>3110.9863999999998</v>
      </c>
    </row>
    <row r="1646" spans="4:5" x14ac:dyDescent="0.3">
      <c r="D1646" s="44" t="s">
        <v>3399</v>
      </c>
      <c r="E1646" s="52">
        <v>637.05600000000004</v>
      </c>
    </row>
    <row r="1647" spans="4:5" x14ac:dyDescent="0.3">
      <c r="D1647" s="45" t="s">
        <v>3400</v>
      </c>
      <c r="E1647" s="53">
        <v>853.54520000000002</v>
      </c>
    </row>
    <row r="1648" spans="4:5" x14ac:dyDescent="0.3">
      <c r="D1648" s="44" t="s">
        <v>3401</v>
      </c>
      <c r="E1648" s="52">
        <v>844.01370000000009</v>
      </c>
    </row>
    <row r="1649" spans="4:5" x14ac:dyDescent="0.3">
      <c r="D1649" s="45" t="s">
        <v>3402</v>
      </c>
      <c r="E1649" s="53">
        <v>582.88409999999999</v>
      </c>
    </row>
    <row r="1650" spans="4:5" x14ac:dyDescent="0.3">
      <c r="D1650" s="44" t="s">
        <v>3403</v>
      </c>
      <c r="E1650" s="52">
        <v>561.33439999999996</v>
      </c>
    </row>
    <row r="1651" spans="4:5" x14ac:dyDescent="0.3">
      <c r="D1651" s="45" t="s">
        <v>3404</v>
      </c>
      <c r="E1651" s="53">
        <v>313.99</v>
      </c>
    </row>
    <row r="1652" spans="4:5" x14ac:dyDescent="0.3">
      <c r="D1652" s="44" t="s">
        <v>3405</v>
      </c>
      <c r="E1652" s="52">
        <v>2280.0664000000002</v>
      </c>
    </row>
    <row r="1653" spans="4:5" x14ac:dyDescent="0.3">
      <c r="D1653" s="45" t="s">
        <v>3406</v>
      </c>
      <c r="E1653" s="53">
        <v>196.67339999999999</v>
      </c>
    </row>
    <row r="1654" spans="4:5" x14ac:dyDescent="0.3">
      <c r="D1654" s="44" t="s">
        <v>3407</v>
      </c>
      <c r="E1654" s="52">
        <v>719.27200000000005</v>
      </c>
    </row>
    <row r="1655" spans="4:5" x14ac:dyDescent="0.3">
      <c r="D1655" s="45" t="s">
        <v>3408</v>
      </c>
      <c r="E1655" s="53">
        <v>649.89</v>
      </c>
    </row>
    <row r="1656" spans="4:5" x14ac:dyDescent="0.3">
      <c r="D1656" s="44" t="s">
        <v>3409</v>
      </c>
      <c r="E1656" s="52">
        <v>454.01639999999998</v>
      </c>
    </row>
    <row r="1657" spans="4:5" x14ac:dyDescent="0.3">
      <c r="D1657" s="45" t="s">
        <v>3410</v>
      </c>
      <c r="E1657" s="53">
        <v>1367.1368</v>
      </c>
    </row>
    <row r="1658" spans="4:5" x14ac:dyDescent="0.3">
      <c r="D1658" s="44" t="s">
        <v>3411</v>
      </c>
      <c r="E1658" s="52">
        <v>581.58359999999993</v>
      </c>
    </row>
    <row r="1659" spans="4:5" x14ac:dyDescent="0.3">
      <c r="D1659" s="45" t="s">
        <v>3412</v>
      </c>
      <c r="E1659" s="53">
        <v>1253.0011999999999</v>
      </c>
    </row>
    <row r="1660" spans="4:5" x14ac:dyDescent="0.3">
      <c r="D1660" s="44" t="s">
        <v>3413</v>
      </c>
      <c r="E1660" s="52">
        <v>1017.7704</v>
      </c>
    </row>
    <row r="1661" spans="4:5" x14ac:dyDescent="0.3">
      <c r="D1661" s="45" t="s">
        <v>3414</v>
      </c>
      <c r="E1661" s="53">
        <v>1666.95</v>
      </c>
    </row>
    <row r="1662" spans="4:5" x14ac:dyDescent="0.3">
      <c r="D1662" s="44" t="s">
        <v>3415</v>
      </c>
      <c r="E1662" s="52">
        <v>188.78960000000001</v>
      </c>
    </row>
    <row r="1663" spans="4:5" x14ac:dyDescent="0.3">
      <c r="D1663" s="45" t="s">
        <v>3416</v>
      </c>
      <c r="E1663" s="53">
        <v>2797.8164999999999</v>
      </c>
    </row>
    <row r="1664" spans="4:5" x14ac:dyDescent="0.3">
      <c r="D1664" s="44" t="s">
        <v>3417</v>
      </c>
      <c r="E1664" s="52">
        <v>1544.9434000000001</v>
      </c>
    </row>
    <row r="1665" spans="4:5" x14ac:dyDescent="0.3">
      <c r="D1665" s="45" t="s">
        <v>3418</v>
      </c>
      <c r="E1665" s="53">
        <v>1746.96</v>
      </c>
    </row>
    <row r="1666" spans="4:5" x14ac:dyDescent="0.3">
      <c r="D1666" s="44" t="s">
        <v>3419</v>
      </c>
      <c r="E1666" s="52">
        <v>1321.5336</v>
      </c>
    </row>
    <row r="1667" spans="4:5" x14ac:dyDescent="0.3">
      <c r="D1667" s="45" t="s">
        <v>3420</v>
      </c>
      <c r="E1667" s="53">
        <v>60.392200000000003</v>
      </c>
    </row>
    <row r="1668" spans="4:5" x14ac:dyDescent="0.3">
      <c r="D1668" s="44" t="s">
        <v>3421</v>
      </c>
      <c r="E1668" s="52">
        <v>990.6336</v>
      </c>
    </row>
    <row r="1669" spans="4:5" x14ac:dyDescent="0.3">
      <c r="D1669" s="45" t="s">
        <v>3422</v>
      </c>
      <c r="E1669" s="53">
        <v>813.46889999999996</v>
      </c>
    </row>
    <row r="1670" spans="4:5" x14ac:dyDescent="0.3">
      <c r="D1670" s="44" t="s">
        <v>3423</v>
      </c>
      <c r="E1670" s="52">
        <v>825.02639999999997</v>
      </c>
    </row>
    <row r="1671" spans="4:5" x14ac:dyDescent="0.3">
      <c r="D1671" s="45" t="s">
        <v>3424</v>
      </c>
      <c r="E1671" s="53">
        <v>103.56480000000001</v>
      </c>
    </row>
    <row r="1672" spans="4:5" x14ac:dyDescent="0.3">
      <c r="D1672" s="44" t="s">
        <v>3425</v>
      </c>
      <c r="E1672" s="52">
        <v>2976.6039999999998</v>
      </c>
    </row>
    <row r="1673" spans="4:5" x14ac:dyDescent="0.3">
      <c r="D1673" s="45" t="s">
        <v>3426</v>
      </c>
      <c r="E1673" s="53">
        <v>638.88440000000003</v>
      </c>
    </row>
    <row r="1674" spans="4:5" x14ac:dyDescent="0.3">
      <c r="D1674" s="44" t="s">
        <v>3427</v>
      </c>
      <c r="E1674" s="52">
        <v>1383.5663999999999</v>
      </c>
    </row>
    <row r="1675" spans="4:5" x14ac:dyDescent="0.3">
      <c r="D1675" s="45" t="s">
        <v>3428</v>
      </c>
      <c r="E1675" s="53">
        <v>3094.2208000000001</v>
      </c>
    </row>
    <row r="1676" spans="4:5" x14ac:dyDescent="0.3">
      <c r="D1676" s="44" t="s">
        <v>3429</v>
      </c>
      <c r="E1676" s="52">
        <v>614.51080000000002</v>
      </c>
    </row>
    <row r="1677" spans="4:5" x14ac:dyDescent="0.3">
      <c r="D1677" s="45" t="s">
        <v>3430</v>
      </c>
      <c r="E1677" s="53">
        <v>617.66549999999995</v>
      </c>
    </row>
    <row r="1678" spans="4:5" x14ac:dyDescent="0.3">
      <c r="D1678" s="44" t="s">
        <v>3431</v>
      </c>
      <c r="E1678" s="52">
        <v>705.93360000000007</v>
      </c>
    </row>
    <row r="1679" spans="4:5" x14ac:dyDescent="0.3">
      <c r="D1679" s="45" t="s">
        <v>3432</v>
      </c>
      <c r="E1679" s="53">
        <v>540.42079999999999</v>
      </c>
    </row>
    <row r="1680" spans="4:5" x14ac:dyDescent="0.3">
      <c r="D1680" s="44" t="s">
        <v>3433</v>
      </c>
      <c r="E1680" s="52">
        <v>1654.7328</v>
      </c>
    </row>
    <row r="1681" spans="4:5" x14ac:dyDescent="0.3">
      <c r="D1681" s="45" t="s">
        <v>3434</v>
      </c>
      <c r="E1681" s="53">
        <v>19.871600000000001</v>
      </c>
    </row>
    <row r="1682" spans="4:5" x14ac:dyDescent="0.3">
      <c r="D1682" s="44" t="s">
        <v>3435</v>
      </c>
      <c r="E1682" s="52">
        <v>288.14519999999999</v>
      </c>
    </row>
    <row r="1683" spans="4:5" x14ac:dyDescent="0.3">
      <c r="D1683" s="45" t="s">
        <v>3436</v>
      </c>
      <c r="E1683" s="53">
        <v>238.9716</v>
      </c>
    </row>
    <row r="1684" spans="4:5" x14ac:dyDescent="0.3">
      <c r="D1684" s="44" t="s">
        <v>3437</v>
      </c>
      <c r="E1684" s="52">
        <v>217.26060000000001</v>
      </c>
    </row>
    <row r="1685" spans="4:5" x14ac:dyDescent="0.3">
      <c r="D1685" s="45" t="s">
        <v>3438</v>
      </c>
      <c r="E1685" s="53">
        <v>837.42119999999989</v>
      </c>
    </row>
    <row r="1686" spans="4:5" x14ac:dyDescent="0.3">
      <c r="D1686" s="44" t="s">
        <v>3439</v>
      </c>
      <c r="E1686" s="52">
        <v>2439.2984000000001</v>
      </c>
    </row>
    <row r="1687" spans="4:5" x14ac:dyDescent="0.3">
      <c r="D1687" s="45" t="s">
        <v>3440</v>
      </c>
      <c r="E1687" s="53">
        <v>111.1434</v>
      </c>
    </row>
    <row r="1688" spans="4:5" x14ac:dyDescent="0.3">
      <c r="D1688" s="44" t="s">
        <v>3441</v>
      </c>
      <c r="E1688" s="52">
        <v>2083.8663999999999</v>
      </c>
    </row>
    <row r="1689" spans="4:5" x14ac:dyDescent="0.3">
      <c r="D1689" s="45" t="s">
        <v>3442</v>
      </c>
      <c r="E1689" s="53">
        <v>1802.1120000000001</v>
      </c>
    </row>
    <row r="1690" spans="4:5" x14ac:dyDescent="0.3">
      <c r="D1690" s="44" t="s">
        <v>3443</v>
      </c>
      <c r="E1690" s="52">
        <v>1701.7506000000001</v>
      </c>
    </row>
    <row r="1691" spans="4:5" x14ac:dyDescent="0.3">
      <c r="D1691" s="45" t="s">
        <v>3444</v>
      </c>
      <c r="E1691" s="53">
        <v>1554.5838000000001</v>
      </c>
    </row>
    <row r="1692" spans="4:5" x14ac:dyDescent="0.3">
      <c r="D1692" s="44" t="s">
        <v>3445</v>
      </c>
      <c r="E1692" s="52">
        <v>53.817999999999998</v>
      </c>
    </row>
    <row r="1693" spans="4:5" x14ac:dyDescent="0.3">
      <c r="D1693" s="45" t="s">
        <v>3446</v>
      </c>
      <c r="E1693" s="53">
        <v>2671.74</v>
      </c>
    </row>
    <row r="1694" spans="4:5" x14ac:dyDescent="0.3">
      <c r="D1694" s="44" t="s">
        <v>3447</v>
      </c>
      <c r="E1694" s="52">
        <v>497.16419999999999</v>
      </c>
    </row>
    <row r="1695" spans="4:5" x14ac:dyDescent="0.3">
      <c r="D1695" s="45" t="s">
        <v>3448</v>
      </c>
      <c r="E1695" s="53">
        <v>605.76</v>
      </c>
    </row>
    <row r="1696" spans="4:5" x14ac:dyDescent="0.3">
      <c r="D1696" s="44" t="s">
        <v>3449</v>
      </c>
      <c r="E1696" s="52">
        <v>3502.9688000000001</v>
      </c>
    </row>
    <row r="1697" spans="4:5" x14ac:dyDescent="0.3">
      <c r="D1697" s="45" t="s">
        <v>3450</v>
      </c>
      <c r="E1697" s="53">
        <v>271.17919999999998</v>
      </c>
    </row>
    <row r="1698" spans="4:5" x14ac:dyDescent="0.3">
      <c r="D1698" s="44" t="s">
        <v>3451</v>
      </c>
      <c r="E1698" s="52">
        <v>263.04629999999997</v>
      </c>
    </row>
    <row r="1699" spans="4:5" x14ac:dyDescent="0.3">
      <c r="D1699" s="45" t="s">
        <v>3452</v>
      </c>
      <c r="E1699" s="53">
        <v>52.150799999999997</v>
      </c>
    </row>
    <row r="1700" spans="4:5" x14ac:dyDescent="0.3">
      <c r="D1700" s="44" t="s">
        <v>3453</v>
      </c>
      <c r="E1700" s="52">
        <v>843.02359999999999</v>
      </c>
    </row>
    <row r="1701" spans="4:5" x14ac:dyDescent="0.3">
      <c r="D1701" s="45" t="s">
        <v>3454</v>
      </c>
      <c r="E1701" s="53">
        <v>223.51599999999999</v>
      </c>
    </row>
    <row r="1702" spans="4:5" x14ac:dyDescent="0.3">
      <c r="D1702" s="44" t="s">
        <v>3455</v>
      </c>
      <c r="E1702" s="52">
        <v>1124.3964000000001</v>
      </c>
    </row>
    <row r="1703" spans="4:5" x14ac:dyDescent="0.3">
      <c r="D1703" s="45" t="s">
        <v>3456</v>
      </c>
      <c r="E1703" s="53">
        <v>1618.6016</v>
      </c>
    </row>
    <row r="1704" spans="4:5" x14ac:dyDescent="0.3">
      <c r="D1704" s="44" t="s">
        <v>3457</v>
      </c>
      <c r="E1704" s="52">
        <v>1759.434</v>
      </c>
    </row>
    <row r="1705" spans="4:5" x14ac:dyDescent="0.3">
      <c r="D1705" s="45" t="s">
        <v>3458</v>
      </c>
      <c r="E1705" s="53">
        <v>2190.1320000000001</v>
      </c>
    </row>
    <row r="1706" spans="4:5" x14ac:dyDescent="0.3">
      <c r="D1706" s="44" t="s">
        <v>3459</v>
      </c>
      <c r="E1706" s="52">
        <v>1892.7167999999999</v>
      </c>
    </row>
    <row r="1707" spans="4:5" x14ac:dyDescent="0.3">
      <c r="D1707" s="45" t="s">
        <v>3460</v>
      </c>
      <c r="E1707" s="53">
        <v>178.51400000000001</v>
      </c>
    </row>
    <row r="1708" spans="4:5" x14ac:dyDescent="0.3">
      <c r="D1708" s="44" t="s">
        <v>3461</v>
      </c>
      <c r="E1708" s="52">
        <v>152.0343</v>
      </c>
    </row>
    <row r="1709" spans="4:5" x14ac:dyDescent="0.3">
      <c r="D1709" s="45" t="s">
        <v>3462</v>
      </c>
      <c r="E1709" s="53">
        <v>2282.2626</v>
      </c>
    </row>
    <row r="1710" spans="4:5" x14ac:dyDescent="0.3">
      <c r="D1710" s="44" t="s">
        <v>3463</v>
      </c>
      <c r="E1710" s="52">
        <v>1990.0350000000001</v>
      </c>
    </row>
    <row r="1711" spans="4:5" x14ac:dyDescent="0.3">
      <c r="D1711" s="45" t="s">
        <v>3464</v>
      </c>
      <c r="E1711" s="53">
        <v>1366.8979999999999</v>
      </c>
    </row>
    <row r="1712" spans="4:5" x14ac:dyDescent="0.3">
      <c r="D1712" s="44" t="s">
        <v>3465</v>
      </c>
      <c r="E1712" s="52">
        <v>1885.5162</v>
      </c>
    </row>
    <row r="1713" spans="4:5" x14ac:dyDescent="0.3">
      <c r="D1713" s="45" t="s">
        <v>3466</v>
      </c>
      <c r="E1713" s="53">
        <v>571.33180000000004</v>
      </c>
    </row>
    <row r="1714" spans="4:5" x14ac:dyDescent="0.3">
      <c r="D1714" s="44" t="s">
        <v>3467</v>
      </c>
      <c r="E1714" s="52">
        <v>240.44820000000001</v>
      </c>
    </row>
    <row r="1715" spans="4:5" x14ac:dyDescent="0.3">
      <c r="D1715" s="45" t="s">
        <v>3468</v>
      </c>
      <c r="E1715" s="53">
        <v>502.53</v>
      </c>
    </row>
    <row r="1716" spans="4:5" x14ac:dyDescent="0.3">
      <c r="D1716" s="44" t="s">
        <v>3469</v>
      </c>
      <c r="E1716" s="52">
        <v>905.16559999999993</v>
      </c>
    </row>
    <row r="1717" spans="4:5" x14ac:dyDescent="0.3">
      <c r="D1717" s="45" t="s">
        <v>3470</v>
      </c>
      <c r="E1717" s="53">
        <v>364.08</v>
      </c>
    </row>
    <row r="1718" spans="4:5" x14ac:dyDescent="0.3">
      <c r="D1718" s="44" t="s">
        <v>3471</v>
      </c>
      <c r="E1718" s="52">
        <v>2925.7312000000002</v>
      </c>
    </row>
    <row r="1719" spans="4:5" x14ac:dyDescent="0.3">
      <c r="D1719" s="45" t="s">
        <v>3472</v>
      </c>
      <c r="E1719" s="53">
        <v>111.1636</v>
      </c>
    </row>
    <row r="1720" spans="4:5" x14ac:dyDescent="0.3">
      <c r="D1720" s="44" t="s">
        <v>3473</v>
      </c>
      <c r="E1720" s="52">
        <v>97.000199999999992</v>
      </c>
    </row>
    <row r="1721" spans="4:5" x14ac:dyDescent="0.3">
      <c r="D1721" s="45" t="s">
        <v>3474</v>
      </c>
      <c r="E1721" s="53">
        <v>1492.9516000000001</v>
      </c>
    </row>
    <row r="1722" spans="4:5" x14ac:dyDescent="0.3">
      <c r="D1722" s="44" t="s">
        <v>3475</v>
      </c>
      <c r="E1722" s="52">
        <v>1136.0935999999999</v>
      </c>
    </row>
    <row r="1723" spans="4:5" x14ac:dyDescent="0.3">
      <c r="D1723" s="45" t="s">
        <v>3476</v>
      </c>
      <c r="E1723" s="53">
        <v>727.81799999999998</v>
      </c>
    </row>
    <row r="1724" spans="4:5" x14ac:dyDescent="0.3">
      <c r="D1724" s="44" t="s">
        <v>3477</v>
      </c>
      <c r="E1724" s="52">
        <v>413.07299999999998</v>
      </c>
    </row>
    <row r="1725" spans="4:5" x14ac:dyDescent="0.3">
      <c r="D1725" s="45" t="s">
        <v>3478</v>
      </c>
      <c r="E1725" s="53">
        <v>922.9692</v>
      </c>
    </row>
    <row r="1726" spans="4:5" x14ac:dyDescent="0.3">
      <c r="D1726" s="44" t="s">
        <v>3479</v>
      </c>
      <c r="E1726" s="52">
        <v>336.45780000000002</v>
      </c>
    </row>
    <row r="1727" spans="4:5" x14ac:dyDescent="0.3">
      <c r="D1727" s="45" t="s">
        <v>3480</v>
      </c>
      <c r="E1727" s="53">
        <v>2798.4132</v>
      </c>
    </row>
    <row r="1728" spans="4:5" x14ac:dyDescent="0.3">
      <c r="D1728" s="44" t="s">
        <v>3481</v>
      </c>
      <c r="E1728" s="52">
        <v>1303.3905</v>
      </c>
    </row>
    <row r="1729" spans="4:5" x14ac:dyDescent="0.3">
      <c r="D1729" s="45" t="s">
        <v>3482</v>
      </c>
      <c r="E1729" s="53">
        <v>1113.8820000000001</v>
      </c>
    </row>
    <row r="1730" spans="4:5" x14ac:dyDescent="0.3">
      <c r="D1730" s="44" t="s">
        <v>3483</v>
      </c>
      <c r="E1730" s="52">
        <v>2700.3312000000001</v>
      </c>
    </row>
    <row r="1731" spans="4:5" x14ac:dyDescent="0.3">
      <c r="D1731" s="45" t="s">
        <v>3484</v>
      </c>
      <c r="E1731" s="53">
        <v>130.93199999999999</v>
      </c>
    </row>
    <row r="1732" spans="4:5" x14ac:dyDescent="0.3">
      <c r="D1732" s="44" t="s">
        <v>3485</v>
      </c>
      <c r="E1732" s="52">
        <v>2483.2800000000002</v>
      </c>
    </row>
    <row r="1733" spans="4:5" x14ac:dyDescent="0.3">
      <c r="D1733" s="45" t="s">
        <v>3486</v>
      </c>
      <c r="E1733" s="53">
        <v>514.3424</v>
      </c>
    </row>
    <row r="1734" spans="4:5" x14ac:dyDescent="0.3">
      <c r="D1734" s="44" t="s">
        <v>3487</v>
      </c>
      <c r="E1734" s="52">
        <v>973.02799999999991</v>
      </c>
    </row>
    <row r="1735" spans="4:5" x14ac:dyDescent="0.3">
      <c r="D1735" s="45" t="s">
        <v>3488</v>
      </c>
      <c r="E1735" s="53">
        <v>1347.7384</v>
      </c>
    </row>
    <row r="1736" spans="4:5" x14ac:dyDescent="0.3">
      <c r="D1736" s="44" t="s">
        <v>3489</v>
      </c>
      <c r="E1736" s="52">
        <v>1624.4892</v>
      </c>
    </row>
    <row r="1737" spans="4:5" x14ac:dyDescent="0.3">
      <c r="D1737" s="45" t="s">
        <v>3490</v>
      </c>
      <c r="E1737" s="53">
        <v>428.89699999999999</v>
      </c>
    </row>
    <row r="1738" spans="4:5" x14ac:dyDescent="0.3">
      <c r="D1738" s="44" t="s">
        <v>3491</v>
      </c>
      <c r="E1738" s="52">
        <v>303.81139999999999</v>
      </c>
    </row>
    <row r="1739" spans="4:5" x14ac:dyDescent="0.3">
      <c r="D1739" s="45" t="s">
        <v>3492</v>
      </c>
      <c r="E1739" s="53">
        <v>3237.0576000000001</v>
      </c>
    </row>
    <row r="1740" spans="4:5" x14ac:dyDescent="0.3">
      <c r="D1740" s="44" t="s">
        <v>3493</v>
      </c>
      <c r="E1740" s="52">
        <v>2243.3928000000001</v>
      </c>
    </row>
    <row r="1741" spans="4:5" x14ac:dyDescent="0.3">
      <c r="D1741" s="45" t="s">
        <v>3494</v>
      </c>
      <c r="E1741" s="53">
        <v>72.799600000000012</v>
      </c>
    </row>
    <row r="1742" spans="4:5" x14ac:dyDescent="0.3">
      <c r="D1742" s="44" t="s">
        <v>3495</v>
      </c>
      <c r="E1742" s="52">
        <v>1744.8368</v>
      </c>
    </row>
    <row r="1743" spans="4:5" x14ac:dyDescent="0.3">
      <c r="D1743" s="45" t="s">
        <v>3496</v>
      </c>
      <c r="E1743" s="53">
        <v>883.71660000000008</v>
      </c>
    </row>
    <row r="1744" spans="4:5" x14ac:dyDescent="0.3">
      <c r="D1744" s="44" t="s">
        <v>3497</v>
      </c>
      <c r="E1744" s="52">
        <v>1629.7616</v>
      </c>
    </row>
    <row r="1745" spans="4:5" x14ac:dyDescent="0.3">
      <c r="D1745" s="45" t="s">
        <v>3498</v>
      </c>
      <c r="E1745" s="53">
        <v>1616.2152000000001</v>
      </c>
    </row>
    <row r="1746" spans="4:5" x14ac:dyDescent="0.3">
      <c r="D1746" s="44" t="s">
        <v>3499</v>
      </c>
      <c r="E1746" s="52">
        <v>24.13</v>
      </c>
    </row>
    <row r="1747" spans="4:5" x14ac:dyDescent="0.3">
      <c r="D1747" s="45" t="s">
        <v>3500</v>
      </c>
      <c r="E1747" s="53">
        <v>510.22019999999998</v>
      </c>
    </row>
    <row r="1748" spans="4:5" x14ac:dyDescent="0.3">
      <c r="D1748" s="44" t="s">
        <v>3501</v>
      </c>
      <c r="E1748" s="52">
        <v>529.67700000000002</v>
      </c>
    </row>
    <row r="1749" spans="4:5" x14ac:dyDescent="0.3">
      <c r="D1749" s="45" t="s">
        <v>3502</v>
      </c>
      <c r="E1749" s="53">
        <v>102.172</v>
      </c>
    </row>
    <row r="1750" spans="4:5" x14ac:dyDescent="0.3">
      <c r="D1750" s="44" t="s">
        <v>3503</v>
      </c>
      <c r="E1750" s="52">
        <v>2409.8216000000002</v>
      </c>
    </row>
    <row r="1751" spans="4:5" x14ac:dyDescent="0.3">
      <c r="D1751" s="45" t="s">
        <v>3504</v>
      </c>
      <c r="E1751" s="53">
        <v>1810.8324</v>
      </c>
    </row>
    <row r="1752" spans="4:5" x14ac:dyDescent="0.3">
      <c r="D1752" s="44" t="s">
        <v>3505</v>
      </c>
      <c r="E1752" s="52">
        <v>50.048000000000002</v>
      </c>
    </row>
    <row r="1753" spans="4:5" x14ac:dyDescent="0.3">
      <c r="D1753" s="45" t="s">
        <v>3506</v>
      </c>
      <c r="E1753" s="53">
        <v>1276.6415999999999</v>
      </c>
    </row>
    <row r="1754" spans="4:5" x14ac:dyDescent="0.3">
      <c r="D1754" s="44" t="s">
        <v>3507</v>
      </c>
      <c r="E1754" s="52">
        <v>1418.3784000000001</v>
      </c>
    </row>
    <row r="1755" spans="4:5" x14ac:dyDescent="0.3">
      <c r="D1755" s="45" t="s">
        <v>3508</v>
      </c>
      <c r="E1755" s="53">
        <v>2031.7927999999999</v>
      </c>
    </row>
    <row r="1756" spans="4:5" x14ac:dyDescent="0.3">
      <c r="D1756" s="44" t="s">
        <v>3509</v>
      </c>
      <c r="E1756" s="52">
        <v>2407.0583999999999</v>
      </c>
    </row>
    <row r="1757" spans="4:5" x14ac:dyDescent="0.3">
      <c r="D1757" s="45" t="s">
        <v>3510</v>
      </c>
      <c r="E1757" s="53">
        <v>1058.1600000000001</v>
      </c>
    </row>
    <row r="1758" spans="4:5" x14ac:dyDescent="0.3">
      <c r="D1758" s="44" t="s">
        <v>3511</v>
      </c>
      <c r="E1758" s="52">
        <v>380.84580000000011</v>
      </c>
    </row>
    <row r="1759" spans="4:5" x14ac:dyDescent="0.3">
      <c r="D1759" s="45" t="s">
        <v>3512</v>
      </c>
      <c r="E1759" s="53">
        <v>865.03629999999998</v>
      </c>
    </row>
    <row r="1760" spans="4:5" x14ac:dyDescent="0.3">
      <c r="D1760" s="44" t="s">
        <v>3513</v>
      </c>
      <c r="E1760" s="52">
        <v>649.60500000000002</v>
      </c>
    </row>
    <row r="1761" spans="4:5" x14ac:dyDescent="0.3">
      <c r="D1761" s="45" t="s">
        <v>3514</v>
      </c>
      <c r="E1761" s="53">
        <v>1748.5209</v>
      </c>
    </row>
    <row r="1762" spans="4:5" x14ac:dyDescent="0.3">
      <c r="D1762" s="44" t="s">
        <v>3515</v>
      </c>
      <c r="E1762" s="52">
        <v>609.45839999999998</v>
      </c>
    </row>
    <row r="1763" spans="4:5" x14ac:dyDescent="0.3">
      <c r="D1763" s="45" t="s">
        <v>3516</v>
      </c>
      <c r="E1763" s="53">
        <v>2922.2952</v>
      </c>
    </row>
    <row r="1764" spans="4:5" x14ac:dyDescent="0.3">
      <c r="D1764" s="44" t="s">
        <v>3517</v>
      </c>
      <c r="E1764" s="52">
        <v>545.68079999999998</v>
      </c>
    </row>
    <row r="1765" spans="4:5" x14ac:dyDescent="0.3">
      <c r="D1765" s="45" t="s">
        <v>3518</v>
      </c>
      <c r="E1765" s="53">
        <v>99.269200000000012</v>
      </c>
    </row>
    <row r="1766" spans="4:5" x14ac:dyDescent="0.3">
      <c r="D1766" s="44" t="s">
        <v>3519</v>
      </c>
      <c r="E1766" s="52">
        <v>1025.8499999999999</v>
      </c>
    </row>
    <row r="1767" spans="4:5" x14ac:dyDescent="0.3">
      <c r="D1767" s="45" t="s">
        <v>3520</v>
      </c>
      <c r="E1767" s="53">
        <v>1140.4559999999999</v>
      </c>
    </row>
    <row r="1768" spans="4:5" x14ac:dyDescent="0.3">
      <c r="D1768" s="44" t="s">
        <v>3521</v>
      </c>
      <c r="E1768" s="52">
        <v>508.88639999999998</v>
      </c>
    </row>
    <row r="1769" spans="4:5" x14ac:dyDescent="0.3">
      <c r="D1769" s="45" t="s">
        <v>3522</v>
      </c>
      <c r="E1769" s="53">
        <v>1181.7431999999999</v>
      </c>
    </row>
    <row r="1770" spans="4:5" x14ac:dyDescent="0.3">
      <c r="D1770" s="44" t="s">
        <v>3523</v>
      </c>
      <c r="E1770" s="52">
        <v>1566.5663999999999</v>
      </c>
    </row>
    <row r="1771" spans="4:5" x14ac:dyDescent="0.3">
      <c r="D1771" s="45" t="s">
        <v>3524</v>
      </c>
      <c r="E1771" s="53">
        <v>568.61479999999995</v>
      </c>
    </row>
    <row r="1772" spans="4:5" x14ac:dyDescent="0.3">
      <c r="D1772" s="44" t="s">
        <v>3525</v>
      </c>
      <c r="E1772" s="52">
        <v>1208.2028</v>
      </c>
    </row>
    <row r="1773" spans="4:5" x14ac:dyDescent="0.3">
      <c r="D1773" s="45" t="s">
        <v>3526</v>
      </c>
      <c r="E1773" s="53">
        <v>493.64280000000002</v>
      </c>
    </row>
    <row r="1774" spans="4:5" x14ac:dyDescent="0.3">
      <c r="D1774" s="44" t="s">
        <v>3527</v>
      </c>
      <c r="E1774" s="52">
        <v>2065.5936000000002</v>
      </c>
    </row>
    <row r="1775" spans="4:5" x14ac:dyDescent="0.3">
      <c r="D1775" s="45" t="s">
        <v>3528</v>
      </c>
      <c r="E1775" s="53">
        <v>199.7961</v>
      </c>
    </row>
    <row r="1776" spans="4:5" x14ac:dyDescent="0.3">
      <c r="D1776" s="44" t="s">
        <v>3529</v>
      </c>
      <c r="E1776" s="52">
        <v>880.66160000000002</v>
      </c>
    </row>
    <row r="1777" spans="4:5" x14ac:dyDescent="0.3">
      <c r="D1777" s="45" t="s">
        <v>3530</v>
      </c>
      <c r="E1777" s="53">
        <v>93.8232</v>
      </c>
    </row>
    <row r="1778" spans="4:5" x14ac:dyDescent="0.3">
      <c r="D1778" s="44" t="s">
        <v>3531</v>
      </c>
      <c r="E1778" s="52">
        <v>3539.8656000000001</v>
      </c>
    </row>
    <row r="1779" spans="4:5" x14ac:dyDescent="0.3">
      <c r="D1779" s="45" t="s">
        <v>3532</v>
      </c>
      <c r="E1779" s="53">
        <v>1595.0952</v>
      </c>
    </row>
    <row r="1780" spans="4:5" x14ac:dyDescent="0.3">
      <c r="D1780" s="44" t="s">
        <v>3533</v>
      </c>
      <c r="E1780" s="52">
        <v>1815.7539999999999</v>
      </c>
    </row>
    <row r="1781" spans="4:5" x14ac:dyDescent="0.3">
      <c r="D1781" s="45" t="s">
        <v>3534</v>
      </c>
      <c r="E1781" s="53">
        <v>1308.5927999999999</v>
      </c>
    </row>
    <row r="1782" spans="4:5" x14ac:dyDescent="0.3">
      <c r="D1782" s="44" t="s">
        <v>3535</v>
      </c>
      <c r="E1782" s="52">
        <v>782.16000000000008</v>
      </c>
    </row>
    <row r="1783" spans="4:5" x14ac:dyDescent="0.3">
      <c r="D1783" s="45" t="s">
        <v>3536</v>
      </c>
      <c r="E1783" s="53">
        <v>1876.3152</v>
      </c>
    </row>
    <row r="1784" spans="4:5" x14ac:dyDescent="0.3">
      <c r="D1784" s="44" t="s">
        <v>3537</v>
      </c>
      <c r="E1784" s="52">
        <v>982.22879999999998</v>
      </c>
    </row>
    <row r="1785" spans="4:5" x14ac:dyDescent="0.3">
      <c r="D1785" s="45" t="s">
        <v>3538</v>
      </c>
      <c r="E1785" s="53">
        <v>517.89649999999995</v>
      </c>
    </row>
    <row r="1786" spans="4:5" x14ac:dyDescent="0.3">
      <c r="D1786" s="44" t="s">
        <v>3539</v>
      </c>
      <c r="E1786" s="52">
        <v>198.7782</v>
      </c>
    </row>
    <row r="1787" spans="4:5" x14ac:dyDescent="0.3">
      <c r="D1787" s="45" t="s">
        <v>3540</v>
      </c>
      <c r="E1787" s="53">
        <v>1814.9831999999999</v>
      </c>
    </row>
    <row r="1788" spans="4:5" x14ac:dyDescent="0.3">
      <c r="D1788" s="44" t="s">
        <v>3541</v>
      </c>
      <c r="E1788" s="52">
        <v>1278.4896000000001</v>
      </c>
    </row>
    <row r="1789" spans="4:5" x14ac:dyDescent="0.3">
      <c r="D1789" s="45" t="s">
        <v>3542</v>
      </c>
      <c r="E1789" s="53">
        <v>339.2466</v>
      </c>
    </row>
    <row r="1790" spans="4:5" x14ac:dyDescent="0.3">
      <c r="D1790" s="44" t="s">
        <v>3543</v>
      </c>
      <c r="E1790" s="52">
        <v>1343.0316</v>
      </c>
    </row>
    <row r="1791" spans="4:5" x14ac:dyDescent="0.3">
      <c r="D1791" s="45" t="s">
        <v>3544</v>
      </c>
      <c r="E1791" s="53">
        <v>361.49579999999997</v>
      </c>
    </row>
    <row r="1792" spans="4:5" x14ac:dyDescent="0.3">
      <c r="D1792" s="44" t="s">
        <v>3545</v>
      </c>
      <c r="E1792" s="52">
        <v>318.30759999999998</v>
      </c>
    </row>
    <row r="1793" spans="4:5" x14ac:dyDescent="0.3">
      <c r="D1793" s="45" t="s">
        <v>3546</v>
      </c>
      <c r="E1793" s="53">
        <v>751.27260000000001</v>
      </c>
    </row>
    <row r="1794" spans="4:5" x14ac:dyDescent="0.3">
      <c r="D1794" s="44" t="s">
        <v>3547</v>
      </c>
      <c r="E1794" s="52">
        <v>615.08299999999997</v>
      </c>
    </row>
    <row r="1795" spans="4:5" x14ac:dyDescent="0.3">
      <c r="D1795" s="45" t="s">
        <v>3548</v>
      </c>
      <c r="E1795" s="53">
        <v>153.11150000000001</v>
      </c>
    </row>
    <row r="1796" spans="4:5" x14ac:dyDescent="0.3">
      <c r="D1796" s="44" t="s">
        <v>3549</v>
      </c>
      <c r="E1796" s="52">
        <v>1123.434</v>
      </c>
    </row>
    <row r="1797" spans="4:5" x14ac:dyDescent="0.3">
      <c r="D1797" s="45" t="s">
        <v>3550</v>
      </c>
      <c r="E1797" s="53">
        <v>354.56400000000002</v>
      </c>
    </row>
    <row r="1798" spans="4:5" x14ac:dyDescent="0.3">
      <c r="D1798" s="44" t="s">
        <v>3551</v>
      </c>
      <c r="E1798" s="52">
        <v>553.68640000000005</v>
      </c>
    </row>
    <row r="1799" spans="4:5" x14ac:dyDescent="0.3">
      <c r="D1799" s="45" t="s">
        <v>3552</v>
      </c>
      <c r="E1799" s="53">
        <v>1078.8173999999999</v>
      </c>
    </row>
    <row r="1800" spans="4:5" x14ac:dyDescent="0.3">
      <c r="D1800" s="44" t="s">
        <v>3553</v>
      </c>
      <c r="E1800" s="52">
        <v>790.76589999999999</v>
      </c>
    </row>
    <row r="1801" spans="4:5" x14ac:dyDescent="0.3">
      <c r="D1801" s="45" t="s">
        <v>3554</v>
      </c>
      <c r="E1801" s="53">
        <v>2462.34</v>
      </c>
    </row>
    <row r="1802" spans="4:5" x14ac:dyDescent="0.3">
      <c r="D1802" s="44" t="s">
        <v>3555</v>
      </c>
      <c r="E1802" s="52">
        <v>940.69</v>
      </c>
    </row>
    <row r="1803" spans="4:5" x14ac:dyDescent="0.3">
      <c r="D1803" s="45" t="s">
        <v>3556</v>
      </c>
      <c r="E1803" s="53">
        <v>1347.4559999999999</v>
      </c>
    </row>
    <row r="1804" spans="4:5" x14ac:dyDescent="0.3">
      <c r="D1804" s="44" t="s">
        <v>3557</v>
      </c>
      <c r="E1804" s="52">
        <v>763.15719999999999</v>
      </c>
    </row>
    <row r="1805" spans="4:5" x14ac:dyDescent="0.3">
      <c r="D1805" s="45" t="s">
        <v>3558</v>
      </c>
      <c r="E1805" s="53">
        <v>285.83940000000001</v>
      </c>
    </row>
    <row r="1806" spans="4:5" x14ac:dyDescent="0.3">
      <c r="D1806" s="44" t="s">
        <v>3559</v>
      </c>
      <c r="E1806" s="52">
        <v>2324.556</v>
      </c>
    </row>
    <row r="1807" spans="4:5" x14ac:dyDescent="0.3">
      <c r="D1807" s="45" t="s">
        <v>3560</v>
      </c>
      <c r="E1807" s="53">
        <v>1232.952</v>
      </c>
    </row>
    <row r="1808" spans="4:5" x14ac:dyDescent="0.3">
      <c r="D1808" s="44" t="s">
        <v>3561</v>
      </c>
      <c r="E1808" s="52">
        <v>341.00299999999999</v>
      </c>
    </row>
    <row r="1809" spans="4:5" x14ac:dyDescent="0.3">
      <c r="D1809" s="45" t="s">
        <v>3562</v>
      </c>
      <c r="E1809" s="53">
        <v>1737.9911999999999</v>
      </c>
    </row>
    <row r="1810" spans="4:5" x14ac:dyDescent="0.3">
      <c r="D1810" s="44" t="s">
        <v>3563</v>
      </c>
      <c r="E1810" s="52">
        <v>1765.1759999999999</v>
      </c>
    </row>
    <row r="1811" spans="4:5" x14ac:dyDescent="0.3">
      <c r="D1811" s="45" t="s">
        <v>3564</v>
      </c>
      <c r="E1811" s="53">
        <v>127.794</v>
      </c>
    </row>
    <row r="1812" spans="4:5" x14ac:dyDescent="0.3">
      <c r="D1812" s="44" t="s">
        <v>3565</v>
      </c>
      <c r="E1812" s="52">
        <v>491.46989999999988</v>
      </c>
    </row>
    <row r="1813" spans="4:5" x14ac:dyDescent="0.3">
      <c r="D1813" s="45" t="s">
        <v>3566</v>
      </c>
      <c r="E1813" s="53">
        <v>133.339</v>
      </c>
    </row>
    <row r="1814" spans="4:5" x14ac:dyDescent="0.3">
      <c r="D1814" s="44" t="s">
        <v>3567</v>
      </c>
      <c r="E1814" s="52">
        <v>487.74599999999998</v>
      </c>
    </row>
    <row r="1815" spans="4:5" x14ac:dyDescent="0.3">
      <c r="D1815" s="45" t="s">
        <v>3568</v>
      </c>
      <c r="E1815" s="53">
        <v>2145.7485000000001</v>
      </c>
    </row>
    <row r="1816" spans="4:5" x14ac:dyDescent="0.3">
      <c r="D1816" s="44" t="s">
        <v>3569</v>
      </c>
      <c r="E1816" s="52">
        <v>1575.0724</v>
      </c>
    </row>
    <row r="1817" spans="4:5" x14ac:dyDescent="0.3">
      <c r="D1817" s="45" t="s">
        <v>3570</v>
      </c>
      <c r="E1817" s="53">
        <v>1635.2616</v>
      </c>
    </row>
    <row r="1818" spans="4:5" x14ac:dyDescent="0.3">
      <c r="D1818" s="44" t="s">
        <v>3571</v>
      </c>
      <c r="E1818" s="52">
        <v>236.7372</v>
      </c>
    </row>
    <row r="1819" spans="4:5" x14ac:dyDescent="0.3">
      <c r="D1819" s="45" t="s">
        <v>3572</v>
      </c>
      <c r="E1819" s="53">
        <v>488.71679999999998</v>
      </c>
    </row>
    <row r="1820" spans="4:5" x14ac:dyDescent="0.3">
      <c r="D1820" s="44" t="s">
        <v>3573</v>
      </c>
      <c r="E1820" s="52">
        <v>2315.8519999999999</v>
      </c>
    </row>
    <row r="1821" spans="4:5" x14ac:dyDescent="0.3">
      <c r="D1821" s="45" t="s">
        <v>3574</v>
      </c>
      <c r="E1821" s="53">
        <v>1267.9744000000001</v>
      </c>
    </row>
    <row r="1822" spans="4:5" x14ac:dyDescent="0.3">
      <c r="D1822" s="44" t="s">
        <v>3575</v>
      </c>
      <c r="E1822" s="52">
        <v>981.9864</v>
      </c>
    </row>
    <row r="1823" spans="4:5" x14ac:dyDescent="0.3">
      <c r="D1823" s="45" t="s">
        <v>3576</v>
      </c>
      <c r="E1823" s="53">
        <v>442.61489999999998</v>
      </c>
    </row>
    <row r="1824" spans="4:5" x14ac:dyDescent="0.3">
      <c r="D1824" s="44" t="s">
        <v>3577</v>
      </c>
      <c r="E1824" s="52">
        <v>989.93680000000006</v>
      </c>
    </row>
    <row r="1825" spans="4:5" x14ac:dyDescent="0.3">
      <c r="D1825" s="45" t="s">
        <v>3578</v>
      </c>
      <c r="E1825" s="53">
        <v>551.25900000000001</v>
      </c>
    </row>
    <row r="1826" spans="4:5" x14ac:dyDescent="0.3">
      <c r="D1826" s="44" t="s">
        <v>3579</v>
      </c>
      <c r="E1826" s="52">
        <v>43.144199999999998</v>
      </c>
    </row>
    <row r="1827" spans="4:5" x14ac:dyDescent="0.3">
      <c r="D1827" s="45" t="s">
        <v>3580</v>
      </c>
      <c r="E1827" s="53">
        <v>1210.8714</v>
      </c>
    </row>
    <row r="1828" spans="4:5" x14ac:dyDescent="0.3">
      <c r="D1828" s="44" t="s">
        <v>3581</v>
      </c>
      <c r="E1828" s="52">
        <v>2943.5295999999998</v>
      </c>
    </row>
    <row r="1829" spans="4:5" x14ac:dyDescent="0.3">
      <c r="D1829" s="45" t="s">
        <v>3582</v>
      </c>
      <c r="E1829" s="53">
        <v>1058.4480000000001</v>
      </c>
    </row>
    <row r="1830" spans="4:5" x14ac:dyDescent="0.3">
      <c r="D1830" s="44" t="s">
        <v>3583</v>
      </c>
      <c r="E1830" s="52">
        <v>1695.3074999999999</v>
      </c>
    </row>
    <row r="1831" spans="4:5" x14ac:dyDescent="0.3">
      <c r="D1831" s="45" t="s">
        <v>3584</v>
      </c>
      <c r="E1831" s="53">
        <v>2141.85</v>
      </c>
    </row>
    <row r="1832" spans="4:5" x14ac:dyDescent="0.3">
      <c r="D1832" s="44" t="s">
        <v>3585</v>
      </c>
      <c r="E1832" s="52">
        <v>1287.3599999999999</v>
      </c>
    </row>
    <row r="1833" spans="4:5" x14ac:dyDescent="0.3">
      <c r="D1833" s="45" t="s">
        <v>3586</v>
      </c>
      <c r="E1833" s="53">
        <v>328.75240000000002</v>
      </c>
    </row>
    <row r="1834" spans="4:5" x14ac:dyDescent="0.3">
      <c r="D1834" s="44" t="s">
        <v>3587</v>
      </c>
      <c r="E1834" s="52">
        <v>1958.144</v>
      </c>
    </row>
    <row r="1835" spans="4:5" x14ac:dyDescent="0.3">
      <c r="D1835" s="45" t="s">
        <v>3588</v>
      </c>
      <c r="E1835" s="53">
        <v>39.973999999999997</v>
      </c>
    </row>
    <row r="1836" spans="4:5" x14ac:dyDescent="0.3">
      <c r="D1836" s="44" t="s">
        <v>3589</v>
      </c>
      <c r="E1836" s="52">
        <v>654.36559999999997</v>
      </c>
    </row>
    <row r="1837" spans="4:5" x14ac:dyDescent="0.3">
      <c r="D1837" s="45" t="s">
        <v>3590</v>
      </c>
      <c r="E1837" s="53">
        <v>3032.6559999999999</v>
      </c>
    </row>
    <row r="1838" spans="4:5" x14ac:dyDescent="0.3">
      <c r="D1838" s="44" t="s">
        <v>3591</v>
      </c>
      <c r="E1838" s="52">
        <v>166.82490000000001</v>
      </c>
    </row>
    <row r="1839" spans="4:5" x14ac:dyDescent="0.3">
      <c r="D1839" s="45" t="s">
        <v>3592</v>
      </c>
      <c r="E1839" s="53">
        <v>465.83199999999999</v>
      </c>
    </row>
    <row r="1840" spans="4:5" x14ac:dyDescent="0.3">
      <c r="D1840" s="44" t="s">
        <v>3593</v>
      </c>
      <c r="E1840" s="52">
        <v>188.04239999999999</v>
      </c>
    </row>
    <row r="1841" spans="4:5" x14ac:dyDescent="0.3">
      <c r="D1841" s="45" t="s">
        <v>3594</v>
      </c>
      <c r="E1841" s="53">
        <v>614.07420000000002</v>
      </c>
    </row>
    <row r="1842" spans="4:5" x14ac:dyDescent="0.3">
      <c r="D1842" s="44" t="s">
        <v>3595</v>
      </c>
      <c r="E1842" s="52">
        <v>1664.8109999999999</v>
      </c>
    </row>
    <row r="1843" spans="4:5" x14ac:dyDescent="0.3">
      <c r="D1843" s="45" t="s">
        <v>3596</v>
      </c>
      <c r="E1843" s="53">
        <v>1657.0092</v>
      </c>
    </row>
    <row r="1844" spans="4:5" x14ac:dyDescent="0.3">
      <c r="D1844" s="44" t="s">
        <v>3597</v>
      </c>
      <c r="E1844" s="52">
        <v>127.29600000000001</v>
      </c>
    </row>
    <row r="1845" spans="4:5" x14ac:dyDescent="0.3">
      <c r="D1845" s="45" t="s">
        <v>3598</v>
      </c>
      <c r="E1845" s="53">
        <v>1720.7438</v>
      </c>
    </row>
    <row r="1846" spans="4:5" x14ac:dyDescent="0.3">
      <c r="D1846" s="44" t="s">
        <v>3599</v>
      </c>
      <c r="E1846" s="52">
        <v>1503.1768</v>
      </c>
    </row>
    <row r="1847" spans="4:5" x14ac:dyDescent="0.3">
      <c r="D1847" s="45" t="s">
        <v>3600</v>
      </c>
      <c r="E1847" s="53">
        <v>102.37520000000001</v>
      </c>
    </row>
    <row r="1848" spans="4:5" x14ac:dyDescent="0.3">
      <c r="D1848" s="44" t="s">
        <v>3601</v>
      </c>
      <c r="E1848" s="52">
        <v>791.88479999999993</v>
      </c>
    </row>
    <row r="1849" spans="4:5" x14ac:dyDescent="0.3">
      <c r="D1849" s="45" t="s">
        <v>3602</v>
      </c>
      <c r="E1849" s="53">
        <v>2319.4512</v>
      </c>
    </row>
    <row r="1850" spans="4:5" x14ac:dyDescent="0.3">
      <c r="D1850" s="44" t="s">
        <v>3603</v>
      </c>
      <c r="E1850" s="52">
        <v>1296.261</v>
      </c>
    </row>
    <row r="1851" spans="4:5" x14ac:dyDescent="0.3">
      <c r="D1851" s="45" t="s">
        <v>3604</v>
      </c>
      <c r="E1851" s="53">
        <v>910.2636</v>
      </c>
    </row>
    <row r="1852" spans="4:5" x14ac:dyDescent="0.3">
      <c r="D1852" s="44" t="s">
        <v>3605</v>
      </c>
      <c r="E1852" s="52">
        <v>794.50919999999996</v>
      </c>
    </row>
    <row r="1853" spans="4:5" x14ac:dyDescent="0.3">
      <c r="D1853" s="45" t="s">
        <v>3606</v>
      </c>
      <c r="E1853" s="53">
        <v>2458.46</v>
      </c>
    </row>
    <row r="1854" spans="4:5" x14ac:dyDescent="0.3">
      <c r="D1854" s="44" t="s">
        <v>3607</v>
      </c>
      <c r="E1854" s="52">
        <v>749.03039999999999</v>
      </c>
    </row>
    <row r="1855" spans="4:5" x14ac:dyDescent="0.3">
      <c r="D1855" s="45" t="s">
        <v>3608</v>
      </c>
      <c r="E1855" s="53">
        <v>2224.2815999999998</v>
      </c>
    </row>
    <row r="1856" spans="4:5" x14ac:dyDescent="0.3">
      <c r="D1856" s="44" t="s">
        <v>3609</v>
      </c>
      <c r="E1856" s="52">
        <v>774.57599999999991</v>
      </c>
    </row>
    <row r="1857" spans="4:5" x14ac:dyDescent="0.3">
      <c r="D1857" s="45" t="s">
        <v>3610</v>
      </c>
      <c r="E1857" s="53">
        <v>34.178400000000003</v>
      </c>
    </row>
    <row r="1858" spans="4:5" x14ac:dyDescent="0.3">
      <c r="D1858" s="44" t="s">
        <v>3611</v>
      </c>
      <c r="E1858" s="52">
        <v>2396.0799000000002</v>
      </c>
    </row>
    <row r="1859" spans="4:5" x14ac:dyDescent="0.3">
      <c r="D1859" s="45" t="s">
        <v>3612</v>
      </c>
      <c r="E1859" s="53">
        <v>1624.443</v>
      </c>
    </row>
    <row r="1860" spans="4:5" x14ac:dyDescent="0.3">
      <c r="D1860" s="44" t="s">
        <v>3613</v>
      </c>
      <c r="E1860" s="52">
        <v>910.36439999999993</v>
      </c>
    </row>
    <row r="1861" spans="4:5" x14ac:dyDescent="0.3">
      <c r="D1861" s="45" t="s">
        <v>3614</v>
      </c>
      <c r="E1861" s="53">
        <v>537.38969999999995</v>
      </c>
    </row>
    <row r="1862" spans="4:5" x14ac:dyDescent="0.3">
      <c r="D1862" s="44" t="s">
        <v>3615</v>
      </c>
      <c r="E1862" s="52">
        <v>758.24</v>
      </c>
    </row>
    <row r="1863" spans="4:5" x14ac:dyDescent="0.3">
      <c r="D1863" s="45" t="s">
        <v>3616</v>
      </c>
      <c r="E1863" s="53">
        <v>773.03039999999999</v>
      </c>
    </row>
    <row r="1864" spans="4:5" x14ac:dyDescent="0.3">
      <c r="D1864" s="44" t="s">
        <v>3617</v>
      </c>
      <c r="E1864" s="52">
        <v>1558.9272000000001</v>
      </c>
    </row>
    <row r="1865" spans="4:5" x14ac:dyDescent="0.3">
      <c r="D1865" s="45" t="s">
        <v>3618</v>
      </c>
      <c r="E1865" s="53">
        <v>948.69359999999983</v>
      </c>
    </row>
    <row r="1866" spans="4:5" x14ac:dyDescent="0.3">
      <c r="D1866" s="44" t="s">
        <v>3619</v>
      </c>
      <c r="E1866" s="52">
        <v>96.459199999999996</v>
      </c>
    </row>
    <row r="1867" spans="4:5" x14ac:dyDescent="0.3">
      <c r="D1867" s="45" t="s">
        <v>3620</v>
      </c>
      <c r="E1867" s="53">
        <v>2871.3679999999999</v>
      </c>
    </row>
    <row r="1868" spans="4:5" x14ac:dyDescent="0.3">
      <c r="D1868" s="44" t="s">
        <v>3621</v>
      </c>
      <c r="E1868" s="52">
        <v>483.94639999999998</v>
      </c>
    </row>
    <row r="1869" spans="4:5" x14ac:dyDescent="0.3">
      <c r="D1869" s="45" t="s">
        <v>3622</v>
      </c>
      <c r="E1869" s="53">
        <v>2916.42</v>
      </c>
    </row>
    <row r="1870" spans="4:5" x14ac:dyDescent="0.3">
      <c r="D1870" s="44" t="s">
        <v>3623</v>
      </c>
      <c r="E1870" s="52">
        <v>1146.8154</v>
      </c>
    </row>
    <row r="1871" spans="4:5" x14ac:dyDescent="0.3">
      <c r="D1871" s="45" t="s">
        <v>3624</v>
      </c>
      <c r="E1871" s="53">
        <v>2819.0064000000002</v>
      </c>
    </row>
    <row r="1872" spans="4:5" x14ac:dyDescent="0.3">
      <c r="D1872" s="44" t="s">
        <v>3625</v>
      </c>
      <c r="E1872" s="52">
        <v>2650.2919999999999</v>
      </c>
    </row>
    <row r="1873" spans="4:5" x14ac:dyDescent="0.3">
      <c r="D1873" s="45" t="s">
        <v>3626</v>
      </c>
      <c r="E1873" s="53">
        <v>2235.4787999999999</v>
      </c>
    </row>
    <row r="1874" spans="4:5" x14ac:dyDescent="0.3">
      <c r="D1874" s="44" t="s">
        <v>3627</v>
      </c>
      <c r="E1874" s="52">
        <v>459.28840000000002</v>
      </c>
    </row>
    <row r="1875" spans="4:5" x14ac:dyDescent="0.3">
      <c r="D1875" s="45" t="s">
        <v>3628</v>
      </c>
      <c r="E1875" s="53">
        <v>464.42550000000011</v>
      </c>
    </row>
    <row r="1876" spans="4:5" x14ac:dyDescent="0.3">
      <c r="D1876" s="44" t="s">
        <v>3629</v>
      </c>
      <c r="E1876" s="52">
        <v>562.35899999999992</v>
      </c>
    </row>
    <row r="1877" spans="4:5" x14ac:dyDescent="0.3">
      <c r="D1877" s="45" t="s">
        <v>3630</v>
      </c>
      <c r="E1877" s="53">
        <v>725.3442</v>
      </c>
    </row>
    <row r="1878" spans="4:5" x14ac:dyDescent="0.3">
      <c r="D1878" s="44" t="s">
        <v>3631</v>
      </c>
      <c r="E1878" s="52">
        <v>1894.08</v>
      </c>
    </row>
    <row r="1879" spans="4:5" x14ac:dyDescent="0.3">
      <c r="D1879" s="45" t="s">
        <v>3632</v>
      </c>
      <c r="E1879" s="53">
        <v>650.91600000000005</v>
      </c>
    </row>
    <row r="1880" spans="4:5" x14ac:dyDescent="0.3">
      <c r="D1880" s="44" t="s">
        <v>3633</v>
      </c>
      <c r="E1880" s="52">
        <v>143.24039999999999</v>
      </c>
    </row>
    <row r="1881" spans="4:5" x14ac:dyDescent="0.3">
      <c r="D1881" s="45" t="s">
        <v>3634</v>
      </c>
      <c r="E1881" s="53">
        <v>1093.2937999999999</v>
      </c>
    </row>
    <row r="1882" spans="4:5" x14ac:dyDescent="0.3">
      <c r="D1882" s="44" t="s">
        <v>3635</v>
      </c>
      <c r="E1882" s="52">
        <v>1487.4636</v>
      </c>
    </row>
    <row r="1883" spans="4:5" x14ac:dyDescent="0.3">
      <c r="D1883" s="45" t="s">
        <v>3636</v>
      </c>
      <c r="E1883" s="53">
        <v>64.125600000000006</v>
      </c>
    </row>
    <row r="1884" spans="4:5" x14ac:dyDescent="0.3">
      <c r="D1884" s="44" t="s">
        <v>3637</v>
      </c>
      <c r="E1884" s="52">
        <v>383.00200000000001</v>
      </c>
    </row>
    <row r="1885" spans="4:5" x14ac:dyDescent="0.3">
      <c r="D1885" s="45" t="s">
        <v>3638</v>
      </c>
      <c r="E1885" s="53">
        <v>3339.8263999999999</v>
      </c>
    </row>
    <row r="1886" spans="4:5" x14ac:dyDescent="0.3">
      <c r="D1886" s="44" t="s">
        <v>3639</v>
      </c>
      <c r="E1886" s="52">
        <v>122.1327</v>
      </c>
    </row>
    <row r="1887" spans="4:5" x14ac:dyDescent="0.3">
      <c r="D1887" s="45" t="s">
        <v>3640</v>
      </c>
      <c r="E1887" s="53">
        <v>571.63920000000007</v>
      </c>
    </row>
    <row r="1888" spans="4:5" x14ac:dyDescent="0.3">
      <c r="D1888" s="44" t="s">
        <v>3641</v>
      </c>
      <c r="E1888" s="52">
        <v>625.46579999999994</v>
      </c>
    </row>
    <row r="1889" spans="4:5" x14ac:dyDescent="0.3">
      <c r="D1889" s="45" t="s">
        <v>3642</v>
      </c>
      <c r="E1889" s="53">
        <v>838.12279999999998</v>
      </c>
    </row>
    <row r="1890" spans="4:5" x14ac:dyDescent="0.3">
      <c r="D1890" s="44" t="s">
        <v>3643</v>
      </c>
      <c r="E1890" s="52">
        <v>1061.9100000000001</v>
      </c>
    </row>
    <row r="1891" spans="4:5" x14ac:dyDescent="0.3">
      <c r="D1891" s="45" t="s">
        <v>3644</v>
      </c>
      <c r="E1891" s="53">
        <v>146.57919999999999</v>
      </c>
    </row>
    <row r="1892" spans="4:5" x14ac:dyDescent="0.3">
      <c r="D1892" s="44" t="s">
        <v>3645</v>
      </c>
      <c r="E1892" s="52">
        <v>2350.4888000000001</v>
      </c>
    </row>
    <row r="1893" spans="4:5" x14ac:dyDescent="0.3">
      <c r="D1893" s="45" t="s">
        <v>3646</v>
      </c>
      <c r="E1893" s="53">
        <v>128.95679999999999</v>
      </c>
    </row>
    <row r="1894" spans="4:5" x14ac:dyDescent="0.3">
      <c r="D1894" s="44" t="s">
        <v>3647</v>
      </c>
      <c r="E1894" s="52">
        <v>2282.9663999999998</v>
      </c>
    </row>
    <row r="1895" spans="4:5" x14ac:dyDescent="0.3">
      <c r="D1895" s="45" t="s">
        <v>3648</v>
      </c>
      <c r="E1895" s="53">
        <v>1956.0320999999999</v>
      </c>
    </row>
    <row r="1896" spans="4:5" x14ac:dyDescent="0.3">
      <c r="D1896" s="44" t="s">
        <v>3649</v>
      </c>
      <c r="E1896" s="52">
        <v>93.653999999999996</v>
      </c>
    </row>
    <row r="1897" spans="4:5" x14ac:dyDescent="0.3">
      <c r="D1897" s="45" t="s">
        <v>3650</v>
      </c>
      <c r="E1897" s="53">
        <v>319.07839999999999</v>
      </c>
    </row>
    <row r="1898" spans="4:5" x14ac:dyDescent="0.3">
      <c r="D1898" s="44" t="s">
        <v>3651</v>
      </c>
      <c r="E1898" s="52">
        <v>1549.9155000000001</v>
      </c>
    </row>
    <row r="1899" spans="4:5" x14ac:dyDescent="0.3">
      <c r="D1899" s="45" t="s">
        <v>3652</v>
      </c>
      <c r="E1899" s="53">
        <v>1307.3345999999999</v>
      </c>
    </row>
    <row r="1900" spans="4:5" x14ac:dyDescent="0.3">
      <c r="D1900" s="44" t="s">
        <v>3653</v>
      </c>
      <c r="E1900" s="52">
        <v>2829.7228</v>
      </c>
    </row>
    <row r="1901" spans="4:5" x14ac:dyDescent="0.3">
      <c r="D1901" s="45" t="s">
        <v>3654</v>
      </c>
      <c r="E1901" s="53">
        <v>232.42320000000001</v>
      </c>
    </row>
    <row r="1902" spans="4:5" x14ac:dyDescent="0.3">
      <c r="D1902" s="44" t="s">
        <v>3655</v>
      </c>
      <c r="E1902" s="52">
        <v>2084.3328000000001</v>
      </c>
    </row>
    <row r="1903" spans="4:5" x14ac:dyDescent="0.3">
      <c r="D1903" s="45" t="s">
        <v>3656</v>
      </c>
      <c r="E1903" s="53">
        <v>984.37</v>
      </c>
    </row>
    <row r="1904" spans="4:5" x14ac:dyDescent="0.3">
      <c r="D1904" s="44" t="s">
        <v>3657</v>
      </c>
      <c r="E1904" s="52">
        <v>418.15839999999997</v>
      </c>
    </row>
    <row r="1905" spans="4:5" x14ac:dyDescent="0.3">
      <c r="D1905" s="45" t="s">
        <v>3658</v>
      </c>
      <c r="E1905" s="53">
        <v>38.003799999999998</v>
      </c>
    </row>
    <row r="1906" spans="4:5" x14ac:dyDescent="0.3">
      <c r="D1906" s="44" t="s">
        <v>3659</v>
      </c>
      <c r="E1906" s="52">
        <v>1046.5488</v>
      </c>
    </row>
    <row r="1907" spans="4:5" x14ac:dyDescent="0.3">
      <c r="D1907" s="45" t="s">
        <v>3660</v>
      </c>
      <c r="E1907" s="53">
        <v>1356.885</v>
      </c>
    </row>
    <row r="1908" spans="4:5" x14ac:dyDescent="0.3">
      <c r="D1908" s="44" t="s">
        <v>3661</v>
      </c>
      <c r="E1908" s="52">
        <v>502.75240000000002</v>
      </c>
    </row>
    <row r="1909" spans="4:5" x14ac:dyDescent="0.3">
      <c r="D1909" s="45" t="s">
        <v>3662</v>
      </c>
      <c r="E1909" s="53">
        <v>793.38690000000008</v>
      </c>
    </row>
    <row r="1910" spans="4:5" x14ac:dyDescent="0.3">
      <c r="D1910" s="44" t="s">
        <v>3663</v>
      </c>
      <c r="E1910" s="52">
        <v>2075.913</v>
      </c>
    </row>
    <row r="1911" spans="4:5" x14ac:dyDescent="0.3">
      <c r="D1911" s="45" t="s">
        <v>3664</v>
      </c>
      <c r="E1911" s="53">
        <v>2513.8984</v>
      </c>
    </row>
    <row r="1912" spans="4:5" x14ac:dyDescent="0.3">
      <c r="D1912" s="44" t="s">
        <v>3665</v>
      </c>
      <c r="E1912" s="52">
        <v>895.53420000000006</v>
      </c>
    </row>
    <row r="1913" spans="4:5" x14ac:dyDescent="0.3">
      <c r="D1913" s="45" t="s">
        <v>3666</v>
      </c>
      <c r="E1913" s="53">
        <v>1443.2418</v>
      </c>
    </row>
    <row r="1914" spans="4:5" x14ac:dyDescent="0.3">
      <c r="D1914" s="44" t="s">
        <v>3667</v>
      </c>
      <c r="E1914" s="52">
        <v>762.00299999999993</v>
      </c>
    </row>
    <row r="1915" spans="4:5" x14ac:dyDescent="0.3">
      <c r="D1915" s="45" t="s">
        <v>3668</v>
      </c>
      <c r="E1915" s="53">
        <v>223.59200000000001</v>
      </c>
    </row>
    <row r="1916" spans="4:5" x14ac:dyDescent="0.3">
      <c r="D1916" s="44" t="s">
        <v>3669</v>
      </c>
      <c r="E1916" s="52">
        <v>846.74879999999996</v>
      </c>
    </row>
    <row r="1917" spans="4:5" x14ac:dyDescent="0.3">
      <c r="D1917" s="45" t="s">
        <v>3670</v>
      </c>
      <c r="E1917" s="53">
        <v>757.16760000000011</v>
      </c>
    </row>
    <row r="1918" spans="4:5" x14ac:dyDescent="0.3">
      <c r="D1918" s="44" t="s">
        <v>3671</v>
      </c>
      <c r="E1918" s="52">
        <v>709.12709999999993</v>
      </c>
    </row>
    <row r="1919" spans="4:5" x14ac:dyDescent="0.3">
      <c r="D1919" s="45" t="s">
        <v>3672</v>
      </c>
      <c r="E1919" s="53">
        <v>810.09719999999993</v>
      </c>
    </row>
    <row r="1920" spans="4:5" x14ac:dyDescent="0.3">
      <c r="D1920" s="44" t="s">
        <v>3673</v>
      </c>
      <c r="E1920" s="52">
        <v>942.22800000000007</v>
      </c>
    </row>
    <row r="1921" spans="4:5" x14ac:dyDescent="0.3">
      <c r="D1921" s="45" t="s">
        <v>3674</v>
      </c>
      <c r="E1921" s="53">
        <v>1099.76</v>
      </c>
    </row>
    <row r="1922" spans="4:5" x14ac:dyDescent="0.3">
      <c r="D1922" s="44" t="s">
        <v>3675</v>
      </c>
      <c r="E1922" s="52">
        <v>47.621200000000002</v>
      </c>
    </row>
    <row r="1923" spans="4:5" x14ac:dyDescent="0.3">
      <c r="D1923" s="45" t="s">
        <v>3676</v>
      </c>
      <c r="E1923" s="53">
        <v>1505.1168</v>
      </c>
    </row>
    <row r="1924" spans="4:5" x14ac:dyDescent="0.3">
      <c r="D1924" s="44" t="s">
        <v>3677</v>
      </c>
      <c r="E1924" s="52">
        <v>855.98310000000004</v>
      </c>
    </row>
    <row r="1925" spans="4:5" x14ac:dyDescent="0.3">
      <c r="D1925" s="45" t="s">
        <v>3678</v>
      </c>
      <c r="E1925" s="53">
        <v>1734.18</v>
      </c>
    </row>
    <row r="1926" spans="4:5" x14ac:dyDescent="0.3">
      <c r="D1926" s="44" t="s">
        <v>3679</v>
      </c>
      <c r="E1926" s="52">
        <v>1662.5311999999999</v>
      </c>
    </row>
    <row r="1927" spans="4:5" x14ac:dyDescent="0.3">
      <c r="D1927" s="45" t="s">
        <v>3680</v>
      </c>
      <c r="E1927" s="53">
        <v>1184.8900000000001</v>
      </c>
    </row>
    <row r="1928" spans="4:5" x14ac:dyDescent="0.3">
      <c r="D1928" s="44" t="s">
        <v>3681</v>
      </c>
      <c r="E1928" s="52">
        <v>559.79949999999997</v>
      </c>
    </row>
    <row r="1929" spans="4:5" x14ac:dyDescent="0.3">
      <c r="D1929" s="45" t="s">
        <v>3682</v>
      </c>
      <c r="E1929" s="53">
        <v>630.1866</v>
      </c>
    </row>
    <row r="1930" spans="4:5" x14ac:dyDescent="0.3">
      <c r="D1930" s="44" t="s">
        <v>3683</v>
      </c>
      <c r="E1930" s="52">
        <v>355.2448</v>
      </c>
    </row>
    <row r="1931" spans="4:5" x14ac:dyDescent="0.3">
      <c r="D1931" s="45" t="s">
        <v>3684</v>
      </c>
      <c r="E1931" s="53">
        <v>2373.462</v>
      </c>
    </row>
    <row r="1932" spans="4:5" x14ac:dyDescent="0.3">
      <c r="D1932" s="44" t="s">
        <v>3685</v>
      </c>
      <c r="E1932" s="52">
        <v>579.58840000000009</v>
      </c>
    </row>
    <row r="1933" spans="4:5" x14ac:dyDescent="0.3">
      <c r="D1933" s="45" t="s">
        <v>3686</v>
      </c>
      <c r="E1933" s="53">
        <v>626.37120000000004</v>
      </c>
    </row>
    <row r="1934" spans="4:5" x14ac:dyDescent="0.3">
      <c r="D1934" s="44" t="s">
        <v>3687</v>
      </c>
      <c r="E1934" s="52">
        <v>715.30049999999994</v>
      </c>
    </row>
    <row r="1935" spans="4:5" x14ac:dyDescent="0.3">
      <c r="D1935" s="45" t="s">
        <v>3688</v>
      </c>
      <c r="E1935" s="53">
        <v>134.95679999999999</v>
      </c>
    </row>
    <row r="1936" spans="4:5" x14ac:dyDescent="0.3">
      <c r="D1936" s="44" t="s">
        <v>3689</v>
      </c>
      <c r="E1936" s="52">
        <v>994.48200000000008</v>
      </c>
    </row>
    <row r="1937" spans="4:5" x14ac:dyDescent="0.3">
      <c r="D1937" s="45" t="s">
        <v>3690</v>
      </c>
      <c r="E1937" s="53">
        <v>1301.8758</v>
      </c>
    </row>
    <row r="1938" spans="4:5" x14ac:dyDescent="0.3">
      <c r="D1938" s="44" t="s">
        <v>3691</v>
      </c>
      <c r="E1938" s="52">
        <v>574.88300000000004</v>
      </c>
    </row>
    <row r="1939" spans="4:5" x14ac:dyDescent="0.3">
      <c r="D1939" s="45" t="s">
        <v>3692</v>
      </c>
      <c r="E1939" s="53">
        <v>2139.3312000000001</v>
      </c>
    </row>
    <row r="1940" spans="4:5" x14ac:dyDescent="0.3">
      <c r="D1940" s="44" t="s">
        <v>3693</v>
      </c>
      <c r="E1940" s="52">
        <v>274.45229999999998</v>
      </c>
    </row>
    <row r="1941" spans="4:5" x14ac:dyDescent="0.3">
      <c r="D1941" s="45" t="s">
        <v>3694</v>
      </c>
      <c r="E1941" s="53">
        <v>1706.43</v>
      </c>
    </row>
    <row r="1942" spans="4:5" x14ac:dyDescent="0.3">
      <c r="D1942" s="44" t="s">
        <v>3695</v>
      </c>
      <c r="E1942" s="52">
        <v>599.471</v>
      </c>
    </row>
    <row r="1943" spans="4:5" x14ac:dyDescent="0.3">
      <c r="D1943" s="45" t="s">
        <v>3696</v>
      </c>
      <c r="E1943" s="53">
        <v>1070.7619999999999</v>
      </c>
    </row>
    <row r="1944" spans="4:5" x14ac:dyDescent="0.3">
      <c r="D1944" s="44" t="s">
        <v>3697</v>
      </c>
      <c r="E1944" s="52">
        <v>591.70319999999992</v>
      </c>
    </row>
    <row r="1945" spans="4:5" x14ac:dyDescent="0.3">
      <c r="D1945" s="45" t="s">
        <v>3698</v>
      </c>
      <c r="E1945" s="53">
        <v>2504.067</v>
      </c>
    </row>
    <row r="1946" spans="4:5" x14ac:dyDescent="0.3">
      <c r="D1946" s="44" t="s">
        <v>3699</v>
      </c>
      <c r="E1946" s="52">
        <v>270.51639999999998</v>
      </c>
    </row>
    <row r="1947" spans="4:5" x14ac:dyDescent="0.3">
      <c r="D1947" s="45" t="s">
        <v>3700</v>
      </c>
      <c r="E1947" s="53">
        <v>1128.732</v>
      </c>
    </row>
    <row r="1948" spans="4:5" x14ac:dyDescent="0.3">
      <c r="D1948" s="44" t="s">
        <v>3701</v>
      </c>
      <c r="E1948" s="52">
        <v>1119.4092000000001</v>
      </c>
    </row>
    <row r="1949" spans="4:5" x14ac:dyDescent="0.3">
      <c r="D1949" s="45" t="s">
        <v>3702</v>
      </c>
      <c r="E1949" s="53">
        <v>259.37630000000001</v>
      </c>
    </row>
    <row r="1950" spans="4:5" x14ac:dyDescent="0.3">
      <c r="D1950" s="44" t="s">
        <v>3703</v>
      </c>
      <c r="E1950" s="52">
        <v>729.39</v>
      </c>
    </row>
    <row r="1951" spans="4:5" x14ac:dyDescent="0.3">
      <c r="D1951" s="45" t="s">
        <v>3704</v>
      </c>
      <c r="E1951" s="53">
        <v>591.30719999999997</v>
      </c>
    </row>
    <row r="1952" spans="4:5" x14ac:dyDescent="0.3">
      <c r="D1952" s="44" t="s">
        <v>3705</v>
      </c>
      <c r="E1952" s="52">
        <v>340.2</v>
      </c>
    </row>
    <row r="1953" spans="4:5" x14ac:dyDescent="0.3">
      <c r="D1953" s="45" t="s">
        <v>3706</v>
      </c>
      <c r="E1953" s="53">
        <v>2779.5931999999998</v>
      </c>
    </row>
    <row r="1954" spans="4:5" x14ac:dyDescent="0.3">
      <c r="D1954" s="44" t="s">
        <v>3707</v>
      </c>
      <c r="E1954" s="52">
        <v>548.52240000000006</v>
      </c>
    </row>
    <row r="1955" spans="4:5" x14ac:dyDescent="0.3">
      <c r="D1955" s="45" t="s">
        <v>3708</v>
      </c>
      <c r="E1955" s="53">
        <v>1034.7036000000001</v>
      </c>
    </row>
    <row r="1956" spans="4:5" x14ac:dyDescent="0.3">
      <c r="D1956" s="44" t="s">
        <v>3709</v>
      </c>
      <c r="E1956" s="52">
        <v>1532.3904</v>
      </c>
    </row>
    <row r="1957" spans="4:5" x14ac:dyDescent="0.3">
      <c r="D1957" s="45" t="s">
        <v>3710</v>
      </c>
      <c r="E1957" s="53">
        <v>1648.6679999999999</v>
      </c>
    </row>
    <row r="1958" spans="4:5" x14ac:dyDescent="0.3">
      <c r="D1958" s="44" t="s">
        <v>3711</v>
      </c>
      <c r="E1958" s="52">
        <v>786.03139999999996</v>
      </c>
    </row>
    <row r="1959" spans="4:5" x14ac:dyDescent="0.3">
      <c r="D1959" s="45" t="s">
        <v>3712</v>
      </c>
      <c r="E1959" s="53">
        <v>887.86320000000001</v>
      </c>
    </row>
    <row r="1960" spans="4:5" x14ac:dyDescent="0.3">
      <c r="D1960" s="44" t="s">
        <v>3713</v>
      </c>
      <c r="E1960" s="52">
        <v>2935.8252000000002</v>
      </c>
    </row>
    <row r="1961" spans="4:5" x14ac:dyDescent="0.3">
      <c r="D1961" s="45" t="s">
        <v>3714</v>
      </c>
      <c r="E1961" s="53">
        <v>1882.1952000000001</v>
      </c>
    </row>
    <row r="1962" spans="4:5" x14ac:dyDescent="0.3">
      <c r="D1962" s="44" t="s">
        <v>3715</v>
      </c>
      <c r="E1962" s="52">
        <v>1120.4751000000001</v>
      </c>
    </row>
    <row r="1963" spans="4:5" x14ac:dyDescent="0.3">
      <c r="D1963" s="45" t="s">
        <v>3716</v>
      </c>
      <c r="E1963" s="53">
        <v>493.05959999999999</v>
      </c>
    </row>
    <row r="1964" spans="4:5" x14ac:dyDescent="0.3">
      <c r="D1964" s="44" t="s">
        <v>3717</v>
      </c>
      <c r="E1964" s="52">
        <v>637.37399999999991</v>
      </c>
    </row>
    <row r="1965" spans="4:5" x14ac:dyDescent="0.3">
      <c r="D1965" s="45" t="s">
        <v>3718</v>
      </c>
      <c r="E1965" s="53">
        <v>163.5744</v>
      </c>
    </row>
    <row r="1966" spans="4:5" x14ac:dyDescent="0.3">
      <c r="D1966" s="44" t="s">
        <v>3719</v>
      </c>
      <c r="E1966" s="52">
        <v>1051.7360000000001</v>
      </c>
    </row>
    <row r="1967" spans="4:5" x14ac:dyDescent="0.3">
      <c r="D1967" s="45" t="s">
        <v>3720</v>
      </c>
      <c r="E1967" s="53">
        <v>3242.1668</v>
      </c>
    </row>
    <row r="1968" spans="4:5" x14ac:dyDescent="0.3">
      <c r="D1968" s="44" t="s">
        <v>3721</v>
      </c>
      <c r="E1968" s="52">
        <v>322.98989999999998</v>
      </c>
    </row>
    <row r="1969" spans="4:5" x14ac:dyDescent="0.3">
      <c r="D1969" s="45" t="s">
        <v>3722</v>
      </c>
      <c r="E1969" s="53">
        <v>51.138399999999997</v>
      </c>
    </row>
    <row r="1970" spans="4:5" x14ac:dyDescent="0.3">
      <c r="D1970" s="44" t="s">
        <v>3723</v>
      </c>
      <c r="E1970" s="52">
        <v>817.79430000000002</v>
      </c>
    </row>
    <row r="1971" spans="4:5" x14ac:dyDescent="0.3">
      <c r="D1971" s="45" t="s">
        <v>3724</v>
      </c>
      <c r="E1971" s="53">
        <v>1313.1166000000001</v>
      </c>
    </row>
    <row r="1972" spans="4:5" x14ac:dyDescent="0.3">
      <c r="D1972" s="44" t="s">
        <v>3725</v>
      </c>
      <c r="E1972" s="52">
        <v>509.75909999999999</v>
      </c>
    </row>
    <row r="1973" spans="4:5" x14ac:dyDescent="0.3">
      <c r="D1973" s="45" t="s">
        <v>3726</v>
      </c>
      <c r="E1973" s="53">
        <v>78.586799999999997</v>
      </c>
    </row>
    <row r="1974" spans="4:5" x14ac:dyDescent="0.3">
      <c r="D1974" s="44" t="s">
        <v>3727</v>
      </c>
      <c r="E1974" s="52">
        <v>889.83</v>
      </c>
    </row>
    <row r="1975" spans="4:5" x14ac:dyDescent="0.3">
      <c r="D1975" s="45" t="s">
        <v>3728</v>
      </c>
      <c r="E1975" s="53">
        <v>366.858</v>
      </c>
    </row>
    <row r="1976" spans="4:5" x14ac:dyDescent="0.3">
      <c r="D1976" s="44" t="s">
        <v>3729</v>
      </c>
      <c r="E1976" s="52">
        <v>565.90890000000002</v>
      </c>
    </row>
    <row r="1977" spans="4:5" x14ac:dyDescent="0.3">
      <c r="D1977" s="45" t="s">
        <v>3730</v>
      </c>
      <c r="E1977" s="53">
        <v>64.799499999999995</v>
      </c>
    </row>
    <row r="1978" spans="4:5" x14ac:dyDescent="0.3">
      <c r="D1978" s="44" t="s">
        <v>3731</v>
      </c>
      <c r="E1978" s="52">
        <v>1264.335</v>
      </c>
    </row>
    <row r="1979" spans="4:5" x14ac:dyDescent="0.3">
      <c r="D1979" s="45" t="s">
        <v>3732</v>
      </c>
      <c r="E1979" s="53">
        <v>346.48399999999998</v>
      </c>
    </row>
    <row r="1980" spans="4:5" x14ac:dyDescent="0.3">
      <c r="D1980" s="44" t="s">
        <v>3733</v>
      </c>
      <c r="E1980" s="52">
        <v>1564.0116</v>
      </c>
    </row>
    <row r="1981" spans="4:5" x14ac:dyDescent="0.3">
      <c r="D1981" s="45" t="s">
        <v>3734</v>
      </c>
      <c r="E1981" s="53">
        <v>592.50740000000008</v>
      </c>
    </row>
    <row r="1982" spans="4:5" x14ac:dyDescent="0.3">
      <c r="D1982" s="44" t="s">
        <v>3735</v>
      </c>
      <c r="E1982" s="52">
        <v>1510.7190000000001</v>
      </c>
    </row>
    <row r="1983" spans="4:5" x14ac:dyDescent="0.3">
      <c r="D1983" s="45" t="s">
        <v>3736</v>
      </c>
      <c r="E1983" s="53">
        <v>1106.3094000000001</v>
      </c>
    </row>
    <row r="1984" spans="4:5" x14ac:dyDescent="0.3">
      <c r="D1984" s="44" t="s">
        <v>3737</v>
      </c>
      <c r="E1984" s="52">
        <v>700.40520000000004</v>
      </c>
    </row>
    <row r="1985" spans="4:5" x14ac:dyDescent="0.3">
      <c r="D1985" s="45" t="s">
        <v>3738</v>
      </c>
      <c r="E1985" s="53">
        <v>320.892</v>
      </c>
    </row>
    <row r="1986" spans="4:5" x14ac:dyDescent="0.3">
      <c r="D1986" s="44" t="s">
        <v>3739</v>
      </c>
      <c r="E1986" s="52">
        <v>2704.47</v>
      </c>
    </row>
    <row r="1987" spans="4:5" x14ac:dyDescent="0.3">
      <c r="D1987" s="45" t="s">
        <v>3740</v>
      </c>
      <c r="E1987" s="53">
        <v>506.709</v>
      </c>
    </row>
    <row r="1988" spans="4:5" x14ac:dyDescent="0.3">
      <c r="D1988" s="44" t="s">
        <v>3741</v>
      </c>
      <c r="E1988" s="52">
        <v>595.41</v>
      </c>
    </row>
    <row r="1989" spans="4:5" x14ac:dyDescent="0.3">
      <c r="D1989" s="45" t="s">
        <v>3742</v>
      </c>
      <c r="E1989" s="53">
        <v>953.38679999999999</v>
      </c>
    </row>
    <row r="1990" spans="4:5" x14ac:dyDescent="0.3">
      <c r="D1990" s="44" t="s">
        <v>3743</v>
      </c>
      <c r="E1990" s="52">
        <v>2317.6383999999998</v>
      </c>
    </row>
    <row r="1991" spans="4:5" x14ac:dyDescent="0.3">
      <c r="D1991" s="45" t="s">
        <v>3744</v>
      </c>
      <c r="E1991" s="53">
        <v>88.814799999999991</v>
      </c>
    </row>
    <row r="1992" spans="4:5" x14ac:dyDescent="0.3">
      <c r="D1992" s="44" t="s">
        <v>3745</v>
      </c>
      <c r="E1992" s="52">
        <v>316.89359999999999</v>
      </c>
    </row>
    <row r="1993" spans="4:5" x14ac:dyDescent="0.3">
      <c r="D1993" s="45" t="s">
        <v>3746</v>
      </c>
      <c r="E1993" s="53">
        <v>545.48239999999998</v>
      </c>
    </row>
    <row r="1994" spans="4:5" x14ac:dyDescent="0.3">
      <c r="D1994" s="44" t="s">
        <v>3747</v>
      </c>
      <c r="E1994" s="52">
        <v>757.39</v>
      </c>
    </row>
    <row r="1995" spans="4:5" x14ac:dyDescent="0.3">
      <c r="D1995" s="45" t="s">
        <v>3748</v>
      </c>
      <c r="E1995" s="53">
        <v>152.2801</v>
      </c>
    </row>
    <row r="1996" spans="4:5" x14ac:dyDescent="0.3">
      <c r="D1996" s="44" t="s">
        <v>3749</v>
      </c>
      <c r="E1996" s="52">
        <v>1755.5383999999999</v>
      </c>
    </row>
    <row r="1997" spans="4:5" x14ac:dyDescent="0.3">
      <c r="D1997" s="45" t="s">
        <v>3750</v>
      </c>
      <c r="E1997" s="53">
        <v>2155.2228</v>
      </c>
    </row>
    <row r="1998" spans="4:5" x14ac:dyDescent="0.3">
      <c r="D1998" s="44" t="s">
        <v>3751</v>
      </c>
      <c r="E1998" s="52">
        <v>905.23</v>
      </c>
    </row>
    <row r="1999" spans="4:5" x14ac:dyDescent="0.3">
      <c r="D1999" s="45" t="s">
        <v>3752</v>
      </c>
      <c r="E1999" s="53">
        <v>274.03109999999998</v>
      </c>
    </row>
    <row r="2000" spans="4:5" x14ac:dyDescent="0.3">
      <c r="D2000" s="44" t="s">
        <v>3753</v>
      </c>
      <c r="E2000" s="52">
        <v>2391.4526999999998</v>
      </c>
    </row>
    <row r="2001" spans="4:5" x14ac:dyDescent="0.3">
      <c r="D2001" s="45" t="s">
        <v>3754</v>
      </c>
      <c r="E2001" s="53">
        <v>1014.2588</v>
      </c>
    </row>
    <row r="2002" spans="4:5" x14ac:dyDescent="0.3">
      <c r="D2002" s="44" t="s">
        <v>3755</v>
      </c>
      <c r="E2002" s="52">
        <v>2694.3045000000002</v>
      </c>
    </row>
    <row r="2003" spans="4:5" x14ac:dyDescent="0.3">
      <c r="D2003" s="45" t="s">
        <v>3756</v>
      </c>
      <c r="E2003" s="53">
        <v>170.44049999999999</v>
      </c>
    </row>
  </sheetData>
  <mergeCells count="1">
    <mergeCell ref="B1:G1"/>
  </mergeCells>
  <conditionalFormatting sqref="A3">
    <cfRule type="dataBar" priority="5">
      <dataBar>
        <cfvo type="min"/>
        <cfvo type="max"/>
        <color rgb="FFFF555A"/>
      </dataBar>
      <extLst>
        <ext xmlns:x14="http://schemas.microsoft.com/office/spreadsheetml/2009/9/main" uri="{B025F937-C7B1-47D3-B67F-A62EFF666E3E}">
          <x14:id>{09BF6237-5F39-4D04-BF0F-32AAABDF0962}</x14:id>
        </ext>
      </extLst>
    </cfRule>
  </conditionalFormatting>
  <conditionalFormatting sqref="A4:A8">
    <cfRule type="dataBar" priority="4">
      <dataBar>
        <cfvo type="min"/>
        <cfvo type="max"/>
        <color rgb="FFFF555A"/>
      </dataBar>
      <extLst>
        <ext xmlns:x14="http://schemas.microsoft.com/office/spreadsheetml/2009/9/main" uri="{B025F937-C7B1-47D3-B67F-A62EFF666E3E}">
          <x14:id>{4F2657A0-38E1-4564-8BA5-A25F61424CB9}</x14:id>
        </ext>
      </extLst>
    </cfRule>
  </conditionalFormatting>
  <conditionalFormatting sqref="A10">
    <cfRule type="dataBar" priority="3">
      <dataBar>
        <cfvo type="min"/>
        <cfvo type="max"/>
        <color rgb="FFFF555A"/>
      </dataBar>
      <extLst>
        <ext xmlns:x14="http://schemas.microsoft.com/office/spreadsheetml/2009/9/main" uri="{B025F937-C7B1-47D3-B67F-A62EFF666E3E}">
          <x14:id>{505C0235-B8A6-4A46-B285-0F38E77AAAAA}</x14:id>
        </ext>
      </extLst>
    </cfRule>
  </conditionalFormatting>
  <conditionalFormatting sqref="E3">
    <cfRule type="dataBar" priority="2">
      <dataBar>
        <cfvo type="min"/>
        <cfvo type="max"/>
        <color rgb="FFFF555A"/>
      </dataBar>
      <extLst>
        <ext xmlns:x14="http://schemas.microsoft.com/office/spreadsheetml/2009/9/main" uri="{B025F937-C7B1-47D3-B67F-A62EFF666E3E}">
          <x14:id>{14C5DF66-7E18-4D8F-A89F-F5B84FA362F0}</x14:id>
        </ext>
      </extLst>
    </cfRule>
  </conditionalFormatting>
  <conditionalFormatting sqref="E3:E2003">
    <cfRule type="dataBar" priority="1">
      <dataBar>
        <cfvo type="min"/>
        <cfvo type="max"/>
        <color rgb="FFFF555A"/>
      </dataBar>
      <extLst>
        <ext xmlns:x14="http://schemas.microsoft.com/office/spreadsheetml/2009/9/main" uri="{B025F937-C7B1-47D3-B67F-A62EFF666E3E}">
          <x14:id>{2D84ED7A-7AB9-4F62-8C53-0E7865CBFA72}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9BF6237-5F39-4D04-BF0F-32AAABDF0962}">
            <x14:dataBar minLength="0" maxLength="100" border="1" negativeBarBorderColorSameAsPositive="0">
              <x14:cfvo type="autoMin"/>
              <x14:cfvo type="autoMax"/>
              <x14:borderColor rgb="FFFF555A"/>
              <x14:negativeFillColor rgb="FFFF0000"/>
              <x14:negativeBorderColor rgb="FFFF0000"/>
              <x14:axisColor rgb="FF000000"/>
            </x14:dataBar>
          </x14:cfRule>
          <xm:sqref>A3</xm:sqref>
        </x14:conditionalFormatting>
        <x14:conditionalFormatting xmlns:xm="http://schemas.microsoft.com/office/excel/2006/main">
          <x14:cfRule type="dataBar" id="{4F2657A0-38E1-4564-8BA5-A25F61424CB9}">
            <x14:dataBar minLength="0" maxLength="100" border="1" negativeBarBorderColorSameAsPositive="0">
              <x14:cfvo type="autoMin"/>
              <x14:cfvo type="autoMax"/>
              <x14:borderColor rgb="FFFF555A"/>
              <x14:negativeFillColor rgb="FFFF0000"/>
              <x14:negativeBorderColor rgb="FFFF0000"/>
              <x14:axisColor rgb="FF000000"/>
            </x14:dataBar>
          </x14:cfRule>
          <xm:sqref>A4:A8</xm:sqref>
        </x14:conditionalFormatting>
        <x14:conditionalFormatting xmlns:xm="http://schemas.microsoft.com/office/excel/2006/main">
          <x14:cfRule type="dataBar" id="{505C0235-B8A6-4A46-B285-0F38E77AAAAA}">
            <x14:dataBar minLength="0" maxLength="100" border="1" negativeBarBorderColorSameAsPositive="0">
              <x14:cfvo type="autoMin"/>
              <x14:cfvo type="autoMax"/>
              <x14:borderColor rgb="FFFF555A"/>
              <x14:negativeFillColor rgb="FFFF0000"/>
              <x14:negativeBorderColor rgb="FFFF0000"/>
              <x14:axisColor rgb="FF000000"/>
            </x14:dataBar>
          </x14:cfRule>
          <xm:sqref>A10</xm:sqref>
        </x14:conditionalFormatting>
        <x14:conditionalFormatting xmlns:xm="http://schemas.microsoft.com/office/excel/2006/main">
          <x14:cfRule type="dataBar" id="{14C5DF66-7E18-4D8F-A89F-F5B84FA362F0}">
            <x14:dataBar minLength="0" maxLength="100" border="1" negativeBarBorderColorSameAsPositive="0">
              <x14:cfvo type="autoMin"/>
              <x14:cfvo type="autoMax"/>
              <x14:borderColor rgb="FFFF555A"/>
              <x14:negativeFillColor rgb="FFFF0000"/>
              <x14:negativeBorderColor rgb="FFFF0000"/>
              <x14:axisColor rgb="FF000000"/>
            </x14:dataBar>
          </x14:cfRule>
          <xm:sqref>E3</xm:sqref>
        </x14:conditionalFormatting>
        <x14:conditionalFormatting xmlns:xm="http://schemas.microsoft.com/office/excel/2006/main">
          <x14:cfRule type="dataBar" id="{2D84ED7A-7AB9-4F62-8C53-0E7865CBFA72}">
            <x14:dataBar minLength="0" maxLength="100" border="1" negativeBarBorderColorSameAsPositive="0">
              <x14:cfvo type="autoMin"/>
              <x14:cfvo type="autoMax"/>
              <x14:borderColor rgb="FFFF555A"/>
              <x14:negativeFillColor rgb="FFFF0000"/>
              <x14:negativeBorderColor rgb="FFFF0000"/>
              <x14:axisColor rgb="FF000000"/>
            </x14:dataBar>
          </x14:cfRule>
          <xm:sqref>E3:E2003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AE75D-BC3D-4795-9324-0EAA4E79A662}">
  <dimension ref="A1:G9"/>
  <sheetViews>
    <sheetView workbookViewId="0">
      <selection activeCell="H25" sqref="H25"/>
    </sheetView>
  </sheetViews>
  <sheetFormatPr defaultRowHeight="14.4" x14ac:dyDescent="0.3"/>
  <cols>
    <col min="1" max="1" width="10.77734375" style="7" bestFit="1" customWidth="1"/>
    <col min="2" max="2" width="14.109375" style="7" bestFit="1" customWidth="1"/>
    <col min="3" max="3" width="6.44140625" style="7" bestFit="1" customWidth="1"/>
    <col min="4" max="4" width="6.21875" style="7" bestFit="1" customWidth="1"/>
    <col min="5" max="5" width="10.77734375" style="7" bestFit="1" customWidth="1"/>
    <col min="6" max="13" width="8.44140625" style="7" bestFit="1" customWidth="1"/>
    <col min="14" max="21" width="7.44140625" style="7" bestFit="1" customWidth="1"/>
    <col min="22" max="22" width="10.77734375" style="7" bestFit="1" customWidth="1"/>
    <col min="23" max="16384" width="8.88671875" style="7"/>
  </cols>
  <sheetData>
    <row r="1" spans="1:7" ht="25.8" x14ac:dyDescent="0.5">
      <c r="B1" s="58" t="s">
        <v>4018</v>
      </c>
      <c r="C1" s="58"/>
      <c r="D1" s="58"/>
      <c r="E1" s="58"/>
      <c r="F1" s="58"/>
      <c r="G1" s="58"/>
    </row>
    <row r="3" spans="1:7" x14ac:dyDescent="0.3">
      <c r="A3" s="30" t="s">
        <v>1690</v>
      </c>
      <c r="B3" s="30" t="s">
        <v>4017</v>
      </c>
      <c r="C3" s="30"/>
      <c r="D3" s="30"/>
      <c r="E3" s="30"/>
    </row>
    <row r="4" spans="1:7" x14ac:dyDescent="0.3">
      <c r="A4" s="30" t="s">
        <v>1689</v>
      </c>
      <c r="B4" s="30" t="s">
        <v>1695</v>
      </c>
      <c r="C4" s="30" t="s">
        <v>1710</v>
      </c>
      <c r="D4" s="30" t="s">
        <v>1703</v>
      </c>
      <c r="E4" s="30" t="s">
        <v>3967</v>
      </c>
    </row>
    <row r="5" spans="1:7" x14ac:dyDescent="0.3">
      <c r="A5" s="14" t="s">
        <v>1693</v>
      </c>
      <c r="B5" s="69">
        <v>3</v>
      </c>
      <c r="C5" s="69">
        <v>3</v>
      </c>
      <c r="D5" s="69"/>
      <c r="E5" s="69">
        <v>6</v>
      </c>
    </row>
    <row r="6" spans="1:7" x14ac:dyDescent="0.3">
      <c r="A6" s="14" t="s">
        <v>1697</v>
      </c>
      <c r="B6" s="69">
        <v>3</v>
      </c>
      <c r="C6" s="69">
        <v>1</v>
      </c>
      <c r="D6" s="69">
        <v>2</v>
      </c>
      <c r="E6" s="69">
        <v>6</v>
      </c>
    </row>
    <row r="7" spans="1:7" x14ac:dyDescent="0.3">
      <c r="A7" s="14" t="s">
        <v>1701</v>
      </c>
      <c r="B7" s="69">
        <v>1</v>
      </c>
      <c r="C7" s="69">
        <v>3</v>
      </c>
      <c r="D7" s="69">
        <v>2</v>
      </c>
      <c r="E7" s="69">
        <v>6</v>
      </c>
    </row>
    <row r="8" spans="1:7" x14ac:dyDescent="0.3">
      <c r="A8" s="14" t="s">
        <v>1721</v>
      </c>
      <c r="B8" s="69">
        <v>1</v>
      </c>
      <c r="C8" s="69">
        <v>1</v>
      </c>
      <c r="D8" s="69"/>
      <c r="E8" s="69">
        <v>2</v>
      </c>
    </row>
    <row r="9" spans="1:7" x14ac:dyDescent="0.3">
      <c r="A9" s="28" t="s">
        <v>3967</v>
      </c>
      <c r="B9" s="70">
        <v>8</v>
      </c>
      <c r="C9" s="70">
        <v>8</v>
      </c>
      <c r="D9" s="70">
        <v>4</v>
      </c>
      <c r="E9" s="70">
        <v>20</v>
      </c>
    </row>
  </sheetData>
  <mergeCells count="1">
    <mergeCell ref="B1:G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CBD82-D025-4A33-B7E5-7BA31D16758D}">
  <dimension ref="A1:G11"/>
  <sheetViews>
    <sheetView tabSelected="1" workbookViewId="0">
      <selection activeCell="P4" sqref="P4"/>
    </sheetView>
  </sheetViews>
  <sheetFormatPr defaultRowHeight="14.4" x14ac:dyDescent="0.3"/>
  <cols>
    <col min="1" max="1" width="15.44140625" style="7" bestFit="1" customWidth="1"/>
    <col min="2" max="2" width="9.88671875" style="7" bestFit="1" customWidth="1"/>
    <col min="3" max="3" width="19.77734375" style="7" bestFit="1" customWidth="1"/>
    <col min="4" max="16384" width="8.88671875" style="7"/>
  </cols>
  <sheetData>
    <row r="1" spans="1:7" ht="25.8" x14ac:dyDescent="0.5">
      <c r="B1" s="58" t="s">
        <v>4008</v>
      </c>
      <c r="C1" s="58"/>
      <c r="D1" s="58"/>
      <c r="E1" s="58"/>
      <c r="F1" s="58"/>
      <c r="G1" s="58"/>
    </row>
    <row r="3" spans="1:7" x14ac:dyDescent="0.3">
      <c r="A3" s="11" t="s">
        <v>4011</v>
      </c>
      <c r="B3" s="11" t="s">
        <v>4012</v>
      </c>
      <c r="C3" s="11" t="s">
        <v>4006</v>
      </c>
    </row>
    <row r="4" spans="1:7" x14ac:dyDescent="0.3">
      <c r="A4" s="14" t="s">
        <v>1760</v>
      </c>
      <c r="B4" s="11">
        <v>660</v>
      </c>
      <c r="C4" s="13">
        <v>702459.41570000001</v>
      </c>
    </row>
    <row r="5" spans="1:7" x14ac:dyDescent="0.3">
      <c r="A5" s="14" t="s">
        <v>1755</v>
      </c>
      <c r="B5" s="11">
        <v>645</v>
      </c>
      <c r="C5" s="13">
        <v>715180.71100000048</v>
      </c>
    </row>
    <row r="6" spans="1:7" x14ac:dyDescent="0.3">
      <c r="A6" s="14" t="s">
        <v>1757</v>
      </c>
      <c r="B6" s="11">
        <v>695</v>
      </c>
      <c r="C6" s="13">
        <v>756754.57159999991</v>
      </c>
    </row>
    <row r="7" spans="1:7" x14ac:dyDescent="0.3">
      <c r="A7" s="14" t="s">
        <v>3967</v>
      </c>
      <c r="B7" s="11">
        <v>2000</v>
      </c>
      <c r="C7" s="13">
        <v>2174394.6983000017</v>
      </c>
    </row>
    <row r="10" spans="1:7" x14ac:dyDescent="0.3">
      <c r="A10" s="7" t="s">
        <v>4013</v>
      </c>
    </row>
    <row r="11" spans="1:7" x14ac:dyDescent="0.3">
      <c r="A11" s="7" t="s">
        <v>4014</v>
      </c>
    </row>
  </sheetData>
  <mergeCells count="1">
    <mergeCell ref="B1:G1"/>
  </mergeCells>
  <conditionalFormatting pivot="1" sqref="C4:C6">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4A997-623A-4951-94C6-B2E2E39A7293}">
  <dimension ref="A1:I24"/>
  <sheetViews>
    <sheetView workbookViewId="0">
      <selection activeCell="K3" sqref="K3"/>
    </sheetView>
  </sheetViews>
  <sheetFormatPr defaultRowHeight="14.4" x14ac:dyDescent="0.3"/>
  <cols>
    <col min="1" max="1" width="12" style="7" bestFit="1" customWidth="1"/>
    <col min="2" max="2" width="14.6640625" style="7" bestFit="1" customWidth="1"/>
    <col min="3" max="3" width="4.88671875" style="7" bestFit="1" customWidth="1"/>
    <col min="4" max="4" width="8.5546875" style="7" bestFit="1" customWidth="1"/>
    <col min="5" max="5" width="5.5546875" style="7" bestFit="1" customWidth="1"/>
    <col min="6" max="6" width="10.77734375" style="7" bestFit="1" customWidth="1"/>
    <col min="7" max="7" width="18.33203125" style="7" customWidth="1"/>
    <col min="8" max="16384" width="8.88671875" style="7"/>
  </cols>
  <sheetData>
    <row r="1" spans="1:9" ht="25.8" x14ac:dyDescent="0.5">
      <c r="B1" s="58" t="s">
        <v>4007</v>
      </c>
      <c r="C1" s="58"/>
      <c r="D1" s="58"/>
      <c r="E1" s="58"/>
      <c r="F1" s="58"/>
      <c r="G1" s="58"/>
      <c r="H1" s="58"/>
      <c r="I1" s="58"/>
    </row>
    <row r="2" spans="1:9" x14ac:dyDescent="0.3">
      <c r="B2" s="27"/>
    </row>
    <row r="3" spans="1:9" x14ac:dyDescent="0.3">
      <c r="A3" s="11" t="s">
        <v>4005</v>
      </c>
      <c r="B3" s="72" t="s">
        <v>7</v>
      </c>
      <c r="C3" s="72"/>
      <c r="D3" s="72"/>
      <c r="E3" s="72"/>
      <c r="F3" s="72"/>
    </row>
    <row r="4" spans="1:9" x14ac:dyDescent="0.3">
      <c r="A4" s="72" t="s">
        <v>3</v>
      </c>
      <c r="B4" s="72" t="s">
        <v>26</v>
      </c>
      <c r="C4" s="72" t="s">
        <v>13</v>
      </c>
      <c r="D4" s="72" t="s">
        <v>19</v>
      </c>
      <c r="E4" s="72" t="s">
        <v>31</v>
      </c>
      <c r="F4" s="72" t="s">
        <v>3967</v>
      </c>
    </row>
    <row r="5" spans="1:9" x14ac:dyDescent="0.3">
      <c r="A5" s="73" t="s">
        <v>16</v>
      </c>
      <c r="B5" s="71">
        <v>61</v>
      </c>
      <c r="C5" s="71">
        <v>68</v>
      </c>
      <c r="D5" s="71">
        <v>82</v>
      </c>
      <c r="E5" s="71">
        <v>51</v>
      </c>
      <c r="F5" s="71">
        <v>262</v>
      </c>
    </row>
    <row r="6" spans="1:9" x14ac:dyDescent="0.3">
      <c r="A6" s="73" t="s">
        <v>9</v>
      </c>
      <c r="B6" s="71">
        <v>68</v>
      </c>
      <c r="C6" s="71">
        <v>54</v>
      </c>
      <c r="D6" s="71">
        <v>63</v>
      </c>
      <c r="E6" s="71">
        <v>53</v>
      </c>
      <c r="F6" s="71">
        <v>238</v>
      </c>
    </row>
    <row r="7" spans="1:9" x14ac:dyDescent="0.3">
      <c r="A7" s="73" t="s">
        <v>3967</v>
      </c>
      <c r="B7" s="71">
        <v>129</v>
      </c>
      <c r="C7" s="71">
        <v>122</v>
      </c>
      <c r="D7" s="71">
        <v>145</v>
      </c>
      <c r="E7" s="71">
        <v>104</v>
      </c>
      <c r="F7" s="71">
        <v>500</v>
      </c>
    </row>
    <row r="23" spans="1:1" x14ac:dyDescent="0.3">
      <c r="A23" s="7" t="s">
        <v>4009</v>
      </c>
    </row>
    <row r="24" spans="1:1" x14ac:dyDescent="0.3">
      <c r="A24" s="7" t="s">
        <v>4010</v>
      </c>
    </row>
  </sheetData>
  <mergeCells count="1">
    <mergeCell ref="B1:I1"/>
  </mergeCells>
  <conditionalFormatting pivot="1" sqref="D5:D6">
    <cfRule type="dataBar" priority="2">
      <dataBar>
        <cfvo type="min"/>
        <cfvo type="max"/>
        <color rgb="FFD6007B"/>
      </dataBar>
      <extLst>
        <ext xmlns:x14="http://schemas.microsoft.com/office/spreadsheetml/2009/9/main" uri="{B025F937-C7B1-47D3-B67F-A62EFF666E3E}">
          <x14:id>{1773318F-50CB-4AB3-AFC0-C163CD34C850}</x14:id>
        </ext>
      </extLst>
    </cfRule>
  </conditionalFormatting>
  <conditionalFormatting pivot="1" sqref="F5:F6">
    <cfRule type="dataBar" priority="1">
      <dataBar>
        <cfvo type="min"/>
        <cfvo type="max"/>
        <color rgb="FF63C384"/>
      </dataBar>
      <extLst>
        <ext xmlns:x14="http://schemas.microsoft.com/office/spreadsheetml/2009/9/main" uri="{B025F937-C7B1-47D3-B67F-A62EFF666E3E}">
          <x14:id>{9AA1D957-427B-4ECD-9C2C-D08E8D43A372}</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1773318F-50CB-4AB3-AFC0-C163CD34C850}">
            <x14:dataBar minLength="0" maxLength="100" border="1" negativeBarBorderColorSameAsPositive="0">
              <x14:cfvo type="autoMin"/>
              <x14:cfvo type="autoMax"/>
              <x14:borderColor rgb="FFD6007B"/>
              <x14:negativeFillColor rgb="FFFF0000"/>
              <x14:negativeBorderColor rgb="FFFF0000"/>
              <x14:axisColor rgb="FF000000"/>
            </x14:dataBar>
          </x14:cfRule>
          <xm:sqref>D5:D6</xm:sqref>
        </x14:conditionalFormatting>
        <x14:conditionalFormatting xmlns:xm="http://schemas.microsoft.com/office/excel/2006/main" pivot="1">
          <x14:cfRule type="dataBar" id="{9AA1D957-427B-4ECD-9C2C-D08E8D43A372}">
            <x14:dataBar minLength="0" maxLength="100" border="1" negativeBarBorderColorSameAsPositive="0">
              <x14:cfvo type="autoMin"/>
              <x14:cfvo type="autoMax"/>
              <x14:borderColor rgb="FF63C384"/>
              <x14:negativeFillColor rgb="FFFF0000"/>
              <x14:negativeBorderColor rgb="FFFF0000"/>
              <x14:axisColor rgb="FF000000"/>
            </x14:dataBar>
          </x14:cfRule>
          <xm:sqref>F5:F6</xm:sqref>
        </x14:conditionalFormatting>
      </x14:conditionalFormattings>
    </ex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E5107-2610-4B4F-8DD9-D19032C1ABB6}">
  <dimension ref="A1:K18"/>
  <sheetViews>
    <sheetView showGridLines="0" workbookViewId="0">
      <selection activeCell="K10" sqref="K10"/>
    </sheetView>
  </sheetViews>
  <sheetFormatPr defaultRowHeight="14.4" x14ac:dyDescent="0.3"/>
  <cols>
    <col min="1" max="1" width="10.77734375" style="7" bestFit="1" customWidth="1"/>
    <col min="2" max="2" width="18" style="7" bestFit="1" customWidth="1"/>
    <col min="3" max="6" width="12.44140625" style="7" bestFit="1" customWidth="1"/>
    <col min="7" max="10" width="8.88671875" style="7"/>
    <col min="11" max="11" width="11.33203125" style="7" bestFit="1" customWidth="1"/>
    <col min="12" max="16384" width="8.88671875" style="7"/>
  </cols>
  <sheetData>
    <row r="1" spans="1:11" ht="25.8" x14ac:dyDescent="0.5">
      <c r="B1" s="58" t="s">
        <v>3989</v>
      </c>
      <c r="C1" s="58"/>
      <c r="D1" s="58"/>
      <c r="E1" s="58"/>
      <c r="F1" s="58"/>
      <c r="G1" s="58"/>
    </row>
    <row r="3" spans="1:11" x14ac:dyDescent="0.3">
      <c r="A3" s="30" t="s">
        <v>3985</v>
      </c>
      <c r="B3" s="30" t="s">
        <v>3986</v>
      </c>
      <c r="C3" s="30"/>
      <c r="D3" s="30"/>
      <c r="E3" s="30"/>
      <c r="F3" s="30"/>
    </row>
    <row r="4" spans="1:11" x14ac:dyDescent="0.3">
      <c r="A4" s="30" t="s">
        <v>3980</v>
      </c>
      <c r="B4" s="31" t="s">
        <v>26</v>
      </c>
      <c r="C4" s="31" t="s">
        <v>13</v>
      </c>
      <c r="D4" s="31" t="s">
        <v>19</v>
      </c>
      <c r="E4" s="31" t="s">
        <v>31</v>
      </c>
      <c r="F4" s="30" t="s">
        <v>3967</v>
      </c>
    </row>
    <row r="5" spans="1:11" x14ac:dyDescent="0.3">
      <c r="A5" s="14" t="s">
        <v>3979</v>
      </c>
      <c r="B5" s="15">
        <v>223788.25440000003</v>
      </c>
      <c r="C5" s="15">
        <v>202865.94840000002</v>
      </c>
      <c r="D5" s="16">
        <v>258541.34669999997</v>
      </c>
      <c r="E5" s="17">
        <v>171474.62890000001</v>
      </c>
      <c r="F5" s="15">
        <v>856670.17840000056</v>
      </c>
    </row>
    <row r="6" spans="1:11" x14ac:dyDescent="0.3">
      <c r="A6" s="28" t="s">
        <v>3967</v>
      </c>
      <c r="B6" s="32">
        <v>223788.25440000003</v>
      </c>
      <c r="C6" s="32">
        <v>202865.94840000002</v>
      </c>
      <c r="D6" s="32">
        <v>258541.34669999997</v>
      </c>
      <c r="E6" s="32">
        <v>171474.62890000001</v>
      </c>
      <c r="F6" s="33">
        <v>856670.17840000056</v>
      </c>
      <c r="J6" s="7" t="s">
        <v>4029</v>
      </c>
      <c r="K6" s="10">
        <f>D6-D7</f>
        <v>258541.34669999997</v>
      </c>
    </row>
    <row r="7" spans="1:11" x14ac:dyDescent="0.3">
      <c r="A7"/>
      <c r="B7"/>
      <c r="C7"/>
      <c r="D7"/>
      <c r="E7"/>
      <c r="F7"/>
      <c r="J7" s="7" t="s">
        <v>31</v>
      </c>
      <c r="K7" s="10">
        <f>E6-E7</f>
        <v>171474.62890000001</v>
      </c>
    </row>
    <row r="8" spans="1:11" x14ac:dyDescent="0.3">
      <c r="A8"/>
      <c r="B8"/>
      <c r="C8"/>
      <c r="D8"/>
      <c r="E8"/>
      <c r="F8"/>
      <c r="J8" s="7" t="s">
        <v>4030</v>
      </c>
      <c r="K8" s="10">
        <f>C6-C7</f>
        <v>202865.94840000002</v>
      </c>
    </row>
    <row r="9" spans="1:11" x14ac:dyDescent="0.3">
      <c r="J9" s="7" t="s">
        <v>4031</v>
      </c>
      <c r="K9" s="10">
        <f>B6-B7</f>
        <v>223788.25440000003</v>
      </c>
    </row>
    <row r="11" spans="1:11" x14ac:dyDescent="0.3">
      <c r="A11" s="7" t="s">
        <v>3987</v>
      </c>
    </row>
    <row r="12" spans="1:11" x14ac:dyDescent="0.3">
      <c r="A12" s="7" t="s">
        <v>3990</v>
      </c>
    </row>
    <row r="13" spans="1:11" x14ac:dyDescent="0.3">
      <c r="A13" s="7" t="s">
        <v>3991</v>
      </c>
    </row>
    <row r="14" spans="1:11" x14ac:dyDescent="0.3">
      <c r="A14" s="7" t="s">
        <v>3988</v>
      </c>
    </row>
    <row r="16" spans="1:11" x14ac:dyDescent="0.3">
      <c r="A16" s="7" t="s">
        <v>3992</v>
      </c>
    </row>
    <row r="17" spans="1:1" x14ac:dyDescent="0.3">
      <c r="A17" s="7" t="s">
        <v>3993</v>
      </c>
    </row>
    <row r="18" spans="1:1" x14ac:dyDescent="0.3">
      <c r="A18" s="7" t="s">
        <v>3994</v>
      </c>
    </row>
  </sheetData>
  <mergeCells count="1">
    <mergeCell ref="B1:G1"/>
  </mergeCells>
  <conditionalFormatting pivot="1" sqref="F5">
    <cfRule type="dataBar" priority="1">
      <dataBar>
        <cfvo type="min"/>
        <cfvo type="max"/>
        <color rgb="FF008AEF"/>
      </dataBar>
      <extLst>
        <ext xmlns:x14="http://schemas.microsoft.com/office/spreadsheetml/2009/9/main" uri="{B025F937-C7B1-47D3-B67F-A62EFF666E3E}">
          <x14:id>{5DAA043B-C88F-41ED-AB25-A85C0629AA68}</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5DAA043B-C88F-41ED-AB25-A85C0629AA68}">
            <x14:dataBar minLength="0" maxLength="100" border="1" negativeBarBorderColorSameAsPositive="0">
              <x14:cfvo type="autoMin"/>
              <x14:cfvo type="autoMax"/>
              <x14:borderColor rgb="FF008AEF"/>
              <x14:negativeFillColor rgb="FFFF0000"/>
              <x14:negativeBorderColor rgb="FFFF0000"/>
              <x14:axisColor rgb="FF000000"/>
            </x14:dataBar>
          </x14:cfRule>
          <xm:sqref>F5</xm:sqref>
        </x14:conditionalFormatting>
      </x14:conditionalFormattings>
    </ex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CFD89-A600-4F89-B911-DD28F30908F5}">
  <dimension ref="A1:G31"/>
  <sheetViews>
    <sheetView showGridLines="0" topLeftCell="A4" workbookViewId="0">
      <selection activeCell="A29" sqref="A29"/>
    </sheetView>
  </sheetViews>
  <sheetFormatPr defaultRowHeight="14.4" x14ac:dyDescent="0.3"/>
  <cols>
    <col min="1" max="1" width="13.44140625" style="7" bestFit="1" customWidth="1"/>
    <col min="2" max="2" width="15.5546875" style="7" bestFit="1" customWidth="1"/>
    <col min="3" max="3" width="10.44140625" style="7" bestFit="1" customWidth="1"/>
    <col min="4" max="5" width="11.44140625" style="7" bestFit="1" customWidth="1"/>
    <col min="6" max="6" width="10.44140625" style="7" bestFit="1" customWidth="1"/>
    <col min="7" max="7" width="11.44140625" style="7" bestFit="1" customWidth="1"/>
    <col min="8" max="16384" width="8.88671875" style="7"/>
  </cols>
  <sheetData>
    <row r="1" spans="1:7" ht="25.8" x14ac:dyDescent="0.5">
      <c r="B1" s="58" t="s">
        <v>4000</v>
      </c>
      <c r="C1" s="58"/>
      <c r="D1" s="58"/>
      <c r="E1" s="58"/>
      <c r="F1" s="58"/>
      <c r="G1" s="58"/>
    </row>
    <row r="3" spans="1:7" x14ac:dyDescent="0.3">
      <c r="A3" s="30" t="s">
        <v>1753</v>
      </c>
      <c r="B3" s="30" t="s">
        <v>3968</v>
      </c>
      <c r="C3" s="30"/>
      <c r="D3" s="30"/>
      <c r="E3" s="30"/>
      <c r="F3" s="30"/>
      <c r="G3" s="30"/>
    </row>
    <row r="4" spans="1:7" x14ac:dyDescent="0.3">
      <c r="A4" s="30" t="s">
        <v>3984</v>
      </c>
      <c r="B4" s="30" t="s">
        <v>1540</v>
      </c>
      <c r="C4" s="30" t="s">
        <v>1530</v>
      </c>
      <c r="D4" s="30" t="s">
        <v>1543</v>
      </c>
      <c r="E4" s="30" t="s">
        <v>1527</v>
      </c>
      <c r="F4" s="30" t="s">
        <v>1546</v>
      </c>
      <c r="G4" s="30" t="s">
        <v>3967</v>
      </c>
    </row>
    <row r="5" spans="1:7" x14ac:dyDescent="0.3">
      <c r="A5" s="28" t="s">
        <v>192</v>
      </c>
      <c r="B5" s="33"/>
      <c r="C5" s="33"/>
      <c r="D5" s="33"/>
      <c r="E5" s="33"/>
      <c r="F5" s="33"/>
      <c r="G5" s="33"/>
    </row>
    <row r="6" spans="1:7" x14ac:dyDescent="0.3">
      <c r="A6" s="54" t="s">
        <v>13</v>
      </c>
      <c r="B6" s="33">
        <v>2407.0583999999999</v>
      </c>
      <c r="C6" s="33"/>
      <c r="D6" s="33">
        <v>3026.6716000000001</v>
      </c>
      <c r="E6" s="33"/>
      <c r="F6" s="33">
        <v>1885.5162</v>
      </c>
      <c r="G6" s="33">
        <v>7319.2461999999996</v>
      </c>
    </row>
    <row r="7" spans="1:7" x14ac:dyDescent="0.3">
      <c r="A7" s="28" t="s">
        <v>211</v>
      </c>
      <c r="B7" s="33"/>
      <c r="C7" s="33"/>
      <c r="D7" s="33"/>
      <c r="E7" s="33"/>
      <c r="F7" s="33"/>
      <c r="G7" s="33"/>
    </row>
    <row r="8" spans="1:7" x14ac:dyDescent="0.3">
      <c r="A8" s="54" t="s">
        <v>19</v>
      </c>
      <c r="B8" s="33"/>
      <c r="C8" s="33">
        <v>3179.3807999999999</v>
      </c>
      <c r="D8" s="33">
        <v>2760.5439999999999</v>
      </c>
      <c r="E8" s="33">
        <v>848.82439999999997</v>
      </c>
      <c r="F8" s="33">
        <v>1267.1328000000001</v>
      </c>
      <c r="G8" s="33">
        <v>8055.8819999999996</v>
      </c>
    </row>
    <row r="9" spans="1:7" x14ac:dyDescent="0.3">
      <c r="A9" s="28" t="s">
        <v>301</v>
      </c>
      <c r="B9" s="33"/>
      <c r="C9" s="33"/>
      <c r="D9" s="33"/>
      <c r="E9" s="33"/>
      <c r="F9" s="33"/>
      <c r="G9" s="33"/>
    </row>
    <row r="10" spans="1:7" x14ac:dyDescent="0.3">
      <c r="A10" s="54" t="s">
        <v>19</v>
      </c>
      <c r="B10" s="33"/>
      <c r="C10" s="33"/>
      <c r="D10" s="33"/>
      <c r="E10" s="33">
        <v>6998.3604000000005</v>
      </c>
      <c r="F10" s="33"/>
      <c r="G10" s="33">
        <v>6998.3604000000005</v>
      </c>
    </row>
    <row r="11" spans="1:7" x14ac:dyDescent="0.3">
      <c r="A11" s="28" t="s">
        <v>310</v>
      </c>
      <c r="B11" s="33"/>
      <c r="C11" s="33"/>
      <c r="D11" s="33"/>
      <c r="E11" s="33"/>
      <c r="F11" s="33"/>
      <c r="G11" s="33"/>
    </row>
    <row r="12" spans="1:7" x14ac:dyDescent="0.3">
      <c r="A12" s="54" t="s">
        <v>26</v>
      </c>
      <c r="B12" s="33">
        <v>194.17859999999999</v>
      </c>
      <c r="C12" s="33">
        <v>1914.8480999999999</v>
      </c>
      <c r="D12" s="33">
        <v>2116.9597000000003</v>
      </c>
      <c r="E12" s="33">
        <v>70.960000000000008</v>
      </c>
      <c r="F12" s="33">
        <v>2397.4079999999999</v>
      </c>
      <c r="G12" s="33">
        <v>6694.3543999999993</v>
      </c>
    </row>
    <row r="13" spans="1:7" x14ac:dyDescent="0.3">
      <c r="A13" s="28" t="s">
        <v>533</v>
      </c>
      <c r="B13" s="33"/>
      <c r="C13" s="33"/>
      <c r="D13" s="33"/>
      <c r="E13" s="33"/>
      <c r="F13" s="33"/>
      <c r="G13" s="33"/>
    </row>
    <row r="14" spans="1:7" x14ac:dyDescent="0.3">
      <c r="A14" s="54" t="s">
        <v>31</v>
      </c>
      <c r="B14" s="33"/>
      <c r="C14" s="33"/>
      <c r="D14" s="33">
        <v>2935.8252000000002</v>
      </c>
      <c r="E14" s="33">
        <v>2391.4526999999998</v>
      </c>
      <c r="F14" s="33">
        <v>1331.91</v>
      </c>
      <c r="G14" s="33">
        <v>6659.1878999999999</v>
      </c>
    </row>
    <row r="15" spans="1:7" x14ac:dyDescent="0.3">
      <c r="A15" s="28" t="s">
        <v>542</v>
      </c>
      <c r="B15" s="33"/>
      <c r="C15" s="33"/>
      <c r="D15" s="33"/>
      <c r="E15" s="33"/>
      <c r="F15" s="33"/>
      <c r="G15" s="33"/>
    </row>
    <row r="16" spans="1:7" x14ac:dyDescent="0.3">
      <c r="A16" s="54" t="s">
        <v>31</v>
      </c>
      <c r="B16" s="33"/>
      <c r="C16" s="33"/>
      <c r="D16" s="33">
        <v>6332.3715000000002</v>
      </c>
      <c r="E16" s="33"/>
      <c r="F16" s="33">
        <v>396.23039999999992</v>
      </c>
      <c r="G16" s="33">
        <v>6728.6019000000006</v>
      </c>
    </row>
    <row r="17" spans="1:7" x14ac:dyDescent="0.3">
      <c r="A17" s="28" t="s">
        <v>554</v>
      </c>
      <c r="B17" s="33"/>
      <c r="C17" s="33"/>
      <c r="D17" s="33"/>
      <c r="E17" s="33"/>
      <c r="F17" s="33"/>
      <c r="G17" s="33"/>
    </row>
    <row r="18" spans="1:7" x14ac:dyDescent="0.3">
      <c r="A18" s="54" t="s">
        <v>19</v>
      </c>
      <c r="B18" s="33">
        <v>251.04419999999999</v>
      </c>
      <c r="C18" s="33"/>
      <c r="D18" s="33">
        <v>3858.0767999999998</v>
      </c>
      <c r="E18" s="33">
        <v>2785.7894999999999</v>
      </c>
      <c r="F18" s="33">
        <v>2006.346</v>
      </c>
      <c r="G18" s="33">
        <v>8901.2564999999995</v>
      </c>
    </row>
    <row r="19" spans="1:7" x14ac:dyDescent="0.3">
      <c r="A19" s="28" t="s">
        <v>675</v>
      </c>
      <c r="B19" s="33"/>
      <c r="C19" s="33"/>
      <c r="D19" s="33"/>
      <c r="E19" s="33"/>
      <c r="F19" s="33"/>
      <c r="G19" s="33"/>
    </row>
    <row r="20" spans="1:7" x14ac:dyDescent="0.3">
      <c r="A20" s="54" t="s">
        <v>19</v>
      </c>
      <c r="B20" s="33"/>
      <c r="C20" s="33"/>
      <c r="D20" s="33">
        <v>6429.9987999999994</v>
      </c>
      <c r="E20" s="33">
        <v>761.73839999999996</v>
      </c>
      <c r="F20" s="33"/>
      <c r="G20" s="33">
        <v>7191.7371999999996</v>
      </c>
    </row>
    <row r="21" spans="1:7" x14ac:dyDescent="0.3">
      <c r="A21" s="28" t="s">
        <v>1421</v>
      </c>
      <c r="B21" s="33"/>
      <c r="C21" s="33"/>
      <c r="D21" s="33"/>
      <c r="E21" s="33"/>
      <c r="F21" s="33"/>
      <c r="G21" s="33"/>
    </row>
    <row r="22" spans="1:7" x14ac:dyDescent="0.3">
      <c r="A22" s="54" t="s">
        <v>31</v>
      </c>
      <c r="B22" s="33">
        <v>1794.8081999999999</v>
      </c>
      <c r="C22" s="33"/>
      <c r="D22" s="33">
        <v>6645.4</v>
      </c>
      <c r="E22" s="33">
        <v>199.2928</v>
      </c>
      <c r="F22" s="33"/>
      <c r="G22" s="33">
        <v>8639.5010000000002</v>
      </c>
    </row>
    <row r="23" spans="1:7" x14ac:dyDescent="0.3">
      <c r="A23" s="28" t="s">
        <v>1433</v>
      </c>
      <c r="B23" s="33"/>
      <c r="C23" s="33"/>
      <c r="D23" s="33"/>
      <c r="E23" s="33"/>
      <c r="F23" s="33"/>
      <c r="G23" s="33"/>
    </row>
    <row r="24" spans="1:7" x14ac:dyDescent="0.3">
      <c r="A24" s="54" t="s">
        <v>13</v>
      </c>
      <c r="B24" s="33"/>
      <c r="C24" s="33">
        <v>1331.4911999999999</v>
      </c>
      <c r="D24" s="33">
        <v>1456.4944</v>
      </c>
      <c r="E24" s="33">
        <v>4076.8599999999997</v>
      </c>
      <c r="F24" s="33"/>
      <c r="G24" s="33">
        <v>6864.8455999999996</v>
      </c>
    </row>
    <row r="25" spans="1:7" x14ac:dyDescent="0.3">
      <c r="A25" s="28" t="s">
        <v>3967</v>
      </c>
      <c r="B25" s="33">
        <v>4647.0893999999998</v>
      </c>
      <c r="C25" s="33">
        <v>6425.7200999999995</v>
      </c>
      <c r="D25" s="55">
        <v>35562.341999999997</v>
      </c>
      <c r="E25" s="55">
        <v>18133.278200000001</v>
      </c>
      <c r="F25" s="33">
        <v>9284.5434000000005</v>
      </c>
      <c r="G25" s="33">
        <v>74052.973099999988</v>
      </c>
    </row>
    <row r="28" spans="1:7" x14ac:dyDescent="0.3">
      <c r="A28" s="7" t="s">
        <v>3999</v>
      </c>
    </row>
    <row r="29" spans="1:7" x14ac:dyDescent="0.3">
      <c r="A29" s="7" t="s">
        <v>4001</v>
      </c>
    </row>
    <row r="30" spans="1:7" x14ac:dyDescent="0.3">
      <c r="A30" s="7" t="s">
        <v>3997</v>
      </c>
    </row>
    <row r="31" spans="1:7" x14ac:dyDescent="0.3">
      <c r="A31" s="7" t="s">
        <v>3998</v>
      </c>
    </row>
  </sheetData>
  <mergeCells count="1">
    <mergeCell ref="B1:G1"/>
  </mergeCells>
  <conditionalFormatting pivot="1" sqref="B25:F25">
    <cfRule type="dataBar" priority="3">
      <dataBar>
        <cfvo type="min"/>
        <cfvo type="max"/>
        <color rgb="FFFF555A"/>
      </dataBar>
      <extLst>
        <ext xmlns:x14="http://schemas.microsoft.com/office/spreadsheetml/2009/9/main" uri="{B025F937-C7B1-47D3-B67F-A62EFF666E3E}">
          <x14:id>{3306B4E0-849E-4C8C-936C-BB2934C83DB9}</x14:id>
        </ext>
      </extLst>
    </cfRule>
  </conditionalFormatting>
  <conditionalFormatting pivot="1" sqref="G10 G8 G18 G24">
    <cfRule type="dataBar" priority="2">
      <dataBar>
        <cfvo type="min"/>
        <cfvo type="max"/>
        <color rgb="FF63C384"/>
      </dataBar>
      <extLst>
        <ext xmlns:x14="http://schemas.microsoft.com/office/spreadsheetml/2009/9/main" uri="{B025F937-C7B1-47D3-B67F-A62EFF666E3E}">
          <x14:id>{C1110B21-D816-4B99-95A9-F9CB7F5525F7}</x14:id>
        </ext>
      </extLst>
    </cfRule>
  </conditionalFormatting>
  <conditionalFormatting pivot="1" sqref="G10 G8 G18 G24">
    <cfRule type="dataBar" priority="1">
      <dataBar>
        <cfvo type="min"/>
        <cfvo type="max"/>
        <color rgb="FFFFB628"/>
      </dataBar>
      <extLst>
        <ext xmlns:x14="http://schemas.microsoft.com/office/spreadsheetml/2009/9/main" uri="{B025F937-C7B1-47D3-B67F-A62EFF666E3E}">
          <x14:id>{488F21AC-99A2-444B-8F4D-274F973E0395}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3306B4E0-849E-4C8C-936C-BB2934C83DB9}">
            <x14:dataBar minLength="0" maxLength="100" border="1" negativeBarBorderColorSameAsPositive="0">
              <x14:cfvo type="autoMin"/>
              <x14:cfvo type="autoMax"/>
              <x14:borderColor rgb="FFFF555A"/>
              <x14:negativeFillColor rgb="FFFF0000"/>
              <x14:negativeBorderColor rgb="FFFF0000"/>
              <x14:axisColor rgb="FF000000"/>
            </x14:dataBar>
          </x14:cfRule>
          <xm:sqref>B25:F25</xm:sqref>
        </x14:conditionalFormatting>
        <x14:conditionalFormatting xmlns:xm="http://schemas.microsoft.com/office/excel/2006/main" pivot="1">
          <x14:cfRule type="dataBar" id="{C1110B21-D816-4B99-95A9-F9CB7F5525F7}">
            <x14:dataBar minLength="0" maxLength="100" border="1" negativeBarBorderColorSameAsPositive="0">
              <x14:cfvo type="autoMin"/>
              <x14:cfvo type="autoMax"/>
              <x14:borderColor rgb="FF63C384"/>
              <x14:negativeFillColor rgb="FFFF0000"/>
              <x14:negativeBorderColor rgb="FFFF0000"/>
              <x14:axisColor rgb="FF000000"/>
            </x14:dataBar>
          </x14:cfRule>
          <xm:sqref>G10 G8 G18 G24</xm:sqref>
        </x14:conditionalFormatting>
        <x14:conditionalFormatting xmlns:xm="http://schemas.microsoft.com/office/excel/2006/main" pivot="1">
          <x14:cfRule type="dataBar" id="{488F21AC-99A2-444B-8F4D-274F973E0395}">
            <x14:dataBar minLength="0" maxLength="100" border="1" negativeBarBorderColorSameAsPositive="0">
              <x14:cfvo type="autoMin"/>
              <x14:cfvo type="autoMax"/>
              <x14:borderColor rgb="FFFFB628"/>
              <x14:negativeFillColor rgb="FFFF0000"/>
              <x14:negativeBorderColor rgb="FFFF0000"/>
              <x14:axisColor rgb="FF000000"/>
            </x14:dataBar>
          </x14:cfRule>
          <xm:sqref>G10 G8 G18 G24</xm:sqref>
        </x14:conditionalFormatting>
      </x14:conditionalFormattings>
    </ex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865A5-B6E1-42C9-B30F-9878EB8424BC}">
  <dimension ref="A1:G13"/>
  <sheetViews>
    <sheetView workbookViewId="0">
      <selection activeCell="A13" sqref="A13"/>
    </sheetView>
  </sheetViews>
  <sheetFormatPr defaultRowHeight="14.4" x14ac:dyDescent="0.3"/>
  <cols>
    <col min="1" max="1" width="12" style="7" bestFit="1" customWidth="1"/>
    <col min="2" max="2" width="14.109375" style="7" bestFit="1" customWidth="1"/>
    <col min="3" max="3" width="14.88671875" style="7" bestFit="1" customWidth="1"/>
    <col min="4" max="4" width="7.88671875" style="7" customWidth="1"/>
    <col min="5" max="16384" width="8.88671875" style="7"/>
  </cols>
  <sheetData>
    <row r="1" spans="1:7" ht="25.8" x14ac:dyDescent="0.3">
      <c r="B1" s="59" t="s">
        <v>4002</v>
      </c>
      <c r="C1" s="59"/>
      <c r="D1" s="59"/>
      <c r="E1" s="59"/>
      <c r="F1" s="59"/>
      <c r="G1" s="59"/>
    </row>
    <row r="4" spans="1:7" x14ac:dyDescent="0.3">
      <c r="A4" s="30" t="s">
        <v>3996</v>
      </c>
      <c r="B4" s="33" t="s">
        <v>1753</v>
      </c>
      <c r="C4" s="30" t="s">
        <v>3995</v>
      </c>
    </row>
    <row r="5" spans="1:7" x14ac:dyDescent="0.3">
      <c r="A5" s="14" t="s">
        <v>1540</v>
      </c>
      <c r="B5" s="13">
        <v>113739.55470000001</v>
      </c>
      <c r="C5" s="69">
        <v>272</v>
      </c>
    </row>
    <row r="6" spans="1:7" x14ac:dyDescent="0.3">
      <c r="A6" s="14" t="s">
        <v>1530</v>
      </c>
      <c r="B6" s="13">
        <v>128916.07570000002</v>
      </c>
      <c r="C6" s="69">
        <v>291</v>
      </c>
    </row>
    <row r="7" spans="1:7" x14ac:dyDescent="0.3">
      <c r="A7" s="14" t="s">
        <v>1543</v>
      </c>
      <c r="B7" s="13">
        <v>246650.30099999998</v>
      </c>
      <c r="C7" s="69">
        <v>548</v>
      </c>
    </row>
    <row r="8" spans="1:7" x14ac:dyDescent="0.3">
      <c r="A8" s="14" t="s">
        <v>1527</v>
      </c>
      <c r="B8" s="13">
        <v>162195.87989999994</v>
      </c>
      <c r="C8" s="69">
        <v>381</v>
      </c>
    </row>
    <row r="9" spans="1:7" x14ac:dyDescent="0.3">
      <c r="A9" s="14" t="s">
        <v>1546</v>
      </c>
      <c r="B9" s="13">
        <v>205168.36710000009</v>
      </c>
      <c r="C9" s="69">
        <v>466</v>
      </c>
    </row>
    <row r="10" spans="1:7" x14ac:dyDescent="0.3">
      <c r="A10" s="28" t="s">
        <v>3967</v>
      </c>
      <c r="B10" s="33">
        <v>856670.17840000056</v>
      </c>
      <c r="C10" s="70">
        <v>1958</v>
      </c>
    </row>
    <row r="12" spans="1:7" x14ac:dyDescent="0.3">
      <c r="A12" s="7" t="s">
        <v>4003</v>
      </c>
    </row>
    <row r="13" spans="1:7" x14ac:dyDescent="0.3">
      <c r="A13" s="7" t="s">
        <v>4004</v>
      </c>
    </row>
  </sheetData>
  <mergeCells count="1">
    <mergeCell ref="B1:G1"/>
  </mergeCells>
  <conditionalFormatting pivot="1" sqref="B5:B9">
    <cfRule type="dataBar" priority="2">
      <dataBar>
        <cfvo type="min"/>
        <cfvo type="max"/>
        <color rgb="FFFF555A"/>
      </dataBar>
      <extLst>
        <ext xmlns:x14="http://schemas.microsoft.com/office/spreadsheetml/2009/9/main" uri="{B025F937-C7B1-47D3-B67F-A62EFF666E3E}">
          <x14:id>{FAEC77BA-D271-4F53-9BEA-C6CBBAFAD276}</x14:id>
        </ext>
      </extLst>
    </cfRule>
  </conditionalFormatting>
  <conditionalFormatting pivot="1" sqref="C5:C9">
    <cfRule type="dataBar" priority="1">
      <dataBar>
        <cfvo type="min"/>
        <cfvo type="max"/>
        <color rgb="FF638EC6"/>
      </dataBar>
      <extLst>
        <ext xmlns:x14="http://schemas.microsoft.com/office/spreadsheetml/2009/9/main" uri="{B025F937-C7B1-47D3-B67F-A62EFF666E3E}">
          <x14:id>{147B9A90-68EA-4D58-8702-520E25572DF9}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FAEC77BA-D271-4F53-9BEA-C6CBBAFAD276}">
            <x14:dataBar minLength="0" maxLength="100" border="1" negativeBarBorderColorSameAsPositive="0">
              <x14:cfvo type="autoMin"/>
              <x14:cfvo type="autoMax"/>
              <x14:borderColor rgb="FFFF555A"/>
              <x14:negativeFillColor rgb="FFFF0000"/>
              <x14:negativeBorderColor rgb="FFFF0000"/>
              <x14:axisColor rgb="FF000000"/>
            </x14:dataBar>
          </x14:cfRule>
          <xm:sqref>B5:B9</xm:sqref>
        </x14:conditionalFormatting>
        <x14:conditionalFormatting xmlns:xm="http://schemas.microsoft.com/office/excel/2006/main" pivot="1">
          <x14:cfRule type="dataBar" id="{147B9A90-68EA-4D58-8702-520E25572DF9}">
            <x14:dataBar minLength="0" maxLength="100" border="1" negativeBarBorderColorSameAsPositive="0">
              <x14:cfvo type="autoMin"/>
              <x14:cfvo type="autoMax"/>
              <x14:borderColor rgb="FF638EC6"/>
              <x14:negativeFillColor rgb="FFFF0000"/>
              <x14:negativeBorderColor rgb="FFFF0000"/>
              <x14:axisColor rgb="FF000000"/>
            </x14:dataBar>
          </x14:cfRule>
          <xm:sqref>C5:C9</xm:sqref>
        </x14:conditionalFormatting>
      </x14:conditionalFormattings>
    </ex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EBD4F-64B3-4610-BF93-44BF70CDB034}">
  <dimension ref="A1:I17"/>
  <sheetViews>
    <sheetView workbookViewId="0">
      <selection activeCell="A13" sqref="A13"/>
    </sheetView>
  </sheetViews>
  <sheetFormatPr defaultRowHeight="14.4" x14ac:dyDescent="0.3"/>
  <cols>
    <col min="1" max="1" width="12" style="7" bestFit="1" customWidth="1"/>
    <col min="2" max="2" width="9.77734375" style="7" bestFit="1" customWidth="1"/>
    <col min="3" max="3" width="6" style="7" bestFit="1" customWidth="1"/>
    <col min="4" max="16384" width="8.88671875" style="7"/>
  </cols>
  <sheetData>
    <row r="1" spans="1:9" ht="25.8" x14ac:dyDescent="0.3">
      <c r="B1" s="59" t="s">
        <v>4015</v>
      </c>
      <c r="C1" s="59"/>
      <c r="D1" s="59"/>
      <c r="E1" s="59"/>
      <c r="F1" s="59"/>
      <c r="G1" s="59"/>
    </row>
    <row r="3" spans="1:9" x14ac:dyDescent="0.3">
      <c r="A3" s="30" t="s">
        <v>1521</v>
      </c>
      <c r="B3" s="30" t="s">
        <v>4016</v>
      </c>
      <c r="C3" s="39" t="s">
        <v>1525</v>
      </c>
    </row>
    <row r="4" spans="1:9" x14ac:dyDescent="0.3">
      <c r="A4" s="14" t="s">
        <v>1540</v>
      </c>
      <c r="B4" s="26">
        <v>272</v>
      </c>
      <c r="C4" s="26">
        <v>4816</v>
      </c>
    </row>
    <row r="5" spans="1:9" x14ac:dyDescent="0.3">
      <c r="A5" s="14" t="s">
        <v>1530</v>
      </c>
      <c r="B5" s="26">
        <v>291</v>
      </c>
      <c r="C5" s="26">
        <v>4931</v>
      </c>
    </row>
    <row r="6" spans="1:9" x14ac:dyDescent="0.3">
      <c r="A6" s="14" t="s">
        <v>1543</v>
      </c>
      <c r="B6" s="26">
        <v>548</v>
      </c>
      <c r="C6" s="26">
        <v>5767.4948453608249</v>
      </c>
    </row>
    <row r="7" spans="1:9" x14ac:dyDescent="0.3">
      <c r="A7" s="14" t="s">
        <v>1527</v>
      </c>
      <c r="B7" s="26">
        <v>381</v>
      </c>
      <c r="C7" s="26">
        <v>4794.4948453608249</v>
      </c>
    </row>
    <row r="8" spans="1:9" x14ac:dyDescent="0.3">
      <c r="A8" s="14" t="s">
        <v>1546</v>
      </c>
      <c r="B8" s="26">
        <v>466</v>
      </c>
      <c r="C8" s="26">
        <v>7040.4948453608249</v>
      </c>
    </row>
    <row r="9" spans="1:9" x14ac:dyDescent="0.3">
      <c r="A9" s="28" t="s">
        <v>3967</v>
      </c>
      <c r="B9" s="29">
        <v>1958</v>
      </c>
      <c r="C9" s="29">
        <v>27349.484536082477</v>
      </c>
    </row>
    <row r="11" spans="1:9" x14ac:dyDescent="0.3">
      <c r="H11" s="36"/>
      <c r="I11" s="37"/>
    </row>
    <row r="12" spans="1:9" x14ac:dyDescent="0.3">
      <c r="H12" s="38"/>
    </row>
    <row r="13" spans="1:9" x14ac:dyDescent="0.3">
      <c r="H13" s="38"/>
    </row>
    <row r="14" spans="1:9" x14ac:dyDescent="0.3">
      <c r="H14" s="38"/>
    </row>
    <row r="15" spans="1:9" x14ac:dyDescent="0.3">
      <c r="H15" s="38"/>
    </row>
    <row r="16" spans="1:9" x14ac:dyDescent="0.3">
      <c r="H16" s="38"/>
    </row>
    <row r="17" spans="8:9" x14ac:dyDescent="0.3">
      <c r="H17" s="38"/>
      <c r="I17" s="37"/>
    </row>
  </sheetData>
  <mergeCells count="1">
    <mergeCell ref="B1:G1"/>
  </mergeCells>
  <conditionalFormatting sqref="H12:H16">
    <cfRule type="colorScale" priority="3">
      <colorScale>
        <cfvo type="min"/>
        <cfvo type="percentile" val="50"/>
        <cfvo type="max"/>
        <color rgb="FFF8696B"/>
        <color rgb="FFFFEB84"/>
        <color rgb="FF63BE7B"/>
      </colorScale>
    </cfRule>
  </conditionalFormatting>
  <conditionalFormatting sqref="I12:I16">
    <cfRule type="dataBar" priority="2">
      <dataBar>
        <cfvo type="min"/>
        <cfvo type="max"/>
        <color rgb="FF638EC6"/>
      </dataBar>
      <extLst>
        <ext xmlns:x14="http://schemas.microsoft.com/office/spreadsheetml/2009/9/main" uri="{B025F937-C7B1-47D3-B67F-A62EFF666E3E}">
          <x14:id>{B7EC7D90-D6BB-4F6E-97BA-C1F8FAD140CB}</x14:id>
        </ext>
      </extLst>
    </cfRule>
  </conditionalFormatting>
  <conditionalFormatting pivot="1" sqref="C5 C4 C6 C7 C8">
    <cfRule type="dataBar" priority="1">
      <dataBar>
        <cfvo type="min"/>
        <cfvo type="max"/>
        <color rgb="FFFF555A"/>
      </dataBar>
      <extLst>
        <ext xmlns:x14="http://schemas.microsoft.com/office/spreadsheetml/2009/9/main" uri="{B025F937-C7B1-47D3-B67F-A62EFF666E3E}">
          <x14:id>{E39E146F-05E7-45CF-8BA6-18A54642801C}</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B7EC7D90-D6BB-4F6E-97BA-C1F8FAD140CB}">
            <x14:dataBar minLength="0" maxLength="100" border="1" negativeBarBorderColorSameAsPositive="0">
              <x14:cfvo type="autoMin"/>
              <x14:cfvo type="autoMax"/>
              <x14:borderColor rgb="FF638EC6"/>
              <x14:negativeFillColor rgb="FFFF0000"/>
              <x14:negativeBorderColor rgb="FFFF0000"/>
              <x14:axisColor rgb="FF000000"/>
            </x14:dataBar>
          </x14:cfRule>
          <xm:sqref>I12:I16</xm:sqref>
        </x14:conditionalFormatting>
        <x14:conditionalFormatting xmlns:xm="http://schemas.microsoft.com/office/excel/2006/main" pivot="1">
          <x14:cfRule type="dataBar" id="{E39E146F-05E7-45CF-8BA6-18A54642801C}">
            <x14:dataBar minLength="0" maxLength="100" border="1" negativeBarBorderColorSameAsPositive="0">
              <x14:cfvo type="autoMin"/>
              <x14:cfvo type="autoMax"/>
              <x14:borderColor rgb="FFFF555A"/>
              <x14:negativeFillColor rgb="FFFF0000"/>
              <x14:negativeBorderColor rgb="FFFF0000"/>
              <x14:axisColor rgb="FF000000"/>
            </x14:dataBar>
          </x14:cfRule>
          <xm:sqref>C5 C4 C6 C7 C8</xm:sqref>
        </x14:conditionalFormatting>
      </x14:conditionalFormattings>
    </ex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2A460-5260-4710-B4ED-6E51CCE69CED}">
  <dimension ref="A1:G202"/>
  <sheetViews>
    <sheetView showGridLines="0" topLeftCell="A2" workbookViewId="0">
      <selection activeCell="D3" sqref="D3"/>
    </sheetView>
  </sheetViews>
  <sheetFormatPr defaultRowHeight="14.4" x14ac:dyDescent="0.3"/>
  <cols>
    <col min="1" max="1" width="13.21875" style="8" bestFit="1" customWidth="1"/>
    <col min="2" max="2" width="15.5546875" style="10" bestFit="1" customWidth="1"/>
    <col min="3" max="5" width="12.44140625" style="7" bestFit="1" customWidth="1"/>
    <col min="6" max="6" width="14.5546875" style="7" bestFit="1" customWidth="1"/>
    <col min="7" max="7" width="19.77734375" style="7" bestFit="1" customWidth="1"/>
    <col min="8" max="8" width="14.88671875" style="7" bestFit="1" customWidth="1"/>
    <col min="9" max="9" width="19.77734375" style="7" bestFit="1" customWidth="1"/>
    <col min="10" max="10" width="14.88671875" style="7" bestFit="1" customWidth="1"/>
    <col min="11" max="11" width="19.77734375" style="7" bestFit="1" customWidth="1"/>
    <col min="12" max="12" width="14.88671875" style="7" bestFit="1" customWidth="1"/>
    <col min="13" max="13" width="19.77734375" style="7" bestFit="1" customWidth="1"/>
    <col min="14" max="14" width="14.88671875" style="7" bestFit="1" customWidth="1"/>
    <col min="15" max="15" width="19.77734375" style="7" bestFit="1" customWidth="1"/>
    <col min="16" max="16" width="14.88671875" style="7" bestFit="1" customWidth="1"/>
    <col min="17" max="17" width="19.77734375" style="7" bestFit="1" customWidth="1"/>
    <col min="18" max="18" width="14.88671875" style="7" bestFit="1" customWidth="1"/>
    <col min="19" max="19" width="19.77734375" style="7" bestFit="1" customWidth="1"/>
    <col min="20" max="20" width="14.88671875" style="7" bestFit="1" customWidth="1"/>
    <col min="21" max="21" width="19.77734375" style="7" bestFit="1" customWidth="1"/>
    <col min="22" max="22" width="14.88671875" style="7" bestFit="1" customWidth="1"/>
    <col min="23" max="23" width="19.77734375" style="7" bestFit="1" customWidth="1"/>
    <col min="24" max="24" width="14.88671875" style="7" bestFit="1" customWidth="1"/>
    <col min="25" max="25" width="19.77734375" style="7" bestFit="1" customWidth="1"/>
    <col min="26" max="26" width="14.88671875" style="7" bestFit="1" customWidth="1"/>
    <col min="27" max="27" width="19.77734375" style="7" bestFit="1" customWidth="1"/>
    <col min="28" max="28" width="14.88671875" style="7" bestFit="1" customWidth="1"/>
    <col min="29" max="29" width="19.77734375" style="7" bestFit="1" customWidth="1"/>
    <col min="30" max="30" width="14.88671875" style="7" bestFit="1" customWidth="1"/>
    <col min="31" max="31" width="19.77734375" style="7" bestFit="1" customWidth="1"/>
    <col min="32" max="32" width="14.88671875" style="7" bestFit="1" customWidth="1"/>
    <col min="33" max="33" width="19.77734375" style="7" bestFit="1" customWidth="1"/>
    <col min="34" max="34" width="14.88671875" style="7" bestFit="1" customWidth="1"/>
    <col min="35" max="35" width="19.77734375" style="7" bestFit="1" customWidth="1"/>
    <col min="36" max="36" width="14.88671875" style="7" bestFit="1" customWidth="1"/>
    <col min="37" max="37" width="19.77734375" style="7" bestFit="1" customWidth="1"/>
    <col min="38" max="38" width="14.88671875" style="7" bestFit="1" customWidth="1"/>
    <col min="39" max="39" width="19.77734375" style="7" bestFit="1" customWidth="1"/>
    <col min="40" max="40" width="14.88671875" style="7" bestFit="1" customWidth="1"/>
    <col min="41" max="41" width="19.77734375" style="7" bestFit="1" customWidth="1"/>
    <col min="42" max="42" width="14.88671875" style="7" bestFit="1" customWidth="1"/>
    <col min="43" max="43" width="19.77734375" style="7" bestFit="1" customWidth="1"/>
    <col min="44" max="44" width="14.88671875" style="7" bestFit="1" customWidth="1"/>
    <col min="45" max="45" width="19.77734375" style="7" bestFit="1" customWidth="1"/>
    <col min="46" max="46" width="14.88671875" style="7" bestFit="1" customWidth="1"/>
    <col min="47" max="47" width="19.77734375" style="7" bestFit="1" customWidth="1"/>
    <col min="48" max="48" width="14.88671875" style="7" bestFit="1" customWidth="1"/>
    <col min="49" max="49" width="19.77734375" style="7" bestFit="1" customWidth="1"/>
    <col min="50" max="50" width="14.88671875" style="7" bestFit="1" customWidth="1"/>
    <col min="51" max="51" width="19.77734375" style="7" bestFit="1" customWidth="1"/>
    <col min="52" max="52" width="14.88671875" style="7" bestFit="1" customWidth="1"/>
    <col min="53" max="53" width="19.77734375" style="7" bestFit="1" customWidth="1"/>
    <col min="54" max="54" width="14.88671875" style="7" bestFit="1" customWidth="1"/>
    <col min="55" max="55" width="19.77734375" style="7" bestFit="1" customWidth="1"/>
    <col min="56" max="56" width="14.88671875" style="7" bestFit="1" customWidth="1"/>
    <col min="57" max="57" width="19.77734375" style="7" bestFit="1" customWidth="1"/>
    <col min="58" max="58" width="14.88671875" style="7" bestFit="1" customWidth="1"/>
    <col min="59" max="59" width="19.77734375" style="7" bestFit="1" customWidth="1"/>
    <col min="60" max="60" width="14.88671875" style="7" bestFit="1" customWidth="1"/>
    <col min="61" max="61" width="19.77734375" style="7" bestFit="1" customWidth="1"/>
    <col min="62" max="62" width="14.88671875" style="7" bestFit="1" customWidth="1"/>
    <col min="63" max="63" width="19.77734375" style="7" bestFit="1" customWidth="1"/>
    <col min="64" max="64" width="14.88671875" style="7" bestFit="1" customWidth="1"/>
    <col min="65" max="65" width="19.77734375" style="7" bestFit="1" customWidth="1"/>
    <col min="66" max="66" width="14.88671875" style="7" bestFit="1" customWidth="1"/>
    <col min="67" max="67" width="19.77734375" style="7" bestFit="1" customWidth="1"/>
    <col min="68" max="68" width="14.88671875" style="7" bestFit="1" customWidth="1"/>
    <col min="69" max="69" width="19.77734375" style="7" bestFit="1" customWidth="1"/>
    <col min="70" max="70" width="14.88671875" style="7" bestFit="1" customWidth="1"/>
    <col min="71" max="71" width="19.77734375" style="7" bestFit="1" customWidth="1"/>
    <col min="72" max="72" width="14.88671875" style="7" bestFit="1" customWidth="1"/>
    <col min="73" max="73" width="19.77734375" style="7" bestFit="1" customWidth="1"/>
    <col min="74" max="74" width="14.88671875" style="7" bestFit="1" customWidth="1"/>
    <col min="75" max="75" width="19.77734375" style="7" bestFit="1" customWidth="1"/>
    <col min="76" max="76" width="14.88671875" style="7" bestFit="1" customWidth="1"/>
    <col min="77" max="77" width="19.77734375" style="7" bestFit="1" customWidth="1"/>
    <col min="78" max="78" width="14.88671875" style="7" bestFit="1" customWidth="1"/>
    <col min="79" max="79" width="19.77734375" style="7" bestFit="1" customWidth="1"/>
    <col min="80" max="80" width="14.88671875" style="7" bestFit="1" customWidth="1"/>
    <col min="81" max="81" width="19.77734375" style="7" bestFit="1" customWidth="1"/>
    <col min="82" max="82" width="14.88671875" style="7" bestFit="1" customWidth="1"/>
    <col min="83" max="83" width="19.77734375" style="7" bestFit="1" customWidth="1"/>
    <col min="84" max="84" width="14.88671875" style="7" bestFit="1" customWidth="1"/>
    <col min="85" max="85" width="19.77734375" style="7" bestFit="1" customWidth="1"/>
    <col min="86" max="86" width="14.88671875" style="7" bestFit="1" customWidth="1"/>
    <col min="87" max="87" width="19.77734375" style="7" bestFit="1" customWidth="1"/>
    <col min="88" max="88" width="14.88671875" style="7" bestFit="1" customWidth="1"/>
    <col min="89" max="89" width="19.77734375" style="7" bestFit="1" customWidth="1"/>
    <col min="90" max="90" width="14.88671875" style="7" bestFit="1" customWidth="1"/>
    <col min="91" max="91" width="19.77734375" style="7" bestFit="1" customWidth="1"/>
    <col min="92" max="92" width="14.88671875" style="7" bestFit="1" customWidth="1"/>
    <col min="93" max="93" width="19.77734375" style="7" bestFit="1" customWidth="1"/>
    <col min="94" max="94" width="14.88671875" style="7" bestFit="1" customWidth="1"/>
    <col min="95" max="95" width="19.77734375" style="7" bestFit="1" customWidth="1"/>
    <col min="96" max="96" width="14.88671875" style="7" bestFit="1" customWidth="1"/>
    <col min="97" max="97" width="19.77734375" style="7" bestFit="1" customWidth="1"/>
    <col min="98" max="98" width="14.88671875" style="7" bestFit="1" customWidth="1"/>
    <col min="99" max="99" width="19.77734375" style="7" bestFit="1" customWidth="1"/>
    <col min="100" max="100" width="14.88671875" style="7" bestFit="1" customWidth="1"/>
    <col min="101" max="101" width="19.77734375" style="7" bestFit="1" customWidth="1"/>
    <col min="102" max="102" width="14.88671875" style="7" bestFit="1" customWidth="1"/>
    <col min="103" max="103" width="19.77734375" style="7" bestFit="1" customWidth="1"/>
    <col min="104" max="104" width="14.88671875" style="7" bestFit="1" customWidth="1"/>
    <col min="105" max="105" width="19.77734375" style="7" bestFit="1" customWidth="1"/>
    <col min="106" max="106" width="14.88671875" style="7" bestFit="1" customWidth="1"/>
    <col min="107" max="107" width="19.77734375" style="7" bestFit="1" customWidth="1"/>
    <col min="108" max="108" width="14.88671875" style="7" bestFit="1" customWidth="1"/>
    <col min="109" max="109" width="19.77734375" style="7" bestFit="1" customWidth="1"/>
    <col min="110" max="110" width="14.88671875" style="7" bestFit="1" customWidth="1"/>
    <col min="111" max="111" width="19.77734375" style="7" bestFit="1" customWidth="1"/>
    <col min="112" max="112" width="14.88671875" style="7" bestFit="1" customWidth="1"/>
    <col min="113" max="113" width="19.77734375" style="7" bestFit="1" customWidth="1"/>
    <col min="114" max="114" width="14.88671875" style="7" bestFit="1" customWidth="1"/>
    <col min="115" max="115" width="19.77734375" style="7" bestFit="1" customWidth="1"/>
    <col min="116" max="116" width="14.88671875" style="7" bestFit="1" customWidth="1"/>
    <col min="117" max="117" width="19.77734375" style="7" bestFit="1" customWidth="1"/>
    <col min="118" max="118" width="14.88671875" style="7" bestFit="1" customWidth="1"/>
    <col min="119" max="119" width="19.77734375" style="7" bestFit="1" customWidth="1"/>
    <col min="120" max="120" width="14.88671875" style="7" bestFit="1" customWidth="1"/>
    <col min="121" max="121" width="19.77734375" style="7" bestFit="1" customWidth="1"/>
    <col min="122" max="122" width="14.88671875" style="7" bestFit="1" customWidth="1"/>
    <col min="123" max="123" width="19.77734375" style="7" bestFit="1" customWidth="1"/>
    <col min="124" max="124" width="14.88671875" style="7" bestFit="1" customWidth="1"/>
    <col min="125" max="125" width="19.77734375" style="7" bestFit="1" customWidth="1"/>
    <col min="126" max="126" width="14.88671875" style="7" bestFit="1" customWidth="1"/>
    <col min="127" max="127" width="19.77734375" style="7" bestFit="1" customWidth="1"/>
    <col min="128" max="128" width="14.88671875" style="7" bestFit="1" customWidth="1"/>
    <col min="129" max="129" width="19.77734375" style="7" bestFit="1" customWidth="1"/>
    <col min="130" max="130" width="14.88671875" style="7" bestFit="1" customWidth="1"/>
    <col min="131" max="131" width="19.77734375" style="7" bestFit="1" customWidth="1"/>
    <col min="132" max="132" width="14.88671875" style="7" bestFit="1" customWidth="1"/>
    <col min="133" max="133" width="19.77734375" style="7" bestFit="1" customWidth="1"/>
    <col min="134" max="134" width="14.88671875" style="7" bestFit="1" customWidth="1"/>
    <col min="135" max="135" width="19.77734375" style="7" bestFit="1" customWidth="1"/>
    <col min="136" max="136" width="14.88671875" style="7" bestFit="1" customWidth="1"/>
    <col min="137" max="137" width="19.77734375" style="7" bestFit="1" customWidth="1"/>
    <col min="138" max="138" width="14.88671875" style="7" bestFit="1" customWidth="1"/>
    <col min="139" max="139" width="19.77734375" style="7" bestFit="1" customWidth="1"/>
    <col min="140" max="140" width="14.88671875" style="7" bestFit="1" customWidth="1"/>
    <col min="141" max="141" width="19.77734375" style="7" bestFit="1" customWidth="1"/>
    <col min="142" max="142" width="14.88671875" style="7" bestFit="1" customWidth="1"/>
    <col min="143" max="143" width="19.77734375" style="7" bestFit="1" customWidth="1"/>
    <col min="144" max="144" width="14.88671875" style="7" bestFit="1" customWidth="1"/>
    <col min="145" max="145" width="19.77734375" style="7" bestFit="1" customWidth="1"/>
    <col min="146" max="146" width="14.88671875" style="7" bestFit="1" customWidth="1"/>
    <col min="147" max="147" width="19.77734375" style="7" bestFit="1" customWidth="1"/>
    <col min="148" max="148" width="14.88671875" style="7" bestFit="1" customWidth="1"/>
    <col min="149" max="149" width="19.77734375" style="7" bestFit="1" customWidth="1"/>
    <col min="150" max="150" width="14.88671875" style="7" bestFit="1" customWidth="1"/>
    <col min="151" max="151" width="19.77734375" style="7" bestFit="1" customWidth="1"/>
    <col min="152" max="152" width="14.88671875" style="7" bestFit="1" customWidth="1"/>
    <col min="153" max="153" width="19.77734375" style="7" bestFit="1" customWidth="1"/>
    <col min="154" max="154" width="14.88671875" style="7" bestFit="1" customWidth="1"/>
    <col min="155" max="155" width="19.77734375" style="7" bestFit="1" customWidth="1"/>
    <col min="156" max="156" width="14.88671875" style="7" bestFit="1" customWidth="1"/>
    <col min="157" max="157" width="19.77734375" style="7" bestFit="1" customWidth="1"/>
    <col min="158" max="158" width="14.88671875" style="7" bestFit="1" customWidth="1"/>
    <col min="159" max="159" width="19.77734375" style="7" bestFit="1" customWidth="1"/>
    <col min="160" max="160" width="14.88671875" style="7" bestFit="1" customWidth="1"/>
    <col min="161" max="161" width="19.77734375" style="7" bestFit="1" customWidth="1"/>
    <col min="162" max="162" width="14.88671875" style="7" bestFit="1" customWidth="1"/>
    <col min="163" max="163" width="19.77734375" style="7" bestFit="1" customWidth="1"/>
    <col min="164" max="164" width="14.88671875" style="7" bestFit="1" customWidth="1"/>
    <col min="165" max="165" width="19.77734375" style="7" bestFit="1" customWidth="1"/>
    <col min="166" max="166" width="14.88671875" style="7" bestFit="1" customWidth="1"/>
    <col min="167" max="167" width="19.77734375" style="7" bestFit="1" customWidth="1"/>
    <col min="168" max="168" width="14.88671875" style="7" bestFit="1" customWidth="1"/>
    <col min="169" max="169" width="19.77734375" style="7" bestFit="1" customWidth="1"/>
    <col min="170" max="170" width="14.88671875" style="7" bestFit="1" customWidth="1"/>
    <col min="171" max="171" width="19.77734375" style="7" bestFit="1" customWidth="1"/>
    <col min="172" max="172" width="14.88671875" style="7" bestFit="1" customWidth="1"/>
    <col min="173" max="173" width="19.77734375" style="7" bestFit="1" customWidth="1"/>
    <col min="174" max="174" width="14.88671875" style="7" bestFit="1" customWidth="1"/>
    <col min="175" max="175" width="19.77734375" style="7" bestFit="1" customWidth="1"/>
    <col min="176" max="176" width="14.88671875" style="7" bestFit="1" customWidth="1"/>
    <col min="177" max="177" width="19.77734375" style="7" bestFit="1" customWidth="1"/>
    <col min="178" max="178" width="14.88671875" style="7" bestFit="1" customWidth="1"/>
    <col min="179" max="179" width="19.77734375" style="7" bestFit="1" customWidth="1"/>
    <col min="180" max="180" width="14.88671875" style="7" bestFit="1" customWidth="1"/>
    <col min="181" max="181" width="19.77734375" style="7" bestFit="1" customWidth="1"/>
    <col min="182" max="182" width="14.88671875" style="7" bestFit="1" customWidth="1"/>
    <col min="183" max="183" width="19.77734375" style="7" bestFit="1" customWidth="1"/>
    <col min="184" max="184" width="14.88671875" style="7" bestFit="1" customWidth="1"/>
    <col min="185" max="185" width="19.77734375" style="7" bestFit="1" customWidth="1"/>
    <col min="186" max="186" width="14.88671875" style="7" bestFit="1" customWidth="1"/>
    <col min="187" max="187" width="19.77734375" style="7" bestFit="1" customWidth="1"/>
    <col min="188" max="188" width="14.88671875" style="7" bestFit="1" customWidth="1"/>
    <col min="189" max="189" width="19.77734375" style="7" bestFit="1" customWidth="1"/>
    <col min="190" max="190" width="14.88671875" style="7" bestFit="1" customWidth="1"/>
    <col min="191" max="191" width="19.77734375" style="7" bestFit="1" customWidth="1"/>
    <col min="192" max="192" width="14.88671875" style="7" bestFit="1" customWidth="1"/>
    <col min="193" max="193" width="19.77734375" style="7" bestFit="1" customWidth="1"/>
    <col min="194" max="194" width="14.88671875" style="7" bestFit="1" customWidth="1"/>
    <col min="195" max="195" width="19.77734375" style="7" bestFit="1" customWidth="1"/>
    <col min="196" max="196" width="14.88671875" style="7" bestFit="1" customWidth="1"/>
    <col min="197" max="197" width="19.77734375" style="7" bestFit="1" customWidth="1"/>
    <col min="198" max="198" width="14.88671875" style="7" bestFit="1" customWidth="1"/>
    <col min="199" max="199" width="19.77734375" style="7" bestFit="1" customWidth="1"/>
    <col min="200" max="200" width="14.88671875" style="7" bestFit="1" customWidth="1"/>
    <col min="201" max="201" width="19.77734375" style="7" bestFit="1" customWidth="1"/>
    <col min="202" max="202" width="14.88671875" style="7" bestFit="1" customWidth="1"/>
    <col min="203" max="203" width="19.77734375" style="7" bestFit="1" customWidth="1"/>
    <col min="204" max="204" width="14.88671875" style="7" bestFit="1" customWidth="1"/>
    <col min="205" max="205" width="19.77734375" style="7" bestFit="1" customWidth="1"/>
    <col min="206" max="206" width="14.88671875" style="7" bestFit="1" customWidth="1"/>
    <col min="207" max="207" width="19.77734375" style="7" bestFit="1" customWidth="1"/>
    <col min="208" max="208" width="14.88671875" style="7" bestFit="1" customWidth="1"/>
    <col min="209" max="209" width="19.77734375" style="7" bestFit="1" customWidth="1"/>
    <col min="210" max="210" width="14.88671875" style="7" bestFit="1" customWidth="1"/>
    <col min="211" max="211" width="19.77734375" style="7" bestFit="1" customWidth="1"/>
    <col min="212" max="212" width="14.88671875" style="7" bestFit="1" customWidth="1"/>
    <col min="213" max="213" width="19.77734375" style="7" bestFit="1" customWidth="1"/>
    <col min="214" max="214" width="14.88671875" style="7" bestFit="1" customWidth="1"/>
    <col min="215" max="215" width="19.77734375" style="7" bestFit="1" customWidth="1"/>
    <col min="216" max="216" width="14.88671875" style="7" bestFit="1" customWidth="1"/>
    <col min="217" max="217" width="19.77734375" style="7" bestFit="1" customWidth="1"/>
    <col min="218" max="218" width="14.88671875" style="7" bestFit="1" customWidth="1"/>
    <col min="219" max="219" width="19.77734375" style="7" bestFit="1" customWidth="1"/>
    <col min="220" max="220" width="14.88671875" style="7" bestFit="1" customWidth="1"/>
    <col min="221" max="221" width="19.77734375" style="7" bestFit="1" customWidth="1"/>
    <col min="222" max="222" width="14.88671875" style="7" bestFit="1" customWidth="1"/>
    <col min="223" max="223" width="19.77734375" style="7" bestFit="1" customWidth="1"/>
    <col min="224" max="224" width="14.88671875" style="7" bestFit="1" customWidth="1"/>
    <col min="225" max="225" width="19.77734375" style="7" bestFit="1" customWidth="1"/>
    <col min="226" max="226" width="14.88671875" style="7" bestFit="1" customWidth="1"/>
    <col min="227" max="227" width="19.77734375" style="7" bestFit="1" customWidth="1"/>
    <col min="228" max="228" width="14.88671875" style="7" bestFit="1" customWidth="1"/>
    <col min="229" max="229" width="19.77734375" style="7" bestFit="1" customWidth="1"/>
    <col min="230" max="230" width="14.88671875" style="7" bestFit="1" customWidth="1"/>
    <col min="231" max="231" width="19.77734375" style="7" bestFit="1" customWidth="1"/>
    <col min="232" max="232" width="14.88671875" style="7" bestFit="1" customWidth="1"/>
    <col min="233" max="233" width="19.77734375" style="7" bestFit="1" customWidth="1"/>
    <col min="234" max="234" width="14.88671875" style="7" bestFit="1" customWidth="1"/>
    <col min="235" max="235" width="19.77734375" style="7" bestFit="1" customWidth="1"/>
    <col min="236" max="236" width="14.88671875" style="7" bestFit="1" customWidth="1"/>
    <col min="237" max="237" width="19.77734375" style="7" bestFit="1" customWidth="1"/>
    <col min="238" max="238" width="14.88671875" style="7" bestFit="1" customWidth="1"/>
    <col min="239" max="239" width="19.77734375" style="7" bestFit="1" customWidth="1"/>
    <col min="240" max="240" width="14.88671875" style="7" bestFit="1" customWidth="1"/>
    <col min="241" max="241" width="19.77734375" style="7" bestFit="1" customWidth="1"/>
    <col min="242" max="242" width="14.88671875" style="7" bestFit="1" customWidth="1"/>
    <col min="243" max="243" width="19.77734375" style="7" bestFit="1" customWidth="1"/>
    <col min="244" max="244" width="14.88671875" style="7" bestFit="1" customWidth="1"/>
    <col min="245" max="245" width="19.77734375" style="7" bestFit="1" customWidth="1"/>
    <col min="246" max="246" width="14.88671875" style="7" bestFit="1" customWidth="1"/>
    <col min="247" max="247" width="19.77734375" style="7" bestFit="1" customWidth="1"/>
    <col min="248" max="248" width="14.88671875" style="7" bestFit="1" customWidth="1"/>
    <col min="249" max="249" width="19.77734375" style="7" bestFit="1" customWidth="1"/>
    <col min="250" max="250" width="14.88671875" style="7" bestFit="1" customWidth="1"/>
    <col min="251" max="251" width="19.77734375" style="7" bestFit="1" customWidth="1"/>
    <col min="252" max="252" width="14.88671875" style="7" bestFit="1" customWidth="1"/>
    <col min="253" max="253" width="19.77734375" style="7" bestFit="1" customWidth="1"/>
    <col min="254" max="254" width="14.88671875" style="7" bestFit="1" customWidth="1"/>
    <col min="255" max="255" width="19.77734375" style="7" bestFit="1" customWidth="1"/>
    <col min="256" max="256" width="14.88671875" style="7" bestFit="1" customWidth="1"/>
    <col min="257" max="257" width="19.77734375" style="7" bestFit="1" customWidth="1"/>
    <col min="258" max="258" width="14.88671875" style="7" bestFit="1" customWidth="1"/>
    <col min="259" max="259" width="19.77734375" style="7" bestFit="1" customWidth="1"/>
    <col min="260" max="260" width="14.88671875" style="7" bestFit="1" customWidth="1"/>
    <col min="261" max="261" width="19.77734375" style="7" bestFit="1" customWidth="1"/>
    <col min="262" max="262" width="14.88671875" style="7" bestFit="1" customWidth="1"/>
    <col min="263" max="263" width="19.77734375" style="7" bestFit="1" customWidth="1"/>
    <col min="264" max="264" width="14.88671875" style="7" bestFit="1" customWidth="1"/>
    <col min="265" max="265" width="19.77734375" style="7" bestFit="1" customWidth="1"/>
    <col min="266" max="266" width="14.88671875" style="7" bestFit="1" customWidth="1"/>
    <col min="267" max="267" width="19.77734375" style="7" bestFit="1" customWidth="1"/>
    <col min="268" max="268" width="14.88671875" style="7" bestFit="1" customWidth="1"/>
    <col min="269" max="269" width="19.77734375" style="7" bestFit="1" customWidth="1"/>
    <col min="270" max="270" width="14.88671875" style="7" bestFit="1" customWidth="1"/>
    <col min="271" max="271" width="19.77734375" style="7" bestFit="1" customWidth="1"/>
    <col min="272" max="272" width="14.88671875" style="7" bestFit="1" customWidth="1"/>
    <col min="273" max="273" width="19.77734375" style="7" bestFit="1" customWidth="1"/>
    <col min="274" max="274" width="14.88671875" style="7" bestFit="1" customWidth="1"/>
    <col min="275" max="275" width="19.77734375" style="7" bestFit="1" customWidth="1"/>
    <col min="276" max="276" width="14.88671875" style="7" bestFit="1" customWidth="1"/>
    <col min="277" max="277" width="19.77734375" style="7" bestFit="1" customWidth="1"/>
    <col min="278" max="278" width="14.88671875" style="7" bestFit="1" customWidth="1"/>
    <col min="279" max="279" width="19.77734375" style="7" bestFit="1" customWidth="1"/>
    <col min="280" max="280" width="14.88671875" style="7" bestFit="1" customWidth="1"/>
    <col min="281" max="281" width="19.77734375" style="7" bestFit="1" customWidth="1"/>
    <col min="282" max="282" width="14.88671875" style="7" bestFit="1" customWidth="1"/>
    <col min="283" max="283" width="19.77734375" style="7" bestFit="1" customWidth="1"/>
    <col min="284" max="284" width="14.88671875" style="7" bestFit="1" customWidth="1"/>
    <col min="285" max="285" width="19.77734375" style="7" bestFit="1" customWidth="1"/>
    <col min="286" max="286" width="14.88671875" style="7" bestFit="1" customWidth="1"/>
    <col min="287" max="287" width="19.77734375" style="7" bestFit="1" customWidth="1"/>
    <col min="288" max="288" width="14.88671875" style="7" bestFit="1" customWidth="1"/>
    <col min="289" max="289" width="19.77734375" style="7" bestFit="1" customWidth="1"/>
    <col min="290" max="290" width="14.88671875" style="7" bestFit="1" customWidth="1"/>
    <col min="291" max="291" width="19.77734375" style="7" bestFit="1" customWidth="1"/>
    <col min="292" max="292" width="14.88671875" style="7" bestFit="1" customWidth="1"/>
    <col min="293" max="293" width="19.77734375" style="7" bestFit="1" customWidth="1"/>
    <col min="294" max="294" width="14.88671875" style="7" bestFit="1" customWidth="1"/>
    <col min="295" max="295" width="19.77734375" style="7" bestFit="1" customWidth="1"/>
    <col min="296" max="296" width="14.88671875" style="7" bestFit="1" customWidth="1"/>
    <col min="297" max="297" width="19.77734375" style="7" bestFit="1" customWidth="1"/>
    <col min="298" max="298" width="14.88671875" style="7" bestFit="1" customWidth="1"/>
    <col min="299" max="299" width="19.77734375" style="7" bestFit="1" customWidth="1"/>
    <col min="300" max="300" width="14.88671875" style="7" bestFit="1" customWidth="1"/>
    <col min="301" max="301" width="19.77734375" style="7" bestFit="1" customWidth="1"/>
    <col min="302" max="302" width="14.88671875" style="7" bestFit="1" customWidth="1"/>
    <col min="303" max="303" width="19.77734375" style="7" bestFit="1" customWidth="1"/>
    <col min="304" max="304" width="14.88671875" style="7" bestFit="1" customWidth="1"/>
    <col min="305" max="305" width="19.77734375" style="7" bestFit="1" customWidth="1"/>
    <col min="306" max="306" width="14.88671875" style="7" bestFit="1" customWidth="1"/>
    <col min="307" max="307" width="19.77734375" style="7" bestFit="1" customWidth="1"/>
    <col min="308" max="308" width="14.88671875" style="7" bestFit="1" customWidth="1"/>
    <col min="309" max="309" width="19.77734375" style="7" bestFit="1" customWidth="1"/>
    <col min="310" max="310" width="14.88671875" style="7" bestFit="1" customWidth="1"/>
    <col min="311" max="311" width="19.77734375" style="7" bestFit="1" customWidth="1"/>
    <col min="312" max="312" width="14.88671875" style="7" bestFit="1" customWidth="1"/>
    <col min="313" max="313" width="19.77734375" style="7" bestFit="1" customWidth="1"/>
    <col min="314" max="314" width="14.88671875" style="7" bestFit="1" customWidth="1"/>
    <col min="315" max="315" width="19.77734375" style="7" bestFit="1" customWidth="1"/>
    <col min="316" max="316" width="14.88671875" style="7" bestFit="1" customWidth="1"/>
    <col min="317" max="317" width="19.77734375" style="7" bestFit="1" customWidth="1"/>
    <col min="318" max="318" width="14.88671875" style="7" bestFit="1" customWidth="1"/>
    <col min="319" max="319" width="19.77734375" style="7" bestFit="1" customWidth="1"/>
    <col min="320" max="320" width="14.88671875" style="7" bestFit="1" customWidth="1"/>
    <col min="321" max="321" width="19.77734375" style="7" bestFit="1" customWidth="1"/>
    <col min="322" max="322" width="14.88671875" style="7" bestFit="1" customWidth="1"/>
    <col min="323" max="323" width="19.77734375" style="7" bestFit="1" customWidth="1"/>
    <col min="324" max="324" width="14.88671875" style="7" bestFit="1" customWidth="1"/>
    <col min="325" max="325" width="19.77734375" style="7" bestFit="1" customWidth="1"/>
    <col min="326" max="326" width="14.88671875" style="7" bestFit="1" customWidth="1"/>
    <col min="327" max="327" width="19.77734375" style="7" bestFit="1" customWidth="1"/>
    <col min="328" max="328" width="14.88671875" style="7" bestFit="1" customWidth="1"/>
    <col min="329" max="329" width="19.77734375" style="7" bestFit="1" customWidth="1"/>
    <col min="330" max="330" width="14.88671875" style="7" bestFit="1" customWidth="1"/>
    <col min="331" max="331" width="19.77734375" style="7" bestFit="1" customWidth="1"/>
    <col min="332" max="332" width="14.88671875" style="7" bestFit="1" customWidth="1"/>
    <col min="333" max="333" width="19.77734375" style="7" bestFit="1" customWidth="1"/>
    <col min="334" max="334" width="14.88671875" style="7" bestFit="1" customWidth="1"/>
    <col min="335" max="335" width="19.77734375" style="7" bestFit="1" customWidth="1"/>
    <col min="336" max="336" width="14.88671875" style="7" bestFit="1" customWidth="1"/>
    <col min="337" max="337" width="19.77734375" style="7" bestFit="1" customWidth="1"/>
    <col min="338" max="338" width="14.88671875" style="7" bestFit="1" customWidth="1"/>
    <col min="339" max="339" width="19.77734375" style="7" bestFit="1" customWidth="1"/>
    <col min="340" max="340" width="14.88671875" style="7" bestFit="1" customWidth="1"/>
    <col min="341" max="341" width="19.77734375" style="7" bestFit="1" customWidth="1"/>
    <col min="342" max="342" width="14.88671875" style="7" bestFit="1" customWidth="1"/>
    <col min="343" max="343" width="19.77734375" style="7" bestFit="1" customWidth="1"/>
    <col min="344" max="344" width="14.88671875" style="7" bestFit="1" customWidth="1"/>
    <col min="345" max="345" width="19.77734375" style="7" bestFit="1" customWidth="1"/>
    <col min="346" max="346" width="14.88671875" style="7" bestFit="1" customWidth="1"/>
    <col min="347" max="347" width="19.77734375" style="7" bestFit="1" customWidth="1"/>
    <col min="348" max="348" width="14.88671875" style="7" bestFit="1" customWidth="1"/>
    <col min="349" max="349" width="19.77734375" style="7" bestFit="1" customWidth="1"/>
    <col min="350" max="350" width="14.88671875" style="7" bestFit="1" customWidth="1"/>
    <col min="351" max="351" width="19.77734375" style="7" bestFit="1" customWidth="1"/>
    <col min="352" max="352" width="14.88671875" style="7" bestFit="1" customWidth="1"/>
    <col min="353" max="353" width="19.77734375" style="7" bestFit="1" customWidth="1"/>
    <col min="354" max="354" width="14.88671875" style="7" bestFit="1" customWidth="1"/>
    <col min="355" max="355" width="19.77734375" style="7" bestFit="1" customWidth="1"/>
    <col min="356" max="356" width="14.88671875" style="7" bestFit="1" customWidth="1"/>
    <col min="357" max="357" width="19.77734375" style="7" bestFit="1" customWidth="1"/>
    <col min="358" max="358" width="14.88671875" style="7" bestFit="1" customWidth="1"/>
    <col min="359" max="359" width="19.77734375" style="7" bestFit="1" customWidth="1"/>
    <col min="360" max="360" width="14.88671875" style="7" bestFit="1" customWidth="1"/>
    <col min="361" max="361" width="19.77734375" style="7" bestFit="1" customWidth="1"/>
    <col min="362" max="362" width="14.88671875" style="7" bestFit="1" customWidth="1"/>
    <col min="363" max="363" width="19.77734375" style="7" bestFit="1" customWidth="1"/>
    <col min="364" max="364" width="14.88671875" style="7" bestFit="1" customWidth="1"/>
    <col min="365" max="365" width="19.77734375" style="7" bestFit="1" customWidth="1"/>
    <col min="366" max="366" width="14.88671875" style="7" bestFit="1" customWidth="1"/>
    <col min="367" max="367" width="19.77734375" style="7" bestFit="1" customWidth="1"/>
    <col min="368" max="368" width="14.88671875" style="7" bestFit="1" customWidth="1"/>
    <col min="369" max="369" width="19.77734375" style="7" bestFit="1" customWidth="1"/>
    <col min="370" max="370" width="14.88671875" style="7" bestFit="1" customWidth="1"/>
    <col min="371" max="371" width="19.77734375" style="7" bestFit="1" customWidth="1"/>
    <col min="372" max="372" width="14.88671875" style="7" bestFit="1" customWidth="1"/>
    <col min="373" max="373" width="19.77734375" style="7" bestFit="1" customWidth="1"/>
    <col min="374" max="374" width="14.88671875" style="7" bestFit="1" customWidth="1"/>
    <col min="375" max="375" width="19.77734375" style="7" bestFit="1" customWidth="1"/>
    <col min="376" max="376" width="14.88671875" style="7" bestFit="1" customWidth="1"/>
    <col min="377" max="377" width="19.77734375" style="7" bestFit="1" customWidth="1"/>
    <col min="378" max="378" width="14.88671875" style="7" bestFit="1" customWidth="1"/>
    <col min="379" max="379" width="19.77734375" style="7" bestFit="1" customWidth="1"/>
    <col min="380" max="380" width="14.88671875" style="7" bestFit="1" customWidth="1"/>
    <col min="381" max="381" width="19.77734375" style="7" bestFit="1" customWidth="1"/>
    <col min="382" max="382" width="14.88671875" style="7" bestFit="1" customWidth="1"/>
    <col min="383" max="383" width="19.77734375" style="7" bestFit="1" customWidth="1"/>
    <col min="384" max="384" width="14.88671875" style="7" bestFit="1" customWidth="1"/>
    <col min="385" max="385" width="19.77734375" style="7" bestFit="1" customWidth="1"/>
    <col min="386" max="386" width="14.88671875" style="7" bestFit="1" customWidth="1"/>
    <col min="387" max="387" width="19.77734375" style="7" bestFit="1" customWidth="1"/>
    <col min="388" max="388" width="14.88671875" style="7" bestFit="1" customWidth="1"/>
    <col min="389" max="389" width="19.77734375" style="7" bestFit="1" customWidth="1"/>
    <col min="390" max="390" width="14.88671875" style="7" bestFit="1" customWidth="1"/>
    <col min="391" max="391" width="19.77734375" style="7" bestFit="1" customWidth="1"/>
    <col min="392" max="392" width="14.88671875" style="7" bestFit="1" customWidth="1"/>
    <col min="393" max="393" width="19.77734375" style="7" bestFit="1" customWidth="1"/>
    <col min="394" max="394" width="14.88671875" style="7" bestFit="1" customWidth="1"/>
    <col min="395" max="395" width="19.77734375" style="7" bestFit="1" customWidth="1"/>
    <col min="396" max="396" width="14.88671875" style="7" bestFit="1" customWidth="1"/>
    <col min="397" max="397" width="19.77734375" style="7" bestFit="1" customWidth="1"/>
    <col min="398" max="398" width="14.88671875" style="7" bestFit="1" customWidth="1"/>
    <col min="399" max="399" width="19.77734375" style="7" bestFit="1" customWidth="1"/>
    <col min="400" max="400" width="14.88671875" style="7" bestFit="1" customWidth="1"/>
    <col min="401" max="401" width="19.77734375" style="7" bestFit="1" customWidth="1"/>
    <col min="402" max="402" width="14.88671875" style="7" bestFit="1" customWidth="1"/>
    <col min="403" max="403" width="19.77734375" style="7" bestFit="1" customWidth="1"/>
    <col min="404" max="404" width="14.88671875" style="7" bestFit="1" customWidth="1"/>
    <col min="405" max="405" width="19.77734375" style="7" bestFit="1" customWidth="1"/>
    <col min="406" max="406" width="14.88671875" style="7" bestFit="1" customWidth="1"/>
    <col min="407" max="407" width="19.77734375" style="7" bestFit="1" customWidth="1"/>
    <col min="408" max="408" width="14.88671875" style="7" bestFit="1" customWidth="1"/>
    <col min="409" max="409" width="19.77734375" style="7" bestFit="1" customWidth="1"/>
    <col min="410" max="410" width="14.88671875" style="7" bestFit="1" customWidth="1"/>
    <col min="411" max="411" width="19.77734375" style="7" bestFit="1" customWidth="1"/>
    <col min="412" max="412" width="14.88671875" style="7" bestFit="1" customWidth="1"/>
    <col min="413" max="413" width="19.77734375" style="7" bestFit="1" customWidth="1"/>
    <col min="414" max="414" width="14.88671875" style="7" bestFit="1" customWidth="1"/>
    <col min="415" max="415" width="19.77734375" style="7" bestFit="1" customWidth="1"/>
    <col min="416" max="416" width="14.88671875" style="7" bestFit="1" customWidth="1"/>
    <col min="417" max="417" width="19.77734375" style="7" bestFit="1" customWidth="1"/>
    <col min="418" max="418" width="14.88671875" style="7" bestFit="1" customWidth="1"/>
    <col min="419" max="419" width="19.77734375" style="7" bestFit="1" customWidth="1"/>
    <col min="420" max="420" width="14.88671875" style="7" bestFit="1" customWidth="1"/>
    <col min="421" max="421" width="19.77734375" style="7" bestFit="1" customWidth="1"/>
    <col min="422" max="422" width="14.88671875" style="7" bestFit="1" customWidth="1"/>
    <col min="423" max="423" width="19.77734375" style="7" bestFit="1" customWidth="1"/>
    <col min="424" max="424" width="14.88671875" style="7" bestFit="1" customWidth="1"/>
    <col min="425" max="425" width="19.77734375" style="7" bestFit="1" customWidth="1"/>
    <col min="426" max="426" width="14.88671875" style="7" bestFit="1" customWidth="1"/>
    <col min="427" max="427" width="19.77734375" style="7" bestFit="1" customWidth="1"/>
    <col min="428" max="428" width="14.88671875" style="7" bestFit="1" customWidth="1"/>
    <col min="429" max="429" width="19.77734375" style="7" bestFit="1" customWidth="1"/>
    <col min="430" max="430" width="14.88671875" style="7" bestFit="1" customWidth="1"/>
    <col min="431" max="431" width="19.77734375" style="7" bestFit="1" customWidth="1"/>
    <col min="432" max="432" width="14.88671875" style="7" bestFit="1" customWidth="1"/>
    <col min="433" max="433" width="19.77734375" style="7" bestFit="1" customWidth="1"/>
    <col min="434" max="434" width="14.88671875" style="7" bestFit="1" customWidth="1"/>
    <col min="435" max="435" width="19.77734375" style="7" bestFit="1" customWidth="1"/>
    <col min="436" max="436" width="14.88671875" style="7" bestFit="1" customWidth="1"/>
    <col min="437" max="437" width="19.77734375" style="7" bestFit="1" customWidth="1"/>
    <col min="438" max="438" width="14.88671875" style="7" bestFit="1" customWidth="1"/>
    <col min="439" max="439" width="19.77734375" style="7" bestFit="1" customWidth="1"/>
    <col min="440" max="440" width="14.88671875" style="7" bestFit="1" customWidth="1"/>
    <col min="441" max="441" width="19.77734375" style="7" bestFit="1" customWidth="1"/>
    <col min="442" max="442" width="14.88671875" style="7" bestFit="1" customWidth="1"/>
    <col min="443" max="443" width="19.77734375" style="7" bestFit="1" customWidth="1"/>
    <col min="444" max="444" width="14.88671875" style="7" bestFit="1" customWidth="1"/>
    <col min="445" max="445" width="19.77734375" style="7" bestFit="1" customWidth="1"/>
    <col min="446" max="446" width="14.88671875" style="7" bestFit="1" customWidth="1"/>
    <col min="447" max="447" width="19.77734375" style="7" bestFit="1" customWidth="1"/>
    <col min="448" max="448" width="14.88671875" style="7" bestFit="1" customWidth="1"/>
    <col min="449" max="449" width="19.77734375" style="7" bestFit="1" customWidth="1"/>
    <col min="450" max="450" width="14.88671875" style="7" bestFit="1" customWidth="1"/>
    <col min="451" max="451" width="19.77734375" style="7" bestFit="1" customWidth="1"/>
    <col min="452" max="452" width="14.88671875" style="7" bestFit="1" customWidth="1"/>
    <col min="453" max="453" width="19.77734375" style="7" bestFit="1" customWidth="1"/>
    <col min="454" max="454" width="14.88671875" style="7" bestFit="1" customWidth="1"/>
    <col min="455" max="455" width="19.77734375" style="7" bestFit="1" customWidth="1"/>
    <col min="456" max="456" width="14.88671875" style="7" bestFit="1" customWidth="1"/>
    <col min="457" max="457" width="19.77734375" style="7" bestFit="1" customWidth="1"/>
    <col min="458" max="458" width="14.88671875" style="7" bestFit="1" customWidth="1"/>
    <col min="459" max="459" width="19.77734375" style="7" bestFit="1" customWidth="1"/>
    <col min="460" max="460" width="14.88671875" style="7" bestFit="1" customWidth="1"/>
    <col min="461" max="461" width="19.77734375" style="7" bestFit="1" customWidth="1"/>
    <col min="462" max="462" width="14.88671875" style="7" bestFit="1" customWidth="1"/>
    <col min="463" max="463" width="19.77734375" style="7" bestFit="1" customWidth="1"/>
    <col min="464" max="464" width="14.88671875" style="7" bestFit="1" customWidth="1"/>
    <col min="465" max="465" width="19.77734375" style="7" bestFit="1" customWidth="1"/>
    <col min="466" max="466" width="14.88671875" style="7" bestFit="1" customWidth="1"/>
    <col min="467" max="467" width="19.77734375" style="7" bestFit="1" customWidth="1"/>
    <col min="468" max="468" width="14.88671875" style="7" bestFit="1" customWidth="1"/>
    <col min="469" max="469" width="19.77734375" style="7" bestFit="1" customWidth="1"/>
    <col min="470" max="470" width="14.88671875" style="7" bestFit="1" customWidth="1"/>
    <col min="471" max="471" width="19.77734375" style="7" bestFit="1" customWidth="1"/>
    <col min="472" max="472" width="14.88671875" style="7" bestFit="1" customWidth="1"/>
    <col min="473" max="473" width="19.77734375" style="7" bestFit="1" customWidth="1"/>
    <col min="474" max="474" width="14.88671875" style="7" bestFit="1" customWidth="1"/>
    <col min="475" max="475" width="19.77734375" style="7" bestFit="1" customWidth="1"/>
    <col min="476" max="476" width="14.88671875" style="7" bestFit="1" customWidth="1"/>
    <col min="477" max="477" width="19.77734375" style="7" bestFit="1" customWidth="1"/>
    <col min="478" max="478" width="14.88671875" style="7" bestFit="1" customWidth="1"/>
    <col min="479" max="479" width="19.77734375" style="7" bestFit="1" customWidth="1"/>
    <col min="480" max="480" width="14.88671875" style="7" bestFit="1" customWidth="1"/>
    <col min="481" max="481" width="19.77734375" style="7" bestFit="1" customWidth="1"/>
    <col min="482" max="482" width="14.88671875" style="7" bestFit="1" customWidth="1"/>
    <col min="483" max="483" width="19.77734375" style="7" bestFit="1" customWidth="1"/>
    <col min="484" max="484" width="14.88671875" style="7" bestFit="1" customWidth="1"/>
    <col min="485" max="485" width="19.77734375" style="7" bestFit="1" customWidth="1"/>
    <col min="486" max="486" width="14.88671875" style="7" bestFit="1" customWidth="1"/>
    <col min="487" max="487" width="19.77734375" style="7" bestFit="1" customWidth="1"/>
    <col min="488" max="488" width="14.88671875" style="7" bestFit="1" customWidth="1"/>
    <col min="489" max="489" width="19.77734375" style="7" bestFit="1" customWidth="1"/>
    <col min="490" max="490" width="14.88671875" style="7" bestFit="1" customWidth="1"/>
    <col min="491" max="491" width="19.77734375" style="7" bestFit="1" customWidth="1"/>
    <col min="492" max="492" width="14.88671875" style="7" bestFit="1" customWidth="1"/>
    <col min="493" max="493" width="19.77734375" style="7" bestFit="1" customWidth="1"/>
    <col min="494" max="494" width="14.88671875" style="7" bestFit="1" customWidth="1"/>
    <col min="495" max="495" width="19.77734375" style="7" bestFit="1" customWidth="1"/>
    <col min="496" max="496" width="14.88671875" style="7" bestFit="1" customWidth="1"/>
    <col min="497" max="497" width="19.77734375" style="7" bestFit="1" customWidth="1"/>
    <col min="498" max="498" width="14.88671875" style="7" bestFit="1" customWidth="1"/>
    <col min="499" max="499" width="19.77734375" style="7" bestFit="1" customWidth="1"/>
    <col min="500" max="500" width="14.88671875" style="7" bestFit="1" customWidth="1"/>
    <col min="501" max="501" width="19.77734375" style="7" bestFit="1" customWidth="1"/>
    <col min="502" max="502" width="14.88671875" style="7" bestFit="1" customWidth="1"/>
    <col min="503" max="503" width="19.77734375" style="7" bestFit="1" customWidth="1"/>
    <col min="504" max="504" width="14.88671875" style="7" bestFit="1" customWidth="1"/>
    <col min="505" max="505" width="19.77734375" style="7" bestFit="1" customWidth="1"/>
    <col min="506" max="506" width="14.88671875" style="7" bestFit="1" customWidth="1"/>
    <col min="507" max="507" width="19.77734375" style="7" bestFit="1" customWidth="1"/>
    <col min="508" max="508" width="14.88671875" style="7" bestFit="1" customWidth="1"/>
    <col min="509" max="509" width="19.77734375" style="7" bestFit="1" customWidth="1"/>
    <col min="510" max="510" width="14.88671875" style="7" bestFit="1" customWidth="1"/>
    <col min="511" max="511" width="19.77734375" style="7" bestFit="1" customWidth="1"/>
    <col min="512" max="512" width="14.88671875" style="7" bestFit="1" customWidth="1"/>
    <col min="513" max="513" width="19.77734375" style="7" bestFit="1" customWidth="1"/>
    <col min="514" max="514" width="14.88671875" style="7" bestFit="1" customWidth="1"/>
    <col min="515" max="515" width="19.77734375" style="7" bestFit="1" customWidth="1"/>
    <col min="516" max="516" width="14.88671875" style="7" bestFit="1" customWidth="1"/>
    <col min="517" max="517" width="19.77734375" style="7" bestFit="1" customWidth="1"/>
    <col min="518" max="518" width="14.88671875" style="7" bestFit="1" customWidth="1"/>
    <col min="519" max="519" width="19.77734375" style="7" bestFit="1" customWidth="1"/>
    <col min="520" max="520" width="14.88671875" style="7" bestFit="1" customWidth="1"/>
    <col min="521" max="521" width="19.77734375" style="7" bestFit="1" customWidth="1"/>
    <col min="522" max="522" width="14.88671875" style="7" bestFit="1" customWidth="1"/>
    <col min="523" max="523" width="19.77734375" style="7" bestFit="1" customWidth="1"/>
    <col min="524" max="524" width="14.88671875" style="7" bestFit="1" customWidth="1"/>
    <col min="525" max="525" width="19.77734375" style="7" bestFit="1" customWidth="1"/>
    <col min="526" max="526" width="14.88671875" style="7" bestFit="1" customWidth="1"/>
    <col min="527" max="527" width="19.77734375" style="7" bestFit="1" customWidth="1"/>
    <col min="528" max="528" width="14.88671875" style="7" bestFit="1" customWidth="1"/>
    <col min="529" max="529" width="19.77734375" style="7" bestFit="1" customWidth="1"/>
    <col min="530" max="530" width="14.88671875" style="7" bestFit="1" customWidth="1"/>
    <col min="531" max="531" width="19.77734375" style="7" bestFit="1" customWidth="1"/>
    <col min="532" max="532" width="14.88671875" style="7" bestFit="1" customWidth="1"/>
    <col min="533" max="533" width="19.77734375" style="7" bestFit="1" customWidth="1"/>
    <col min="534" max="534" width="14.88671875" style="7" bestFit="1" customWidth="1"/>
    <col min="535" max="535" width="19.77734375" style="7" bestFit="1" customWidth="1"/>
    <col min="536" max="536" width="14.88671875" style="7" bestFit="1" customWidth="1"/>
    <col min="537" max="537" width="19.77734375" style="7" bestFit="1" customWidth="1"/>
    <col min="538" max="538" width="14.88671875" style="7" bestFit="1" customWidth="1"/>
    <col min="539" max="539" width="19.77734375" style="7" bestFit="1" customWidth="1"/>
    <col min="540" max="540" width="14.88671875" style="7" bestFit="1" customWidth="1"/>
    <col min="541" max="541" width="19.77734375" style="7" bestFit="1" customWidth="1"/>
    <col min="542" max="542" width="14.88671875" style="7" bestFit="1" customWidth="1"/>
    <col min="543" max="543" width="19.77734375" style="7" bestFit="1" customWidth="1"/>
    <col min="544" max="544" width="14.88671875" style="7" bestFit="1" customWidth="1"/>
    <col min="545" max="545" width="19.77734375" style="7" bestFit="1" customWidth="1"/>
    <col min="546" max="546" width="14.88671875" style="7" bestFit="1" customWidth="1"/>
    <col min="547" max="547" width="19.77734375" style="7" bestFit="1" customWidth="1"/>
    <col min="548" max="548" width="14.88671875" style="7" bestFit="1" customWidth="1"/>
    <col min="549" max="549" width="19.77734375" style="7" bestFit="1" customWidth="1"/>
    <col min="550" max="550" width="14.88671875" style="7" bestFit="1" customWidth="1"/>
    <col min="551" max="551" width="19.77734375" style="7" bestFit="1" customWidth="1"/>
    <col min="552" max="552" width="14.88671875" style="7" bestFit="1" customWidth="1"/>
    <col min="553" max="553" width="19.77734375" style="7" bestFit="1" customWidth="1"/>
    <col min="554" max="554" width="14.88671875" style="7" bestFit="1" customWidth="1"/>
    <col min="555" max="555" width="19.77734375" style="7" bestFit="1" customWidth="1"/>
    <col min="556" max="556" width="14.88671875" style="7" bestFit="1" customWidth="1"/>
    <col min="557" max="557" width="19.77734375" style="7" bestFit="1" customWidth="1"/>
    <col min="558" max="558" width="14.88671875" style="7" bestFit="1" customWidth="1"/>
    <col min="559" max="559" width="19.77734375" style="7" bestFit="1" customWidth="1"/>
    <col min="560" max="560" width="14.88671875" style="7" bestFit="1" customWidth="1"/>
    <col min="561" max="561" width="19.77734375" style="7" bestFit="1" customWidth="1"/>
    <col min="562" max="562" width="14.88671875" style="7" bestFit="1" customWidth="1"/>
    <col min="563" max="563" width="19.77734375" style="7" bestFit="1" customWidth="1"/>
    <col min="564" max="564" width="14.88671875" style="7" bestFit="1" customWidth="1"/>
    <col min="565" max="565" width="19.77734375" style="7" bestFit="1" customWidth="1"/>
    <col min="566" max="566" width="14.88671875" style="7" bestFit="1" customWidth="1"/>
    <col min="567" max="567" width="19.77734375" style="7" bestFit="1" customWidth="1"/>
    <col min="568" max="568" width="14.88671875" style="7" bestFit="1" customWidth="1"/>
    <col min="569" max="569" width="19.77734375" style="7" bestFit="1" customWidth="1"/>
    <col min="570" max="570" width="14.88671875" style="7" bestFit="1" customWidth="1"/>
    <col min="571" max="571" width="19.77734375" style="7" bestFit="1" customWidth="1"/>
    <col min="572" max="572" width="14.88671875" style="7" bestFit="1" customWidth="1"/>
    <col min="573" max="573" width="19.77734375" style="7" bestFit="1" customWidth="1"/>
    <col min="574" max="574" width="14.88671875" style="7" bestFit="1" customWidth="1"/>
    <col min="575" max="575" width="19.77734375" style="7" bestFit="1" customWidth="1"/>
    <col min="576" max="576" width="14.88671875" style="7" bestFit="1" customWidth="1"/>
    <col min="577" max="577" width="19.77734375" style="7" bestFit="1" customWidth="1"/>
    <col min="578" max="578" width="14.88671875" style="7" bestFit="1" customWidth="1"/>
    <col min="579" max="579" width="19.77734375" style="7" bestFit="1" customWidth="1"/>
    <col min="580" max="580" width="14.88671875" style="7" bestFit="1" customWidth="1"/>
    <col min="581" max="581" width="19.77734375" style="7" bestFit="1" customWidth="1"/>
    <col min="582" max="582" width="14.88671875" style="7" bestFit="1" customWidth="1"/>
    <col min="583" max="583" width="19.77734375" style="7" bestFit="1" customWidth="1"/>
    <col min="584" max="584" width="14.88671875" style="7" bestFit="1" customWidth="1"/>
    <col min="585" max="585" width="19.77734375" style="7" bestFit="1" customWidth="1"/>
    <col min="586" max="586" width="14.88671875" style="7" bestFit="1" customWidth="1"/>
    <col min="587" max="587" width="19.77734375" style="7" bestFit="1" customWidth="1"/>
    <col min="588" max="588" width="14.88671875" style="7" bestFit="1" customWidth="1"/>
    <col min="589" max="589" width="19.77734375" style="7" bestFit="1" customWidth="1"/>
    <col min="590" max="590" width="14.88671875" style="7" bestFit="1" customWidth="1"/>
    <col min="591" max="591" width="19.77734375" style="7" bestFit="1" customWidth="1"/>
    <col min="592" max="592" width="14.88671875" style="7" bestFit="1" customWidth="1"/>
    <col min="593" max="593" width="19.77734375" style="7" bestFit="1" customWidth="1"/>
    <col min="594" max="594" width="14.88671875" style="7" bestFit="1" customWidth="1"/>
    <col min="595" max="595" width="19.77734375" style="7" bestFit="1" customWidth="1"/>
    <col min="596" max="596" width="14.88671875" style="7" bestFit="1" customWidth="1"/>
    <col min="597" max="597" width="19.77734375" style="7" bestFit="1" customWidth="1"/>
    <col min="598" max="598" width="14.88671875" style="7" bestFit="1" customWidth="1"/>
    <col min="599" max="599" width="19.77734375" style="7" bestFit="1" customWidth="1"/>
    <col min="600" max="600" width="14.88671875" style="7" bestFit="1" customWidth="1"/>
    <col min="601" max="601" width="19.77734375" style="7" bestFit="1" customWidth="1"/>
    <col min="602" max="602" width="14.88671875" style="7" bestFit="1" customWidth="1"/>
    <col min="603" max="603" width="19.77734375" style="7" bestFit="1" customWidth="1"/>
    <col min="604" max="604" width="14.88671875" style="7" bestFit="1" customWidth="1"/>
    <col min="605" max="605" width="19.77734375" style="7" bestFit="1" customWidth="1"/>
    <col min="606" max="606" width="14.88671875" style="7" bestFit="1" customWidth="1"/>
    <col min="607" max="607" width="19.77734375" style="7" bestFit="1" customWidth="1"/>
    <col min="608" max="608" width="14.88671875" style="7" bestFit="1" customWidth="1"/>
    <col min="609" max="609" width="19.77734375" style="7" bestFit="1" customWidth="1"/>
    <col min="610" max="610" width="14.88671875" style="7" bestFit="1" customWidth="1"/>
    <col min="611" max="611" width="19.77734375" style="7" bestFit="1" customWidth="1"/>
    <col min="612" max="612" width="14.88671875" style="7" bestFit="1" customWidth="1"/>
    <col min="613" max="613" width="19.77734375" style="7" bestFit="1" customWidth="1"/>
    <col min="614" max="614" width="14.88671875" style="7" bestFit="1" customWidth="1"/>
    <col min="615" max="615" width="19.77734375" style="7" bestFit="1" customWidth="1"/>
    <col min="616" max="616" width="14.88671875" style="7" bestFit="1" customWidth="1"/>
    <col min="617" max="617" width="19.77734375" style="7" bestFit="1" customWidth="1"/>
    <col min="618" max="618" width="14.88671875" style="7" bestFit="1" customWidth="1"/>
    <col min="619" max="619" width="19.77734375" style="7" bestFit="1" customWidth="1"/>
    <col min="620" max="620" width="14.88671875" style="7" bestFit="1" customWidth="1"/>
    <col min="621" max="621" width="19.77734375" style="7" bestFit="1" customWidth="1"/>
    <col min="622" max="622" width="14.88671875" style="7" bestFit="1" customWidth="1"/>
    <col min="623" max="623" width="19.77734375" style="7" bestFit="1" customWidth="1"/>
    <col min="624" max="624" width="14.88671875" style="7" bestFit="1" customWidth="1"/>
    <col min="625" max="625" width="19.77734375" style="7" bestFit="1" customWidth="1"/>
    <col min="626" max="626" width="14.88671875" style="7" bestFit="1" customWidth="1"/>
    <col min="627" max="627" width="19.77734375" style="7" bestFit="1" customWidth="1"/>
    <col min="628" max="628" width="14.88671875" style="7" bestFit="1" customWidth="1"/>
    <col min="629" max="629" width="19.77734375" style="7" bestFit="1" customWidth="1"/>
    <col min="630" max="630" width="14.88671875" style="7" bestFit="1" customWidth="1"/>
    <col min="631" max="631" width="19.77734375" style="7" bestFit="1" customWidth="1"/>
    <col min="632" max="632" width="14.88671875" style="7" bestFit="1" customWidth="1"/>
    <col min="633" max="633" width="19.77734375" style="7" bestFit="1" customWidth="1"/>
    <col min="634" max="634" width="14.88671875" style="7" bestFit="1" customWidth="1"/>
    <col min="635" max="635" width="19.77734375" style="7" bestFit="1" customWidth="1"/>
    <col min="636" max="636" width="14.88671875" style="7" bestFit="1" customWidth="1"/>
    <col min="637" max="637" width="19.77734375" style="7" bestFit="1" customWidth="1"/>
    <col min="638" max="638" width="14.88671875" style="7" bestFit="1" customWidth="1"/>
    <col min="639" max="639" width="19.77734375" style="7" bestFit="1" customWidth="1"/>
    <col min="640" max="640" width="14.88671875" style="7" bestFit="1" customWidth="1"/>
    <col min="641" max="641" width="19.77734375" style="7" bestFit="1" customWidth="1"/>
    <col min="642" max="642" width="14.88671875" style="7" bestFit="1" customWidth="1"/>
    <col min="643" max="643" width="19.77734375" style="7" bestFit="1" customWidth="1"/>
    <col min="644" max="644" width="14.88671875" style="7" bestFit="1" customWidth="1"/>
    <col min="645" max="645" width="19.77734375" style="7" bestFit="1" customWidth="1"/>
    <col min="646" max="646" width="14.88671875" style="7" bestFit="1" customWidth="1"/>
    <col min="647" max="647" width="19.77734375" style="7" bestFit="1" customWidth="1"/>
    <col min="648" max="648" width="14.88671875" style="7" bestFit="1" customWidth="1"/>
    <col min="649" max="649" width="19.77734375" style="7" bestFit="1" customWidth="1"/>
    <col min="650" max="650" width="14.88671875" style="7" bestFit="1" customWidth="1"/>
    <col min="651" max="651" width="19.77734375" style="7" bestFit="1" customWidth="1"/>
    <col min="652" max="652" width="14.88671875" style="7" bestFit="1" customWidth="1"/>
    <col min="653" max="653" width="19.77734375" style="7" bestFit="1" customWidth="1"/>
    <col min="654" max="654" width="14.88671875" style="7" bestFit="1" customWidth="1"/>
    <col min="655" max="655" width="19.77734375" style="7" bestFit="1" customWidth="1"/>
    <col min="656" max="656" width="14.88671875" style="7" bestFit="1" customWidth="1"/>
    <col min="657" max="657" width="19.77734375" style="7" bestFit="1" customWidth="1"/>
    <col min="658" max="658" width="14.88671875" style="7" bestFit="1" customWidth="1"/>
    <col min="659" max="659" width="19.77734375" style="7" bestFit="1" customWidth="1"/>
    <col min="660" max="660" width="14.88671875" style="7" bestFit="1" customWidth="1"/>
    <col min="661" max="661" width="19.77734375" style="7" bestFit="1" customWidth="1"/>
    <col min="662" max="662" width="14.88671875" style="7" bestFit="1" customWidth="1"/>
    <col min="663" max="663" width="19.77734375" style="7" bestFit="1" customWidth="1"/>
    <col min="664" max="664" width="14.88671875" style="7" bestFit="1" customWidth="1"/>
    <col min="665" max="665" width="19.77734375" style="7" bestFit="1" customWidth="1"/>
    <col min="666" max="666" width="14.88671875" style="7" bestFit="1" customWidth="1"/>
    <col min="667" max="667" width="19.77734375" style="7" bestFit="1" customWidth="1"/>
    <col min="668" max="668" width="14.88671875" style="7" bestFit="1" customWidth="1"/>
    <col min="669" max="669" width="19.77734375" style="7" bestFit="1" customWidth="1"/>
    <col min="670" max="670" width="14.88671875" style="7" bestFit="1" customWidth="1"/>
    <col min="671" max="671" width="19.77734375" style="7" bestFit="1" customWidth="1"/>
    <col min="672" max="672" width="14.88671875" style="7" bestFit="1" customWidth="1"/>
    <col min="673" max="673" width="19.77734375" style="7" bestFit="1" customWidth="1"/>
    <col min="674" max="674" width="14.88671875" style="7" bestFit="1" customWidth="1"/>
    <col min="675" max="675" width="19.77734375" style="7" bestFit="1" customWidth="1"/>
    <col min="676" max="676" width="14.88671875" style="7" bestFit="1" customWidth="1"/>
    <col min="677" max="677" width="19.77734375" style="7" bestFit="1" customWidth="1"/>
    <col min="678" max="678" width="14.88671875" style="7" bestFit="1" customWidth="1"/>
    <col min="679" max="679" width="19.77734375" style="7" bestFit="1" customWidth="1"/>
    <col min="680" max="680" width="14.88671875" style="7" bestFit="1" customWidth="1"/>
    <col min="681" max="681" width="19.77734375" style="7" bestFit="1" customWidth="1"/>
    <col min="682" max="682" width="14.88671875" style="7" bestFit="1" customWidth="1"/>
    <col min="683" max="683" width="19.77734375" style="7" bestFit="1" customWidth="1"/>
    <col min="684" max="684" width="14.88671875" style="7" bestFit="1" customWidth="1"/>
    <col min="685" max="685" width="19.77734375" style="7" bestFit="1" customWidth="1"/>
    <col min="686" max="686" width="14.88671875" style="7" bestFit="1" customWidth="1"/>
    <col min="687" max="687" width="19.77734375" style="7" bestFit="1" customWidth="1"/>
    <col min="688" max="688" width="14.88671875" style="7" bestFit="1" customWidth="1"/>
    <col min="689" max="689" width="19.77734375" style="7" bestFit="1" customWidth="1"/>
    <col min="690" max="690" width="14.88671875" style="7" bestFit="1" customWidth="1"/>
    <col min="691" max="691" width="19.77734375" style="7" bestFit="1" customWidth="1"/>
    <col min="692" max="692" width="14.88671875" style="7" bestFit="1" customWidth="1"/>
    <col min="693" max="693" width="19.77734375" style="7" bestFit="1" customWidth="1"/>
    <col min="694" max="694" width="14.88671875" style="7" bestFit="1" customWidth="1"/>
    <col min="695" max="695" width="19.77734375" style="7" bestFit="1" customWidth="1"/>
    <col min="696" max="696" width="14.88671875" style="7" bestFit="1" customWidth="1"/>
    <col min="697" max="697" width="19.77734375" style="7" bestFit="1" customWidth="1"/>
    <col min="698" max="698" width="14.88671875" style="7" bestFit="1" customWidth="1"/>
    <col min="699" max="699" width="19.77734375" style="7" bestFit="1" customWidth="1"/>
    <col min="700" max="700" width="14.88671875" style="7" bestFit="1" customWidth="1"/>
    <col min="701" max="701" width="19.77734375" style="7" bestFit="1" customWidth="1"/>
    <col min="702" max="702" width="14.88671875" style="7" bestFit="1" customWidth="1"/>
    <col min="703" max="703" width="19.77734375" style="7" bestFit="1" customWidth="1"/>
    <col min="704" max="704" width="14.88671875" style="7" bestFit="1" customWidth="1"/>
    <col min="705" max="705" width="19.77734375" style="7" bestFit="1" customWidth="1"/>
    <col min="706" max="706" width="14.88671875" style="7" bestFit="1" customWidth="1"/>
    <col min="707" max="707" width="19.77734375" style="7" bestFit="1" customWidth="1"/>
    <col min="708" max="708" width="14.88671875" style="7" bestFit="1" customWidth="1"/>
    <col min="709" max="709" width="19.77734375" style="7" bestFit="1" customWidth="1"/>
    <col min="710" max="710" width="14.88671875" style="7" bestFit="1" customWidth="1"/>
    <col min="711" max="711" width="19.77734375" style="7" bestFit="1" customWidth="1"/>
    <col min="712" max="712" width="14.88671875" style="7" bestFit="1" customWidth="1"/>
    <col min="713" max="713" width="19.77734375" style="7" bestFit="1" customWidth="1"/>
    <col min="714" max="714" width="14.88671875" style="7" bestFit="1" customWidth="1"/>
    <col min="715" max="715" width="19.77734375" style="7" bestFit="1" customWidth="1"/>
    <col min="716" max="716" width="14.88671875" style="7" bestFit="1" customWidth="1"/>
    <col min="717" max="717" width="19.77734375" style="7" bestFit="1" customWidth="1"/>
    <col min="718" max="718" width="14.88671875" style="7" bestFit="1" customWidth="1"/>
    <col min="719" max="719" width="19.77734375" style="7" bestFit="1" customWidth="1"/>
    <col min="720" max="720" width="14.88671875" style="7" bestFit="1" customWidth="1"/>
    <col min="721" max="721" width="19.77734375" style="7" bestFit="1" customWidth="1"/>
    <col min="722" max="722" width="14.88671875" style="7" bestFit="1" customWidth="1"/>
    <col min="723" max="723" width="19.77734375" style="7" bestFit="1" customWidth="1"/>
    <col min="724" max="724" width="14.88671875" style="7" bestFit="1" customWidth="1"/>
    <col min="725" max="725" width="19.77734375" style="7" bestFit="1" customWidth="1"/>
    <col min="726" max="726" width="14.88671875" style="7" bestFit="1" customWidth="1"/>
    <col min="727" max="727" width="19.77734375" style="7" bestFit="1" customWidth="1"/>
    <col min="728" max="728" width="14.88671875" style="7" bestFit="1" customWidth="1"/>
    <col min="729" max="729" width="19.77734375" style="7" bestFit="1" customWidth="1"/>
    <col min="730" max="730" width="14.88671875" style="7" bestFit="1" customWidth="1"/>
    <col min="731" max="731" width="19.77734375" style="7" bestFit="1" customWidth="1"/>
    <col min="732" max="732" width="14.88671875" style="7" bestFit="1" customWidth="1"/>
    <col min="733" max="733" width="19.77734375" style="7" bestFit="1" customWidth="1"/>
    <col min="734" max="734" width="14.88671875" style="7" bestFit="1" customWidth="1"/>
    <col min="735" max="735" width="19.77734375" style="7" bestFit="1" customWidth="1"/>
    <col min="736" max="736" width="14.88671875" style="7" bestFit="1" customWidth="1"/>
    <col min="737" max="737" width="19.77734375" style="7" bestFit="1" customWidth="1"/>
    <col min="738" max="738" width="14.88671875" style="7" bestFit="1" customWidth="1"/>
    <col min="739" max="739" width="19.77734375" style="7" bestFit="1" customWidth="1"/>
    <col min="740" max="740" width="14.88671875" style="7" bestFit="1" customWidth="1"/>
    <col min="741" max="741" width="19.77734375" style="7" bestFit="1" customWidth="1"/>
    <col min="742" max="742" width="14.88671875" style="7" bestFit="1" customWidth="1"/>
    <col min="743" max="743" width="19.77734375" style="7" bestFit="1" customWidth="1"/>
    <col min="744" max="744" width="14.88671875" style="7" bestFit="1" customWidth="1"/>
    <col min="745" max="745" width="19.77734375" style="7" bestFit="1" customWidth="1"/>
    <col min="746" max="746" width="14.88671875" style="7" bestFit="1" customWidth="1"/>
    <col min="747" max="747" width="19.77734375" style="7" bestFit="1" customWidth="1"/>
    <col min="748" max="748" width="14.88671875" style="7" bestFit="1" customWidth="1"/>
    <col min="749" max="749" width="19.77734375" style="7" bestFit="1" customWidth="1"/>
    <col min="750" max="750" width="14.88671875" style="7" bestFit="1" customWidth="1"/>
    <col min="751" max="751" width="19.77734375" style="7" bestFit="1" customWidth="1"/>
    <col min="752" max="752" width="14.88671875" style="7" bestFit="1" customWidth="1"/>
    <col min="753" max="753" width="19.77734375" style="7" bestFit="1" customWidth="1"/>
    <col min="754" max="754" width="14.88671875" style="7" bestFit="1" customWidth="1"/>
    <col min="755" max="755" width="19.77734375" style="7" bestFit="1" customWidth="1"/>
    <col min="756" max="756" width="14.88671875" style="7" bestFit="1" customWidth="1"/>
    <col min="757" max="757" width="19.77734375" style="7" bestFit="1" customWidth="1"/>
    <col min="758" max="758" width="14.88671875" style="7" bestFit="1" customWidth="1"/>
    <col min="759" max="759" width="19.77734375" style="7" bestFit="1" customWidth="1"/>
    <col min="760" max="760" width="14.88671875" style="7" bestFit="1" customWidth="1"/>
    <col min="761" max="761" width="19.77734375" style="7" bestFit="1" customWidth="1"/>
    <col min="762" max="762" width="14.88671875" style="7" bestFit="1" customWidth="1"/>
    <col min="763" max="763" width="19.77734375" style="7" bestFit="1" customWidth="1"/>
    <col min="764" max="764" width="14.88671875" style="7" bestFit="1" customWidth="1"/>
    <col min="765" max="765" width="19.77734375" style="7" bestFit="1" customWidth="1"/>
    <col min="766" max="766" width="14.88671875" style="7" bestFit="1" customWidth="1"/>
    <col min="767" max="767" width="19.77734375" style="7" bestFit="1" customWidth="1"/>
    <col min="768" max="768" width="14.88671875" style="7" bestFit="1" customWidth="1"/>
    <col min="769" max="769" width="19.77734375" style="7" bestFit="1" customWidth="1"/>
    <col min="770" max="770" width="14.88671875" style="7" bestFit="1" customWidth="1"/>
    <col min="771" max="771" width="19.77734375" style="7" bestFit="1" customWidth="1"/>
    <col min="772" max="772" width="14.88671875" style="7" bestFit="1" customWidth="1"/>
    <col min="773" max="773" width="19.77734375" style="7" bestFit="1" customWidth="1"/>
    <col min="774" max="774" width="14.88671875" style="7" bestFit="1" customWidth="1"/>
    <col min="775" max="775" width="19.77734375" style="7" bestFit="1" customWidth="1"/>
    <col min="776" max="776" width="14.88671875" style="7" bestFit="1" customWidth="1"/>
    <col min="777" max="777" width="19.77734375" style="7" bestFit="1" customWidth="1"/>
    <col min="778" max="778" width="14.88671875" style="7" bestFit="1" customWidth="1"/>
    <col min="779" max="779" width="19.77734375" style="7" bestFit="1" customWidth="1"/>
    <col min="780" max="780" width="14.88671875" style="7" bestFit="1" customWidth="1"/>
    <col min="781" max="781" width="19.77734375" style="7" bestFit="1" customWidth="1"/>
    <col min="782" max="782" width="14.88671875" style="7" bestFit="1" customWidth="1"/>
    <col min="783" max="783" width="19.77734375" style="7" bestFit="1" customWidth="1"/>
    <col min="784" max="784" width="14.88671875" style="7" bestFit="1" customWidth="1"/>
    <col min="785" max="785" width="19.77734375" style="7" bestFit="1" customWidth="1"/>
    <col min="786" max="786" width="14.88671875" style="7" bestFit="1" customWidth="1"/>
    <col min="787" max="787" width="19.77734375" style="7" bestFit="1" customWidth="1"/>
    <col min="788" max="788" width="14.88671875" style="7" bestFit="1" customWidth="1"/>
    <col min="789" max="789" width="19.77734375" style="7" bestFit="1" customWidth="1"/>
    <col min="790" max="790" width="14.88671875" style="7" bestFit="1" customWidth="1"/>
    <col min="791" max="791" width="19.77734375" style="7" bestFit="1" customWidth="1"/>
    <col min="792" max="792" width="14.88671875" style="7" bestFit="1" customWidth="1"/>
    <col min="793" max="793" width="19.77734375" style="7" bestFit="1" customWidth="1"/>
    <col min="794" max="794" width="14.88671875" style="7" bestFit="1" customWidth="1"/>
    <col min="795" max="795" width="19.77734375" style="7" bestFit="1" customWidth="1"/>
    <col min="796" max="796" width="14.88671875" style="7" bestFit="1" customWidth="1"/>
    <col min="797" max="797" width="19.77734375" style="7" bestFit="1" customWidth="1"/>
    <col min="798" max="798" width="14.88671875" style="7" bestFit="1" customWidth="1"/>
    <col min="799" max="799" width="19.77734375" style="7" bestFit="1" customWidth="1"/>
    <col min="800" max="800" width="14.88671875" style="7" bestFit="1" customWidth="1"/>
    <col min="801" max="801" width="19.77734375" style="7" bestFit="1" customWidth="1"/>
    <col min="802" max="802" width="14.88671875" style="7" bestFit="1" customWidth="1"/>
    <col min="803" max="803" width="19.77734375" style="7" bestFit="1" customWidth="1"/>
    <col min="804" max="804" width="14.88671875" style="7" bestFit="1" customWidth="1"/>
    <col min="805" max="805" width="19.77734375" style="7" bestFit="1" customWidth="1"/>
    <col min="806" max="806" width="14.88671875" style="7" bestFit="1" customWidth="1"/>
    <col min="807" max="807" width="19.77734375" style="7" bestFit="1" customWidth="1"/>
    <col min="808" max="808" width="14.88671875" style="7" bestFit="1" customWidth="1"/>
    <col min="809" max="809" width="19.77734375" style="7" bestFit="1" customWidth="1"/>
    <col min="810" max="810" width="14.88671875" style="7" bestFit="1" customWidth="1"/>
    <col min="811" max="811" width="19.77734375" style="7" bestFit="1" customWidth="1"/>
    <col min="812" max="812" width="14.88671875" style="7" bestFit="1" customWidth="1"/>
    <col min="813" max="813" width="19.77734375" style="7" bestFit="1" customWidth="1"/>
    <col min="814" max="814" width="14.88671875" style="7" bestFit="1" customWidth="1"/>
    <col min="815" max="815" width="19.77734375" style="7" bestFit="1" customWidth="1"/>
    <col min="816" max="816" width="14.88671875" style="7" bestFit="1" customWidth="1"/>
    <col min="817" max="817" width="19.77734375" style="7" bestFit="1" customWidth="1"/>
    <col min="818" max="818" width="14.88671875" style="7" bestFit="1" customWidth="1"/>
    <col min="819" max="819" width="19.77734375" style="7" bestFit="1" customWidth="1"/>
    <col min="820" max="820" width="14.88671875" style="7" bestFit="1" customWidth="1"/>
    <col min="821" max="821" width="19.77734375" style="7" bestFit="1" customWidth="1"/>
    <col min="822" max="822" width="14.88671875" style="7" bestFit="1" customWidth="1"/>
    <col min="823" max="823" width="19.77734375" style="7" bestFit="1" customWidth="1"/>
    <col min="824" max="824" width="14.88671875" style="7" bestFit="1" customWidth="1"/>
    <col min="825" max="825" width="19.77734375" style="7" bestFit="1" customWidth="1"/>
    <col min="826" max="826" width="14.88671875" style="7" bestFit="1" customWidth="1"/>
    <col min="827" max="827" width="19.77734375" style="7" bestFit="1" customWidth="1"/>
    <col min="828" max="828" width="14.88671875" style="7" bestFit="1" customWidth="1"/>
    <col min="829" max="829" width="19.77734375" style="7" bestFit="1" customWidth="1"/>
    <col min="830" max="830" width="14.88671875" style="7" bestFit="1" customWidth="1"/>
    <col min="831" max="831" width="19.77734375" style="7" bestFit="1" customWidth="1"/>
    <col min="832" max="832" width="14.88671875" style="7" bestFit="1" customWidth="1"/>
    <col min="833" max="833" width="19.77734375" style="7" bestFit="1" customWidth="1"/>
    <col min="834" max="834" width="14.88671875" style="7" bestFit="1" customWidth="1"/>
    <col min="835" max="835" width="19.77734375" style="7" bestFit="1" customWidth="1"/>
    <col min="836" max="836" width="14.88671875" style="7" bestFit="1" customWidth="1"/>
    <col min="837" max="837" width="19.77734375" style="7" bestFit="1" customWidth="1"/>
    <col min="838" max="838" width="14.88671875" style="7" bestFit="1" customWidth="1"/>
    <col min="839" max="839" width="19.77734375" style="7" bestFit="1" customWidth="1"/>
    <col min="840" max="840" width="14.88671875" style="7" bestFit="1" customWidth="1"/>
    <col min="841" max="841" width="19.77734375" style="7" bestFit="1" customWidth="1"/>
    <col min="842" max="842" width="14.88671875" style="7" bestFit="1" customWidth="1"/>
    <col min="843" max="843" width="19.77734375" style="7" bestFit="1" customWidth="1"/>
    <col min="844" max="844" width="14.88671875" style="7" bestFit="1" customWidth="1"/>
    <col min="845" max="845" width="19.77734375" style="7" bestFit="1" customWidth="1"/>
    <col min="846" max="846" width="14.88671875" style="7" bestFit="1" customWidth="1"/>
    <col min="847" max="847" width="19.77734375" style="7" bestFit="1" customWidth="1"/>
    <col min="848" max="848" width="14.88671875" style="7" bestFit="1" customWidth="1"/>
    <col min="849" max="849" width="19.77734375" style="7" bestFit="1" customWidth="1"/>
    <col min="850" max="850" width="14.88671875" style="7" bestFit="1" customWidth="1"/>
    <col min="851" max="851" width="19.77734375" style="7" bestFit="1" customWidth="1"/>
    <col min="852" max="852" width="14.88671875" style="7" bestFit="1" customWidth="1"/>
    <col min="853" max="853" width="19.77734375" style="7" bestFit="1" customWidth="1"/>
    <col min="854" max="854" width="14.88671875" style="7" bestFit="1" customWidth="1"/>
    <col min="855" max="855" width="19.77734375" style="7" bestFit="1" customWidth="1"/>
    <col min="856" max="856" width="14.88671875" style="7" bestFit="1" customWidth="1"/>
    <col min="857" max="857" width="19.77734375" style="7" bestFit="1" customWidth="1"/>
    <col min="858" max="858" width="14.88671875" style="7" bestFit="1" customWidth="1"/>
    <col min="859" max="859" width="19.77734375" style="7" bestFit="1" customWidth="1"/>
    <col min="860" max="860" width="14.88671875" style="7" bestFit="1" customWidth="1"/>
    <col min="861" max="861" width="19.77734375" style="7" bestFit="1" customWidth="1"/>
    <col min="862" max="862" width="14.88671875" style="7" bestFit="1" customWidth="1"/>
    <col min="863" max="863" width="19.77734375" style="7" bestFit="1" customWidth="1"/>
    <col min="864" max="864" width="14.88671875" style="7" bestFit="1" customWidth="1"/>
    <col min="865" max="865" width="19.77734375" style="7" bestFit="1" customWidth="1"/>
    <col min="866" max="866" width="14.88671875" style="7" bestFit="1" customWidth="1"/>
    <col min="867" max="867" width="19.77734375" style="7" bestFit="1" customWidth="1"/>
    <col min="868" max="868" width="14.88671875" style="7" bestFit="1" customWidth="1"/>
    <col min="869" max="869" width="19.77734375" style="7" bestFit="1" customWidth="1"/>
    <col min="870" max="870" width="14.88671875" style="7" bestFit="1" customWidth="1"/>
    <col min="871" max="871" width="19.77734375" style="7" bestFit="1" customWidth="1"/>
    <col min="872" max="872" width="14.88671875" style="7" bestFit="1" customWidth="1"/>
    <col min="873" max="873" width="19.77734375" style="7" bestFit="1" customWidth="1"/>
    <col min="874" max="874" width="14.88671875" style="7" bestFit="1" customWidth="1"/>
    <col min="875" max="875" width="19.77734375" style="7" bestFit="1" customWidth="1"/>
    <col min="876" max="876" width="14.88671875" style="7" bestFit="1" customWidth="1"/>
    <col min="877" max="877" width="19.77734375" style="7" bestFit="1" customWidth="1"/>
    <col min="878" max="878" width="14.88671875" style="7" bestFit="1" customWidth="1"/>
    <col min="879" max="879" width="19.77734375" style="7" bestFit="1" customWidth="1"/>
    <col min="880" max="880" width="14.88671875" style="7" bestFit="1" customWidth="1"/>
    <col min="881" max="881" width="19.77734375" style="7" bestFit="1" customWidth="1"/>
    <col min="882" max="882" width="14.88671875" style="7" bestFit="1" customWidth="1"/>
    <col min="883" max="883" width="19.77734375" style="7" bestFit="1" customWidth="1"/>
    <col min="884" max="884" width="14.88671875" style="7" bestFit="1" customWidth="1"/>
    <col min="885" max="885" width="19.77734375" style="7" bestFit="1" customWidth="1"/>
    <col min="886" max="886" width="14.88671875" style="7" bestFit="1" customWidth="1"/>
    <col min="887" max="887" width="19.77734375" style="7" bestFit="1" customWidth="1"/>
    <col min="888" max="888" width="14.88671875" style="7" bestFit="1" customWidth="1"/>
    <col min="889" max="889" width="19.77734375" style="7" bestFit="1" customWidth="1"/>
    <col min="890" max="890" width="14.88671875" style="7" bestFit="1" customWidth="1"/>
    <col min="891" max="891" width="19.77734375" style="7" bestFit="1" customWidth="1"/>
    <col min="892" max="892" width="14.88671875" style="7" bestFit="1" customWidth="1"/>
    <col min="893" max="893" width="19.77734375" style="7" bestFit="1" customWidth="1"/>
    <col min="894" max="894" width="14.88671875" style="7" bestFit="1" customWidth="1"/>
    <col min="895" max="895" width="19.77734375" style="7" bestFit="1" customWidth="1"/>
    <col min="896" max="896" width="14.88671875" style="7" bestFit="1" customWidth="1"/>
    <col min="897" max="897" width="19.77734375" style="7" bestFit="1" customWidth="1"/>
    <col min="898" max="898" width="14.88671875" style="7" bestFit="1" customWidth="1"/>
    <col min="899" max="899" width="19.77734375" style="7" bestFit="1" customWidth="1"/>
    <col min="900" max="900" width="14.88671875" style="7" bestFit="1" customWidth="1"/>
    <col min="901" max="901" width="19.77734375" style="7" bestFit="1" customWidth="1"/>
    <col min="902" max="902" width="14.88671875" style="7" bestFit="1" customWidth="1"/>
    <col min="903" max="903" width="19.77734375" style="7" bestFit="1" customWidth="1"/>
    <col min="904" max="904" width="14.88671875" style="7" bestFit="1" customWidth="1"/>
    <col min="905" max="905" width="19.77734375" style="7" bestFit="1" customWidth="1"/>
    <col min="906" max="906" width="14.88671875" style="7" bestFit="1" customWidth="1"/>
    <col min="907" max="907" width="19.77734375" style="7" bestFit="1" customWidth="1"/>
    <col min="908" max="908" width="14.88671875" style="7" bestFit="1" customWidth="1"/>
    <col min="909" max="909" width="19.77734375" style="7" bestFit="1" customWidth="1"/>
    <col min="910" max="910" width="14.88671875" style="7" bestFit="1" customWidth="1"/>
    <col min="911" max="911" width="19.77734375" style="7" bestFit="1" customWidth="1"/>
    <col min="912" max="912" width="14.88671875" style="7" bestFit="1" customWidth="1"/>
    <col min="913" max="913" width="19.77734375" style="7" bestFit="1" customWidth="1"/>
    <col min="914" max="914" width="14.88671875" style="7" bestFit="1" customWidth="1"/>
    <col min="915" max="915" width="19.77734375" style="7" bestFit="1" customWidth="1"/>
    <col min="916" max="916" width="14.88671875" style="7" bestFit="1" customWidth="1"/>
    <col min="917" max="917" width="19.77734375" style="7" bestFit="1" customWidth="1"/>
    <col min="918" max="918" width="14.88671875" style="7" bestFit="1" customWidth="1"/>
    <col min="919" max="919" width="19.77734375" style="7" bestFit="1" customWidth="1"/>
    <col min="920" max="920" width="14.88671875" style="7" bestFit="1" customWidth="1"/>
    <col min="921" max="921" width="19.77734375" style="7" bestFit="1" customWidth="1"/>
    <col min="922" max="922" width="14.88671875" style="7" bestFit="1" customWidth="1"/>
    <col min="923" max="923" width="19.77734375" style="7" bestFit="1" customWidth="1"/>
    <col min="924" max="924" width="14.88671875" style="7" bestFit="1" customWidth="1"/>
    <col min="925" max="925" width="19.77734375" style="7" bestFit="1" customWidth="1"/>
    <col min="926" max="926" width="14.88671875" style="7" bestFit="1" customWidth="1"/>
    <col min="927" max="927" width="19.77734375" style="7" bestFit="1" customWidth="1"/>
    <col min="928" max="928" width="14.88671875" style="7" bestFit="1" customWidth="1"/>
    <col min="929" max="929" width="19.77734375" style="7" bestFit="1" customWidth="1"/>
    <col min="930" max="930" width="14.88671875" style="7" bestFit="1" customWidth="1"/>
    <col min="931" max="931" width="19.77734375" style="7" bestFit="1" customWidth="1"/>
    <col min="932" max="932" width="14.88671875" style="7" bestFit="1" customWidth="1"/>
    <col min="933" max="933" width="19.77734375" style="7" bestFit="1" customWidth="1"/>
    <col min="934" max="934" width="14.88671875" style="7" bestFit="1" customWidth="1"/>
    <col min="935" max="935" width="19.77734375" style="7" bestFit="1" customWidth="1"/>
    <col min="936" max="936" width="14.88671875" style="7" bestFit="1" customWidth="1"/>
    <col min="937" max="937" width="19.77734375" style="7" bestFit="1" customWidth="1"/>
    <col min="938" max="938" width="14.88671875" style="7" bestFit="1" customWidth="1"/>
    <col min="939" max="939" width="19.77734375" style="7" bestFit="1" customWidth="1"/>
    <col min="940" max="940" width="14.88671875" style="7" bestFit="1" customWidth="1"/>
    <col min="941" max="941" width="19.77734375" style="7" bestFit="1" customWidth="1"/>
    <col min="942" max="942" width="14.88671875" style="7" bestFit="1" customWidth="1"/>
    <col min="943" max="943" width="19.77734375" style="7" bestFit="1" customWidth="1"/>
    <col min="944" max="944" width="14.88671875" style="7" bestFit="1" customWidth="1"/>
    <col min="945" max="945" width="19.77734375" style="7" bestFit="1" customWidth="1"/>
    <col min="946" max="946" width="14.88671875" style="7" bestFit="1" customWidth="1"/>
    <col min="947" max="947" width="19.77734375" style="7" bestFit="1" customWidth="1"/>
    <col min="948" max="948" width="14.88671875" style="7" bestFit="1" customWidth="1"/>
    <col min="949" max="949" width="19.77734375" style="7" bestFit="1" customWidth="1"/>
    <col min="950" max="950" width="14.88671875" style="7" bestFit="1" customWidth="1"/>
    <col min="951" max="951" width="19.77734375" style="7" bestFit="1" customWidth="1"/>
    <col min="952" max="952" width="14.88671875" style="7" bestFit="1" customWidth="1"/>
    <col min="953" max="953" width="19.77734375" style="7" bestFit="1" customWidth="1"/>
    <col min="954" max="954" width="14.88671875" style="7" bestFit="1" customWidth="1"/>
    <col min="955" max="955" width="19.77734375" style="7" bestFit="1" customWidth="1"/>
    <col min="956" max="956" width="14.88671875" style="7" bestFit="1" customWidth="1"/>
    <col min="957" max="957" width="19.77734375" style="7" bestFit="1" customWidth="1"/>
    <col min="958" max="958" width="14.88671875" style="7" bestFit="1" customWidth="1"/>
    <col min="959" max="959" width="19.77734375" style="7" bestFit="1" customWidth="1"/>
    <col min="960" max="960" width="14.88671875" style="7" bestFit="1" customWidth="1"/>
    <col min="961" max="961" width="19.77734375" style="7" bestFit="1" customWidth="1"/>
    <col min="962" max="962" width="14.88671875" style="7" bestFit="1" customWidth="1"/>
    <col min="963" max="963" width="19.77734375" style="7" bestFit="1" customWidth="1"/>
    <col min="964" max="964" width="14.88671875" style="7" bestFit="1" customWidth="1"/>
    <col min="965" max="965" width="19.77734375" style="7" bestFit="1" customWidth="1"/>
    <col min="966" max="966" width="14.88671875" style="7" bestFit="1" customWidth="1"/>
    <col min="967" max="967" width="19.77734375" style="7" bestFit="1" customWidth="1"/>
    <col min="968" max="968" width="14.88671875" style="7" bestFit="1" customWidth="1"/>
    <col min="969" max="969" width="19.77734375" style="7" bestFit="1" customWidth="1"/>
    <col min="970" max="970" width="14.88671875" style="7" bestFit="1" customWidth="1"/>
    <col min="971" max="971" width="19.77734375" style="7" bestFit="1" customWidth="1"/>
    <col min="972" max="972" width="14.88671875" style="7" bestFit="1" customWidth="1"/>
    <col min="973" max="973" width="19.77734375" style="7" bestFit="1" customWidth="1"/>
    <col min="974" max="974" width="14.88671875" style="7" bestFit="1" customWidth="1"/>
    <col min="975" max="975" width="19.77734375" style="7" bestFit="1" customWidth="1"/>
    <col min="976" max="976" width="14.88671875" style="7" bestFit="1" customWidth="1"/>
    <col min="977" max="977" width="19.77734375" style="7" bestFit="1" customWidth="1"/>
    <col min="978" max="978" width="14.88671875" style="7" bestFit="1" customWidth="1"/>
    <col min="979" max="979" width="19.77734375" style="7" bestFit="1" customWidth="1"/>
    <col min="980" max="980" width="14.88671875" style="7" bestFit="1" customWidth="1"/>
    <col min="981" max="981" width="19.77734375" style="7" bestFit="1" customWidth="1"/>
    <col min="982" max="982" width="14.88671875" style="7" bestFit="1" customWidth="1"/>
    <col min="983" max="983" width="19.77734375" style="7" bestFit="1" customWidth="1"/>
    <col min="984" max="984" width="14.88671875" style="7" bestFit="1" customWidth="1"/>
    <col min="985" max="985" width="19.77734375" style="7" bestFit="1" customWidth="1"/>
    <col min="986" max="986" width="14.88671875" style="7" bestFit="1" customWidth="1"/>
    <col min="987" max="987" width="19.77734375" style="7" bestFit="1" customWidth="1"/>
    <col min="988" max="988" width="14.88671875" style="7" bestFit="1" customWidth="1"/>
    <col min="989" max="989" width="19.77734375" style="7" bestFit="1" customWidth="1"/>
    <col min="990" max="990" width="14.88671875" style="7" bestFit="1" customWidth="1"/>
    <col min="991" max="991" width="19.77734375" style="7" bestFit="1" customWidth="1"/>
    <col min="992" max="992" width="14.88671875" style="7" bestFit="1" customWidth="1"/>
    <col min="993" max="993" width="19.77734375" style="7" bestFit="1" customWidth="1"/>
    <col min="994" max="994" width="14.88671875" style="7" bestFit="1" customWidth="1"/>
    <col min="995" max="995" width="19.77734375" style="7" bestFit="1" customWidth="1"/>
    <col min="996" max="996" width="14.88671875" style="7" bestFit="1" customWidth="1"/>
    <col min="997" max="997" width="19.77734375" style="7" bestFit="1" customWidth="1"/>
    <col min="998" max="998" width="14.88671875" style="7" bestFit="1" customWidth="1"/>
    <col min="999" max="999" width="19.77734375" style="7" bestFit="1" customWidth="1"/>
    <col min="1000" max="1000" width="14.88671875" style="7" bestFit="1" customWidth="1"/>
    <col min="1001" max="1001" width="19.77734375" style="7" bestFit="1" customWidth="1"/>
    <col min="1002" max="1002" width="14.88671875" style="7" bestFit="1" customWidth="1"/>
    <col min="1003" max="1003" width="19.77734375" style="7" bestFit="1" customWidth="1"/>
    <col min="1004" max="1004" width="14.88671875" style="7" bestFit="1" customWidth="1"/>
    <col min="1005" max="1005" width="19.77734375" style="7" bestFit="1" customWidth="1"/>
    <col min="1006" max="1006" width="14.88671875" style="7" bestFit="1" customWidth="1"/>
    <col min="1007" max="1007" width="19.77734375" style="7" bestFit="1" customWidth="1"/>
    <col min="1008" max="1008" width="14.88671875" style="7" bestFit="1" customWidth="1"/>
    <col min="1009" max="1009" width="19.77734375" style="7" bestFit="1" customWidth="1"/>
    <col min="1010" max="1010" width="14.88671875" style="7" bestFit="1" customWidth="1"/>
    <col min="1011" max="1011" width="19.77734375" style="7" bestFit="1" customWidth="1"/>
    <col min="1012" max="1012" width="14.88671875" style="7" bestFit="1" customWidth="1"/>
    <col min="1013" max="1013" width="19.77734375" style="7" bestFit="1" customWidth="1"/>
    <col min="1014" max="1014" width="14.88671875" style="7" bestFit="1" customWidth="1"/>
    <col min="1015" max="1015" width="19.77734375" style="7" bestFit="1" customWidth="1"/>
    <col min="1016" max="1016" width="14.88671875" style="7" bestFit="1" customWidth="1"/>
    <col min="1017" max="1017" width="19.77734375" style="7" bestFit="1" customWidth="1"/>
    <col min="1018" max="1018" width="14.88671875" style="7" bestFit="1" customWidth="1"/>
    <col min="1019" max="1019" width="19.77734375" style="7" bestFit="1" customWidth="1"/>
    <col min="1020" max="1020" width="14.88671875" style="7" bestFit="1" customWidth="1"/>
    <col min="1021" max="1021" width="19.77734375" style="7" bestFit="1" customWidth="1"/>
    <col min="1022" max="1022" width="14.88671875" style="7" bestFit="1" customWidth="1"/>
    <col min="1023" max="1023" width="19.77734375" style="7" bestFit="1" customWidth="1"/>
    <col min="1024" max="1024" width="14.88671875" style="7" bestFit="1" customWidth="1"/>
    <col min="1025" max="1025" width="19.77734375" style="7" bestFit="1" customWidth="1"/>
    <col min="1026" max="1026" width="14.88671875" style="7" bestFit="1" customWidth="1"/>
    <col min="1027" max="1027" width="19.77734375" style="7" bestFit="1" customWidth="1"/>
    <col min="1028" max="1028" width="14.88671875" style="7" bestFit="1" customWidth="1"/>
    <col min="1029" max="1029" width="19.77734375" style="7" bestFit="1" customWidth="1"/>
    <col min="1030" max="1030" width="14.88671875" style="7" bestFit="1" customWidth="1"/>
    <col min="1031" max="1031" width="19.77734375" style="7" bestFit="1" customWidth="1"/>
    <col min="1032" max="1032" width="14.88671875" style="7" bestFit="1" customWidth="1"/>
    <col min="1033" max="1033" width="19.77734375" style="7" bestFit="1" customWidth="1"/>
    <col min="1034" max="1034" width="14.88671875" style="7" bestFit="1" customWidth="1"/>
    <col min="1035" max="1035" width="19.77734375" style="7" bestFit="1" customWidth="1"/>
    <col min="1036" max="1036" width="14.88671875" style="7" bestFit="1" customWidth="1"/>
    <col min="1037" max="1037" width="19.77734375" style="7" bestFit="1" customWidth="1"/>
    <col min="1038" max="1038" width="14.88671875" style="7" bestFit="1" customWidth="1"/>
    <col min="1039" max="1039" width="19.77734375" style="7" bestFit="1" customWidth="1"/>
    <col min="1040" max="1040" width="14.88671875" style="7" bestFit="1" customWidth="1"/>
    <col min="1041" max="1041" width="19.77734375" style="7" bestFit="1" customWidth="1"/>
    <col min="1042" max="1042" width="14.88671875" style="7" bestFit="1" customWidth="1"/>
    <col min="1043" max="1043" width="19.77734375" style="7" bestFit="1" customWidth="1"/>
    <col min="1044" max="1044" width="14.88671875" style="7" bestFit="1" customWidth="1"/>
    <col min="1045" max="1045" width="19.77734375" style="7" bestFit="1" customWidth="1"/>
    <col min="1046" max="1046" width="14.88671875" style="7" bestFit="1" customWidth="1"/>
    <col min="1047" max="1047" width="19.77734375" style="7" bestFit="1" customWidth="1"/>
    <col min="1048" max="1048" width="14.88671875" style="7" bestFit="1" customWidth="1"/>
    <col min="1049" max="1049" width="19.77734375" style="7" bestFit="1" customWidth="1"/>
    <col min="1050" max="1050" width="14.88671875" style="7" bestFit="1" customWidth="1"/>
    <col min="1051" max="1051" width="19.77734375" style="7" bestFit="1" customWidth="1"/>
    <col min="1052" max="1052" width="14.88671875" style="7" bestFit="1" customWidth="1"/>
    <col min="1053" max="1053" width="19.77734375" style="7" bestFit="1" customWidth="1"/>
    <col min="1054" max="1054" width="14.88671875" style="7" bestFit="1" customWidth="1"/>
    <col min="1055" max="1055" width="19.77734375" style="7" bestFit="1" customWidth="1"/>
    <col min="1056" max="1056" width="14.88671875" style="7" bestFit="1" customWidth="1"/>
    <col min="1057" max="1057" width="19.77734375" style="7" bestFit="1" customWidth="1"/>
    <col min="1058" max="1058" width="14.88671875" style="7" bestFit="1" customWidth="1"/>
    <col min="1059" max="1059" width="19.77734375" style="7" bestFit="1" customWidth="1"/>
    <col min="1060" max="1060" width="14.88671875" style="7" bestFit="1" customWidth="1"/>
    <col min="1061" max="1061" width="19.77734375" style="7" bestFit="1" customWidth="1"/>
    <col min="1062" max="1062" width="14.88671875" style="7" bestFit="1" customWidth="1"/>
    <col min="1063" max="1063" width="19.77734375" style="7" bestFit="1" customWidth="1"/>
    <col min="1064" max="1064" width="14.88671875" style="7" bestFit="1" customWidth="1"/>
    <col min="1065" max="1065" width="19.77734375" style="7" bestFit="1" customWidth="1"/>
    <col min="1066" max="1066" width="14.88671875" style="7" bestFit="1" customWidth="1"/>
    <col min="1067" max="1067" width="19.77734375" style="7" bestFit="1" customWidth="1"/>
    <col min="1068" max="1068" width="14.88671875" style="7" bestFit="1" customWidth="1"/>
    <col min="1069" max="1069" width="19.77734375" style="7" bestFit="1" customWidth="1"/>
    <col min="1070" max="1070" width="14.88671875" style="7" bestFit="1" customWidth="1"/>
    <col min="1071" max="1071" width="19.77734375" style="7" bestFit="1" customWidth="1"/>
    <col min="1072" max="1072" width="14.88671875" style="7" bestFit="1" customWidth="1"/>
    <col min="1073" max="1073" width="19.77734375" style="7" bestFit="1" customWidth="1"/>
    <col min="1074" max="1074" width="14.88671875" style="7" bestFit="1" customWidth="1"/>
    <col min="1075" max="1075" width="19.77734375" style="7" bestFit="1" customWidth="1"/>
    <col min="1076" max="1076" width="14.88671875" style="7" bestFit="1" customWidth="1"/>
    <col min="1077" max="1077" width="19.77734375" style="7" bestFit="1" customWidth="1"/>
    <col min="1078" max="1078" width="14.88671875" style="7" bestFit="1" customWidth="1"/>
    <col min="1079" max="1079" width="19.77734375" style="7" bestFit="1" customWidth="1"/>
    <col min="1080" max="1080" width="14.88671875" style="7" bestFit="1" customWidth="1"/>
    <col min="1081" max="1081" width="19.77734375" style="7" bestFit="1" customWidth="1"/>
    <col min="1082" max="1082" width="14.88671875" style="7" bestFit="1" customWidth="1"/>
    <col min="1083" max="1083" width="19.77734375" style="7" bestFit="1" customWidth="1"/>
    <col min="1084" max="1084" width="14.88671875" style="7" bestFit="1" customWidth="1"/>
    <col min="1085" max="1085" width="19.77734375" style="7" bestFit="1" customWidth="1"/>
    <col min="1086" max="1086" width="14.88671875" style="7" bestFit="1" customWidth="1"/>
    <col min="1087" max="1087" width="19.77734375" style="7" bestFit="1" customWidth="1"/>
    <col min="1088" max="1088" width="14.88671875" style="7" bestFit="1" customWidth="1"/>
    <col min="1089" max="1089" width="19.77734375" style="7" bestFit="1" customWidth="1"/>
    <col min="1090" max="1090" width="14.88671875" style="7" bestFit="1" customWidth="1"/>
    <col min="1091" max="1091" width="19.77734375" style="7" bestFit="1" customWidth="1"/>
    <col min="1092" max="1092" width="14.88671875" style="7" bestFit="1" customWidth="1"/>
    <col min="1093" max="1093" width="19.77734375" style="7" bestFit="1" customWidth="1"/>
    <col min="1094" max="1094" width="14.88671875" style="7" bestFit="1" customWidth="1"/>
    <col min="1095" max="1095" width="19.77734375" style="7" bestFit="1" customWidth="1"/>
    <col min="1096" max="1096" width="14.88671875" style="7" bestFit="1" customWidth="1"/>
    <col min="1097" max="1097" width="19.77734375" style="7" bestFit="1" customWidth="1"/>
    <col min="1098" max="1098" width="14.88671875" style="7" bestFit="1" customWidth="1"/>
    <col min="1099" max="1099" width="19.77734375" style="7" bestFit="1" customWidth="1"/>
    <col min="1100" max="1100" width="14.88671875" style="7" bestFit="1" customWidth="1"/>
    <col min="1101" max="1101" width="19.77734375" style="7" bestFit="1" customWidth="1"/>
    <col min="1102" max="1102" width="14.88671875" style="7" bestFit="1" customWidth="1"/>
    <col min="1103" max="1103" width="19.77734375" style="7" bestFit="1" customWidth="1"/>
    <col min="1104" max="1104" width="14.88671875" style="7" bestFit="1" customWidth="1"/>
    <col min="1105" max="1105" width="19.77734375" style="7" bestFit="1" customWidth="1"/>
    <col min="1106" max="1106" width="14.88671875" style="7" bestFit="1" customWidth="1"/>
    <col min="1107" max="1107" width="19.77734375" style="7" bestFit="1" customWidth="1"/>
    <col min="1108" max="1108" width="14.88671875" style="7" bestFit="1" customWidth="1"/>
    <col min="1109" max="1109" width="19.77734375" style="7" bestFit="1" customWidth="1"/>
    <col min="1110" max="1110" width="14.88671875" style="7" bestFit="1" customWidth="1"/>
    <col min="1111" max="1111" width="19.77734375" style="7" bestFit="1" customWidth="1"/>
    <col min="1112" max="1112" width="14.88671875" style="7" bestFit="1" customWidth="1"/>
    <col min="1113" max="1113" width="19.77734375" style="7" bestFit="1" customWidth="1"/>
    <col min="1114" max="1114" width="14.88671875" style="7" bestFit="1" customWidth="1"/>
    <col min="1115" max="1115" width="19.77734375" style="7" bestFit="1" customWidth="1"/>
    <col min="1116" max="1116" width="14.88671875" style="7" bestFit="1" customWidth="1"/>
    <col min="1117" max="1117" width="19.77734375" style="7" bestFit="1" customWidth="1"/>
    <col min="1118" max="1118" width="14.88671875" style="7" bestFit="1" customWidth="1"/>
    <col min="1119" max="1119" width="19.77734375" style="7" bestFit="1" customWidth="1"/>
    <col min="1120" max="1120" width="14.88671875" style="7" bestFit="1" customWidth="1"/>
    <col min="1121" max="1121" width="19.77734375" style="7" bestFit="1" customWidth="1"/>
    <col min="1122" max="1122" width="14.88671875" style="7" bestFit="1" customWidth="1"/>
    <col min="1123" max="1123" width="19.77734375" style="7" bestFit="1" customWidth="1"/>
    <col min="1124" max="1124" width="14.88671875" style="7" bestFit="1" customWidth="1"/>
    <col min="1125" max="1125" width="19.77734375" style="7" bestFit="1" customWidth="1"/>
    <col min="1126" max="1126" width="14.88671875" style="7" bestFit="1" customWidth="1"/>
    <col min="1127" max="1127" width="19.77734375" style="7" bestFit="1" customWidth="1"/>
    <col min="1128" max="1128" width="14.88671875" style="7" bestFit="1" customWidth="1"/>
    <col min="1129" max="1129" width="19.77734375" style="7" bestFit="1" customWidth="1"/>
    <col min="1130" max="1130" width="14.88671875" style="7" bestFit="1" customWidth="1"/>
    <col min="1131" max="1131" width="19.77734375" style="7" bestFit="1" customWidth="1"/>
    <col min="1132" max="1132" width="14.88671875" style="7" bestFit="1" customWidth="1"/>
    <col min="1133" max="1133" width="19.77734375" style="7" bestFit="1" customWidth="1"/>
    <col min="1134" max="1134" width="14.88671875" style="7" bestFit="1" customWidth="1"/>
    <col min="1135" max="1135" width="19.77734375" style="7" bestFit="1" customWidth="1"/>
    <col min="1136" max="1136" width="14.88671875" style="7" bestFit="1" customWidth="1"/>
    <col min="1137" max="1137" width="19.77734375" style="7" bestFit="1" customWidth="1"/>
    <col min="1138" max="1138" width="14.88671875" style="7" bestFit="1" customWidth="1"/>
    <col min="1139" max="1139" width="19.77734375" style="7" bestFit="1" customWidth="1"/>
    <col min="1140" max="1140" width="14.88671875" style="7" bestFit="1" customWidth="1"/>
    <col min="1141" max="1141" width="19.77734375" style="7" bestFit="1" customWidth="1"/>
    <col min="1142" max="1142" width="14.88671875" style="7" bestFit="1" customWidth="1"/>
    <col min="1143" max="1143" width="19.77734375" style="7" bestFit="1" customWidth="1"/>
    <col min="1144" max="1144" width="14.88671875" style="7" bestFit="1" customWidth="1"/>
    <col min="1145" max="1145" width="19.77734375" style="7" bestFit="1" customWidth="1"/>
    <col min="1146" max="1146" width="14.88671875" style="7" bestFit="1" customWidth="1"/>
    <col min="1147" max="1147" width="19.77734375" style="7" bestFit="1" customWidth="1"/>
    <col min="1148" max="1148" width="14.88671875" style="7" bestFit="1" customWidth="1"/>
    <col min="1149" max="1149" width="19.77734375" style="7" bestFit="1" customWidth="1"/>
    <col min="1150" max="1150" width="14.88671875" style="7" bestFit="1" customWidth="1"/>
    <col min="1151" max="1151" width="19.77734375" style="7" bestFit="1" customWidth="1"/>
    <col min="1152" max="1152" width="14.88671875" style="7" bestFit="1" customWidth="1"/>
    <col min="1153" max="1153" width="19.77734375" style="7" bestFit="1" customWidth="1"/>
    <col min="1154" max="1154" width="14.88671875" style="7" bestFit="1" customWidth="1"/>
    <col min="1155" max="1155" width="19.77734375" style="7" bestFit="1" customWidth="1"/>
    <col min="1156" max="1156" width="14.88671875" style="7" bestFit="1" customWidth="1"/>
    <col min="1157" max="1157" width="19.77734375" style="7" bestFit="1" customWidth="1"/>
    <col min="1158" max="1158" width="14.88671875" style="7" bestFit="1" customWidth="1"/>
    <col min="1159" max="1159" width="19.77734375" style="7" bestFit="1" customWidth="1"/>
    <col min="1160" max="1160" width="14.88671875" style="7" bestFit="1" customWidth="1"/>
    <col min="1161" max="1161" width="19.77734375" style="7" bestFit="1" customWidth="1"/>
    <col min="1162" max="1162" width="14.88671875" style="7" bestFit="1" customWidth="1"/>
    <col min="1163" max="1163" width="19.77734375" style="7" bestFit="1" customWidth="1"/>
    <col min="1164" max="1164" width="14.88671875" style="7" bestFit="1" customWidth="1"/>
    <col min="1165" max="1165" width="19.77734375" style="7" bestFit="1" customWidth="1"/>
    <col min="1166" max="1166" width="14.88671875" style="7" bestFit="1" customWidth="1"/>
    <col min="1167" max="1167" width="19.77734375" style="7" bestFit="1" customWidth="1"/>
    <col min="1168" max="1168" width="14.88671875" style="7" bestFit="1" customWidth="1"/>
    <col min="1169" max="1169" width="19.77734375" style="7" bestFit="1" customWidth="1"/>
    <col min="1170" max="1170" width="14.88671875" style="7" bestFit="1" customWidth="1"/>
    <col min="1171" max="1171" width="19.77734375" style="7" bestFit="1" customWidth="1"/>
    <col min="1172" max="1172" width="14.88671875" style="7" bestFit="1" customWidth="1"/>
    <col min="1173" max="1173" width="19.77734375" style="7" bestFit="1" customWidth="1"/>
    <col min="1174" max="1174" width="14.88671875" style="7" bestFit="1" customWidth="1"/>
    <col min="1175" max="1175" width="19.77734375" style="7" bestFit="1" customWidth="1"/>
    <col min="1176" max="1176" width="14.88671875" style="7" bestFit="1" customWidth="1"/>
    <col min="1177" max="1177" width="19.77734375" style="7" bestFit="1" customWidth="1"/>
    <col min="1178" max="1178" width="14.88671875" style="7" bestFit="1" customWidth="1"/>
    <col min="1179" max="1179" width="19.77734375" style="7" bestFit="1" customWidth="1"/>
    <col min="1180" max="1180" width="14.88671875" style="7" bestFit="1" customWidth="1"/>
    <col min="1181" max="1181" width="19.77734375" style="7" bestFit="1" customWidth="1"/>
    <col min="1182" max="1182" width="14.88671875" style="7" bestFit="1" customWidth="1"/>
    <col min="1183" max="1183" width="19.77734375" style="7" bestFit="1" customWidth="1"/>
    <col min="1184" max="1184" width="14.88671875" style="7" bestFit="1" customWidth="1"/>
    <col min="1185" max="1185" width="19.77734375" style="7" bestFit="1" customWidth="1"/>
    <col min="1186" max="1186" width="14.88671875" style="7" bestFit="1" customWidth="1"/>
    <col min="1187" max="1187" width="19.77734375" style="7" bestFit="1" customWidth="1"/>
    <col min="1188" max="1188" width="14.88671875" style="7" bestFit="1" customWidth="1"/>
    <col min="1189" max="1189" width="19.77734375" style="7" bestFit="1" customWidth="1"/>
    <col min="1190" max="1190" width="14.88671875" style="7" bestFit="1" customWidth="1"/>
    <col min="1191" max="1191" width="19.77734375" style="7" bestFit="1" customWidth="1"/>
    <col min="1192" max="1192" width="14.88671875" style="7" bestFit="1" customWidth="1"/>
    <col min="1193" max="1193" width="19.77734375" style="7" bestFit="1" customWidth="1"/>
    <col min="1194" max="1194" width="14.88671875" style="7" bestFit="1" customWidth="1"/>
    <col min="1195" max="1195" width="19.77734375" style="7" bestFit="1" customWidth="1"/>
    <col min="1196" max="1196" width="14.88671875" style="7" bestFit="1" customWidth="1"/>
    <col min="1197" max="1197" width="19.77734375" style="7" bestFit="1" customWidth="1"/>
    <col min="1198" max="1198" width="14.88671875" style="7" bestFit="1" customWidth="1"/>
    <col min="1199" max="1199" width="19.77734375" style="7" bestFit="1" customWidth="1"/>
    <col min="1200" max="1200" width="14.88671875" style="7" bestFit="1" customWidth="1"/>
    <col min="1201" max="1201" width="19.77734375" style="7" bestFit="1" customWidth="1"/>
    <col min="1202" max="1202" width="14.88671875" style="7" bestFit="1" customWidth="1"/>
    <col min="1203" max="1203" width="19.77734375" style="7" bestFit="1" customWidth="1"/>
    <col min="1204" max="1204" width="14.88671875" style="7" bestFit="1" customWidth="1"/>
    <col min="1205" max="1205" width="19.77734375" style="7" bestFit="1" customWidth="1"/>
    <col min="1206" max="1206" width="14.88671875" style="7" bestFit="1" customWidth="1"/>
    <col min="1207" max="1207" width="19.77734375" style="7" bestFit="1" customWidth="1"/>
    <col min="1208" max="1208" width="14.88671875" style="7" bestFit="1" customWidth="1"/>
    <col min="1209" max="1209" width="19.77734375" style="7" bestFit="1" customWidth="1"/>
    <col min="1210" max="1210" width="14.88671875" style="7" bestFit="1" customWidth="1"/>
    <col min="1211" max="1211" width="19.77734375" style="7" bestFit="1" customWidth="1"/>
    <col min="1212" max="1212" width="14.88671875" style="7" bestFit="1" customWidth="1"/>
    <col min="1213" max="1213" width="19.77734375" style="7" bestFit="1" customWidth="1"/>
    <col min="1214" max="1214" width="14.88671875" style="7" bestFit="1" customWidth="1"/>
    <col min="1215" max="1215" width="19.77734375" style="7" bestFit="1" customWidth="1"/>
    <col min="1216" max="1216" width="14.88671875" style="7" bestFit="1" customWidth="1"/>
    <col min="1217" max="1217" width="19.77734375" style="7" bestFit="1" customWidth="1"/>
    <col min="1218" max="1218" width="14.88671875" style="7" bestFit="1" customWidth="1"/>
    <col min="1219" max="1219" width="19.77734375" style="7" bestFit="1" customWidth="1"/>
    <col min="1220" max="1220" width="14.88671875" style="7" bestFit="1" customWidth="1"/>
    <col min="1221" max="1221" width="19.77734375" style="7" bestFit="1" customWidth="1"/>
    <col min="1222" max="1222" width="14.88671875" style="7" bestFit="1" customWidth="1"/>
    <col min="1223" max="1223" width="19.77734375" style="7" bestFit="1" customWidth="1"/>
    <col min="1224" max="1224" width="14.88671875" style="7" bestFit="1" customWidth="1"/>
    <col min="1225" max="1225" width="19.77734375" style="7" bestFit="1" customWidth="1"/>
    <col min="1226" max="1226" width="14.88671875" style="7" bestFit="1" customWidth="1"/>
    <col min="1227" max="1227" width="19.77734375" style="7" bestFit="1" customWidth="1"/>
    <col min="1228" max="1228" width="14.88671875" style="7" bestFit="1" customWidth="1"/>
    <col min="1229" max="1229" width="19.77734375" style="7" bestFit="1" customWidth="1"/>
    <col min="1230" max="1230" width="14.88671875" style="7" bestFit="1" customWidth="1"/>
    <col min="1231" max="1231" width="19.77734375" style="7" bestFit="1" customWidth="1"/>
    <col min="1232" max="1232" width="14.88671875" style="7" bestFit="1" customWidth="1"/>
    <col min="1233" max="1233" width="19.77734375" style="7" bestFit="1" customWidth="1"/>
    <col min="1234" max="1234" width="14.88671875" style="7" bestFit="1" customWidth="1"/>
    <col min="1235" max="1235" width="19.77734375" style="7" bestFit="1" customWidth="1"/>
    <col min="1236" max="1236" width="14.88671875" style="7" bestFit="1" customWidth="1"/>
    <col min="1237" max="1237" width="19.77734375" style="7" bestFit="1" customWidth="1"/>
    <col min="1238" max="1238" width="14.88671875" style="7" bestFit="1" customWidth="1"/>
    <col min="1239" max="1239" width="19.77734375" style="7" bestFit="1" customWidth="1"/>
    <col min="1240" max="1240" width="14.88671875" style="7" bestFit="1" customWidth="1"/>
    <col min="1241" max="1241" width="19.77734375" style="7" bestFit="1" customWidth="1"/>
    <col min="1242" max="1242" width="14.88671875" style="7" bestFit="1" customWidth="1"/>
    <col min="1243" max="1243" width="19.77734375" style="7" bestFit="1" customWidth="1"/>
    <col min="1244" max="1244" width="14.88671875" style="7" bestFit="1" customWidth="1"/>
    <col min="1245" max="1245" width="19.77734375" style="7" bestFit="1" customWidth="1"/>
    <col min="1246" max="1246" width="14.88671875" style="7" bestFit="1" customWidth="1"/>
    <col min="1247" max="1247" width="19.77734375" style="7" bestFit="1" customWidth="1"/>
    <col min="1248" max="1248" width="14.88671875" style="7" bestFit="1" customWidth="1"/>
    <col min="1249" max="1249" width="19.77734375" style="7" bestFit="1" customWidth="1"/>
    <col min="1250" max="1250" width="14.88671875" style="7" bestFit="1" customWidth="1"/>
    <col min="1251" max="1251" width="19.77734375" style="7" bestFit="1" customWidth="1"/>
    <col min="1252" max="1252" width="14.88671875" style="7" bestFit="1" customWidth="1"/>
    <col min="1253" max="1253" width="19.77734375" style="7" bestFit="1" customWidth="1"/>
    <col min="1254" max="1254" width="14.88671875" style="7" bestFit="1" customWidth="1"/>
    <col min="1255" max="1255" width="19.77734375" style="7" bestFit="1" customWidth="1"/>
    <col min="1256" max="1256" width="14.88671875" style="7" bestFit="1" customWidth="1"/>
    <col min="1257" max="1257" width="19.77734375" style="7" bestFit="1" customWidth="1"/>
    <col min="1258" max="1258" width="14.88671875" style="7" bestFit="1" customWidth="1"/>
    <col min="1259" max="1259" width="19.77734375" style="7" bestFit="1" customWidth="1"/>
    <col min="1260" max="1260" width="14.88671875" style="7" bestFit="1" customWidth="1"/>
    <col min="1261" max="1261" width="19.77734375" style="7" bestFit="1" customWidth="1"/>
    <col min="1262" max="1262" width="14.88671875" style="7" bestFit="1" customWidth="1"/>
    <col min="1263" max="1263" width="19.77734375" style="7" bestFit="1" customWidth="1"/>
    <col min="1264" max="1264" width="14.88671875" style="7" bestFit="1" customWidth="1"/>
    <col min="1265" max="1265" width="19.77734375" style="7" bestFit="1" customWidth="1"/>
    <col min="1266" max="1266" width="14.88671875" style="7" bestFit="1" customWidth="1"/>
    <col min="1267" max="1267" width="19.77734375" style="7" bestFit="1" customWidth="1"/>
    <col min="1268" max="1268" width="14.88671875" style="7" bestFit="1" customWidth="1"/>
    <col min="1269" max="1269" width="19.77734375" style="7" bestFit="1" customWidth="1"/>
    <col min="1270" max="1270" width="14.88671875" style="7" bestFit="1" customWidth="1"/>
    <col min="1271" max="1271" width="19.77734375" style="7" bestFit="1" customWidth="1"/>
    <col min="1272" max="1272" width="14.88671875" style="7" bestFit="1" customWidth="1"/>
    <col min="1273" max="1273" width="19.77734375" style="7" bestFit="1" customWidth="1"/>
    <col min="1274" max="1274" width="14.88671875" style="7" bestFit="1" customWidth="1"/>
    <col min="1275" max="1275" width="19.77734375" style="7" bestFit="1" customWidth="1"/>
    <col min="1276" max="1276" width="14.88671875" style="7" bestFit="1" customWidth="1"/>
    <col min="1277" max="1277" width="19.77734375" style="7" bestFit="1" customWidth="1"/>
    <col min="1278" max="1278" width="14.88671875" style="7" bestFit="1" customWidth="1"/>
    <col min="1279" max="1279" width="19.77734375" style="7" bestFit="1" customWidth="1"/>
    <col min="1280" max="1280" width="14.88671875" style="7" bestFit="1" customWidth="1"/>
    <col min="1281" max="1281" width="19.77734375" style="7" bestFit="1" customWidth="1"/>
    <col min="1282" max="1282" width="14.88671875" style="7" bestFit="1" customWidth="1"/>
    <col min="1283" max="1283" width="19.77734375" style="7" bestFit="1" customWidth="1"/>
    <col min="1284" max="1284" width="14.88671875" style="7" bestFit="1" customWidth="1"/>
    <col min="1285" max="1285" width="19.77734375" style="7" bestFit="1" customWidth="1"/>
    <col min="1286" max="1286" width="14.88671875" style="7" bestFit="1" customWidth="1"/>
    <col min="1287" max="1287" width="19.77734375" style="7" bestFit="1" customWidth="1"/>
    <col min="1288" max="1288" width="14.88671875" style="7" bestFit="1" customWidth="1"/>
    <col min="1289" max="1289" width="19.77734375" style="7" bestFit="1" customWidth="1"/>
    <col min="1290" max="1290" width="14.88671875" style="7" bestFit="1" customWidth="1"/>
    <col min="1291" max="1291" width="19.77734375" style="7" bestFit="1" customWidth="1"/>
    <col min="1292" max="1292" width="14.88671875" style="7" bestFit="1" customWidth="1"/>
    <col min="1293" max="1293" width="19.77734375" style="7" bestFit="1" customWidth="1"/>
    <col min="1294" max="1294" width="14.88671875" style="7" bestFit="1" customWidth="1"/>
    <col min="1295" max="1295" width="19.77734375" style="7" bestFit="1" customWidth="1"/>
    <col min="1296" max="1296" width="14.88671875" style="7" bestFit="1" customWidth="1"/>
    <col min="1297" max="1297" width="19.77734375" style="7" bestFit="1" customWidth="1"/>
    <col min="1298" max="1298" width="14.88671875" style="7" bestFit="1" customWidth="1"/>
    <col min="1299" max="1299" width="19.77734375" style="7" bestFit="1" customWidth="1"/>
    <col min="1300" max="1300" width="14.88671875" style="7" bestFit="1" customWidth="1"/>
    <col min="1301" max="1301" width="19.77734375" style="7" bestFit="1" customWidth="1"/>
    <col min="1302" max="1302" width="14.88671875" style="7" bestFit="1" customWidth="1"/>
    <col min="1303" max="1303" width="19.77734375" style="7" bestFit="1" customWidth="1"/>
    <col min="1304" max="1304" width="14.88671875" style="7" bestFit="1" customWidth="1"/>
    <col min="1305" max="1305" width="19.77734375" style="7" bestFit="1" customWidth="1"/>
    <col min="1306" max="1306" width="14.88671875" style="7" bestFit="1" customWidth="1"/>
    <col min="1307" max="1307" width="19.77734375" style="7" bestFit="1" customWidth="1"/>
    <col min="1308" max="1308" width="14.88671875" style="7" bestFit="1" customWidth="1"/>
    <col min="1309" max="1309" width="19.77734375" style="7" bestFit="1" customWidth="1"/>
    <col min="1310" max="1310" width="14.88671875" style="7" bestFit="1" customWidth="1"/>
    <col min="1311" max="1311" width="19.77734375" style="7" bestFit="1" customWidth="1"/>
    <col min="1312" max="1312" width="14.88671875" style="7" bestFit="1" customWidth="1"/>
    <col min="1313" max="1313" width="19.77734375" style="7" bestFit="1" customWidth="1"/>
    <col min="1314" max="1314" width="14.88671875" style="7" bestFit="1" customWidth="1"/>
    <col min="1315" max="1315" width="19.77734375" style="7" bestFit="1" customWidth="1"/>
    <col min="1316" max="1316" width="14.88671875" style="7" bestFit="1" customWidth="1"/>
    <col min="1317" max="1317" width="19.77734375" style="7" bestFit="1" customWidth="1"/>
    <col min="1318" max="1318" width="14.88671875" style="7" bestFit="1" customWidth="1"/>
    <col min="1319" max="1319" width="19.77734375" style="7" bestFit="1" customWidth="1"/>
    <col min="1320" max="1320" width="14.88671875" style="7" bestFit="1" customWidth="1"/>
    <col min="1321" max="1321" width="19.77734375" style="7" bestFit="1" customWidth="1"/>
    <col min="1322" max="1322" width="14.88671875" style="7" bestFit="1" customWidth="1"/>
    <col min="1323" max="1323" width="19.77734375" style="7" bestFit="1" customWidth="1"/>
    <col min="1324" max="1324" width="14.88671875" style="7" bestFit="1" customWidth="1"/>
    <col min="1325" max="1325" width="19.77734375" style="7" bestFit="1" customWidth="1"/>
    <col min="1326" max="1326" width="14.88671875" style="7" bestFit="1" customWidth="1"/>
    <col min="1327" max="1327" width="19.77734375" style="7" bestFit="1" customWidth="1"/>
    <col min="1328" max="1328" width="14.88671875" style="7" bestFit="1" customWidth="1"/>
    <col min="1329" max="1329" width="19.77734375" style="7" bestFit="1" customWidth="1"/>
    <col min="1330" max="1330" width="14.88671875" style="7" bestFit="1" customWidth="1"/>
    <col min="1331" max="1331" width="19.77734375" style="7" bestFit="1" customWidth="1"/>
    <col min="1332" max="1332" width="14.88671875" style="7" bestFit="1" customWidth="1"/>
    <col min="1333" max="1333" width="19.77734375" style="7" bestFit="1" customWidth="1"/>
    <col min="1334" max="1334" width="14.88671875" style="7" bestFit="1" customWidth="1"/>
    <col min="1335" max="1335" width="19.77734375" style="7" bestFit="1" customWidth="1"/>
    <col min="1336" max="1336" width="14.88671875" style="7" bestFit="1" customWidth="1"/>
    <col min="1337" max="1337" width="19.77734375" style="7" bestFit="1" customWidth="1"/>
    <col min="1338" max="1338" width="14.88671875" style="7" bestFit="1" customWidth="1"/>
    <col min="1339" max="1339" width="19.77734375" style="7" bestFit="1" customWidth="1"/>
    <col min="1340" max="1340" width="14.88671875" style="7" bestFit="1" customWidth="1"/>
    <col min="1341" max="1341" width="19.77734375" style="7" bestFit="1" customWidth="1"/>
    <col min="1342" max="1342" width="14.88671875" style="7" bestFit="1" customWidth="1"/>
    <col min="1343" max="1343" width="19.77734375" style="7" bestFit="1" customWidth="1"/>
    <col min="1344" max="1344" width="14.88671875" style="7" bestFit="1" customWidth="1"/>
    <col min="1345" max="1345" width="19.77734375" style="7" bestFit="1" customWidth="1"/>
    <col min="1346" max="1346" width="14.88671875" style="7" bestFit="1" customWidth="1"/>
    <col min="1347" max="1347" width="19.77734375" style="7" bestFit="1" customWidth="1"/>
    <col min="1348" max="1348" width="14.88671875" style="7" bestFit="1" customWidth="1"/>
    <col min="1349" max="1349" width="19.77734375" style="7" bestFit="1" customWidth="1"/>
    <col min="1350" max="1350" width="14.88671875" style="7" bestFit="1" customWidth="1"/>
    <col min="1351" max="1351" width="19.77734375" style="7" bestFit="1" customWidth="1"/>
    <col min="1352" max="1352" width="14.88671875" style="7" bestFit="1" customWidth="1"/>
    <col min="1353" max="1353" width="19.77734375" style="7" bestFit="1" customWidth="1"/>
    <col min="1354" max="1354" width="14.88671875" style="7" bestFit="1" customWidth="1"/>
    <col min="1355" max="1355" width="19.77734375" style="7" bestFit="1" customWidth="1"/>
    <col min="1356" max="1356" width="14.88671875" style="7" bestFit="1" customWidth="1"/>
    <col min="1357" max="1357" width="19.77734375" style="7" bestFit="1" customWidth="1"/>
    <col min="1358" max="1358" width="14.88671875" style="7" bestFit="1" customWidth="1"/>
    <col min="1359" max="1359" width="19.77734375" style="7" bestFit="1" customWidth="1"/>
    <col min="1360" max="1360" width="14.88671875" style="7" bestFit="1" customWidth="1"/>
    <col min="1361" max="1361" width="19.77734375" style="7" bestFit="1" customWidth="1"/>
    <col min="1362" max="1362" width="14.88671875" style="7" bestFit="1" customWidth="1"/>
    <col min="1363" max="1363" width="19.77734375" style="7" bestFit="1" customWidth="1"/>
    <col min="1364" max="1364" width="14.88671875" style="7" bestFit="1" customWidth="1"/>
    <col min="1365" max="1365" width="19.77734375" style="7" bestFit="1" customWidth="1"/>
    <col min="1366" max="1366" width="14.88671875" style="7" bestFit="1" customWidth="1"/>
    <col min="1367" max="1367" width="19.77734375" style="7" bestFit="1" customWidth="1"/>
    <col min="1368" max="1368" width="19.6640625" style="7" bestFit="1" customWidth="1"/>
    <col min="1369" max="1369" width="24.5546875" style="7" bestFit="1" customWidth="1"/>
    <col min="1370" max="16384" width="8.88671875" style="7"/>
  </cols>
  <sheetData>
    <row r="1" spans="1:7" ht="25.8" x14ac:dyDescent="0.5">
      <c r="B1" s="58" t="s">
        <v>3983</v>
      </c>
      <c r="C1" s="58"/>
      <c r="D1" s="58"/>
      <c r="E1" s="58"/>
      <c r="F1" s="58"/>
      <c r="G1" s="58"/>
    </row>
    <row r="3" spans="1:7" x14ac:dyDescent="0.3">
      <c r="A3" s="30" t="s">
        <v>1753</v>
      </c>
      <c r="B3" s="30" t="s">
        <v>3968</v>
      </c>
      <c r="C3" s="30"/>
      <c r="D3" s="30"/>
      <c r="E3" s="30"/>
      <c r="F3" s="30"/>
    </row>
    <row r="4" spans="1:7" x14ac:dyDescent="0.3">
      <c r="A4" s="34" t="s">
        <v>3980</v>
      </c>
      <c r="B4" s="30" t="s">
        <v>1693</v>
      </c>
      <c r="C4" s="30" t="s">
        <v>1697</v>
      </c>
      <c r="D4" s="30" t="s">
        <v>1701</v>
      </c>
      <c r="E4" s="30" t="s">
        <v>1721</v>
      </c>
      <c r="F4" s="30" t="s">
        <v>3967</v>
      </c>
    </row>
    <row r="5" spans="1:7" x14ac:dyDescent="0.3">
      <c r="A5" s="12" t="s">
        <v>3979</v>
      </c>
      <c r="B5" s="13">
        <v>263538.15870000009</v>
      </c>
      <c r="C5" s="13">
        <v>233535.72260000001</v>
      </c>
      <c r="D5" s="13">
        <v>237902.28320000015</v>
      </c>
      <c r="E5" s="13">
        <v>121694.01389999998</v>
      </c>
      <c r="F5" s="13">
        <v>856670.17840000056</v>
      </c>
    </row>
    <row r="6" spans="1:7" x14ac:dyDescent="0.3">
      <c r="A6" s="35" t="s">
        <v>3967</v>
      </c>
      <c r="B6" s="33">
        <v>263538.15870000009</v>
      </c>
      <c r="C6" s="33">
        <v>233535.72260000001</v>
      </c>
      <c r="D6" s="33">
        <v>237902.28320000015</v>
      </c>
      <c r="E6" s="33">
        <v>121694.01389999998</v>
      </c>
      <c r="F6" s="33">
        <v>856670.17840000056</v>
      </c>
    </row>
    <row r="7" spans="1:7" x14ac:dyDescent="0.3">
      <c r="A7"/>
      <c r="B7"/>
      <c r="C7"/>
      <c r="D7"/>
      <c r="E7"/>
      <c r="F7"/>
    </row>
    <row r="8" spans="1:7" x14ac:dyDescent="0.3">
      <c r="A8"/>
      <c r="B8"/>
      <c r="C8"/>
      <c r="D8"/>
      <c r="E8"/>
      <c r="F8"/>
    </row>
    <row r="9" spans="1:7" x14ac:dyDescent="0.3">
      <c r="A9" s="7"/>
    </row>
    <row r="10" spans="1:7" x14ac:dyDescent="0.3">
      <c r="A10" s="9" t="s">
        <v>3982</v>
      </c>
    </row>
    <row r="11" spans="1:7" x14ac:dyDescent="0.3">
      <c r="A11" s="9" t="s">
        <v>3981</v>
      </c>
    </row>
    <row r="12" spans="1:7" x14ac:dyDescent="0.3">
      <c r="A12" s="7"/>
    </row>
    <row r="13" spans="1:7" x14ac:dyDescent="0.3">
      <c r="A13" s="7"/>
    </row>
    <row r="14" spans="1:7" x14ac:dyDescent="0.3">
      <c r="A14" s="7"/>
    </row>
    <row r="15" spans="1:7" x14ac:dyDescent="0.3">
      <c r="A15" s="7"/>
    </row>
    <row r="16" spans="1:7" x14ac:dyDescent="0.3">
      <c r="A16" s="7"/>
    </row>
    <row r="17" spans="1:1" x14ac:dyDescent="0.3">
      <c r="A17" s="7"/>
    </row>
    <row r="18" spans="1:1" x14ac:dyDescent="0.3">
      <c r="A18" s="7"/>
    </row>
    <row r="19" spans="1:1" x14ac:dyDescent="0.3">
      <c r="A19" s="7"/>
    </row>
    <row r="20" spans="1:1" x14ac:dyDescent="0.3">
      <c r="A20" s="7"/>
    </row>
    <row r="21" spans="1:1" x14ac:dyDescent="0.3">
      <c r="A21" s="7"/>
    </row>
    <row r="22" spans="1:1" x14ac:dyDescent="0.3">
      <c r="A22" s="7"/>
    </row>
    <row r="23" spans="1:1" x14ac:dyDescent="0.3">
      <c r="A23" s="7"/>
    </row>
    <row r="24" spans="1:1" x14ac:dyDescent="0.3">
      <c r="A24" s="7"/>
    </row>
    <row r="25" spans="1:1" x14ac:dyDescent="0.3">
      <c r="A25" s="7"/>
    </row>
    <row r="26" spans="1:1" x14ac:dyDescent="0.3">
      <c r="A26" s="7"/>
    </row>
    <row r="27" spans="1:1" x14ac:dyDescent="0.3">
      <c r="A27" s="7"/>
    </row>
    <row r="28" spans="1:1" x14ac:dyDescent="0.3">
      <c r="A28" s="7"/>
    </row>
    <row r="29" spans="1:1" x14ac:dyDescent="0.3">
      <c r="A29" s="7"/>
    </row>
    <row r="30" spans="1:1" x14ac:dyDescent="0.3">
      <c r="A30" s="7"/>
    </row>
    <row r="31" spans="1:1" x14ac:dyDescent="0.3">
      <c r="A31" s="7"/>
    </row>
    <row r="32" spans="1:1" x14ac:dyDescent="0.3">
      <c r="A32" s="7"/>
    </row>
    <row r="33" spans="1:1" x14ac:dyDescent="0.3">
      <c r="A33" s="7"/>
    </row>
    <row r="34" spans="1:1" x14ac:dyDescent="0.3">
      <c r="A34" s="7"/>
    </row>
    <row r="35" spans="1:1" x14ac:dyDescent="0.3">
      <c r="A35" s="7"/>
    </row>
    <row r="36" spans="1:1" x14ac:dyDescent="0.3">
      <c r="A36" s="7"/>
    </row>
    <row r="37" spans="1:1" x14ac:dyDescent="0.3">
      <c r="A37" s="7"/>
    </row>
    <row r="38" spans="1:1" x14ac:dyDescent="0.3">
      <c r="A38" s="7"/>
    </row>
    <row r="39" spans="1:1" x14ac:dyDescent="0.3">
      <c r="A39" s="7"/>
    </row>
    <row r="40" spans="1:1" x14ac:dyDescent="0.3">
      <c r="A40" s="7"/>
    </row>
    <row r="41" spans="1:1" x14ac:dyDescent="0.3">
      <c r="A41" s="7"/>
    </row>
    <row r="42" spans="1:1" x14ac:dyDescent="0.3">
      <c r="A42" s="7"/>
    </row>
    <row r="43" spans="1:1" x14ac:dyDescent="0.3">
      <c r="A43" s="7"/>
    </row>
    <row r="44" spans="1:1" x14ac:dyDescent="0.3">
      <c r="A44" s="7"/>
    </row>
    <row r="45" spans="1:1" x14ac:dyDescent="0.3">
      <c r="A45" s="7"/>
    </row>
    <row r="46" spans="1:1" x14ac:dyDescent="0.3">
      <c r="A46" s="7"/>
    </row>
    <row r="47" spans="1:1" x14ac:dyDescent="0.3">
      <c r="A47" s="7"/>
    </row>
    <row r="48" spans="1:1" x14ac:dyDescent="0.3">
      <c r="A48" s="7"/>
    </row>
    <row r="49" spans="1:1" x14ac:dyDescent="0.3">
      <c r="A49" s="7"/>
    </row>
    <row r="50" spans="1:1" x14ac:dyDescent="0.3">
      <c r="A50" s="7"/>
    </row>
    <row r="51" spans="1:1" x14ac:dyDescent="0.3">
      <c r="A51" s="7"/>
    </row>
    <row r="52" spans="1:1" x14ac:dyDescent="0.3">
      <c r="A52" s="7"/>
    </row>
    <row r="53" spans="1:1" x14ac:dyDescent="0.3">
      <c r="A53" s="7"/>
    </row>
    <row r="54" spans="1:1" x14ac:dyDescent="0.3">
      <c r="A54" s="7"/>
    </row>
    <row r="55" spans="1:1" x14ac:dyDescent="0.3">
      <c r="A55" s="7"/>
    </row>
    <row r="56" spans="1:1" x14ac:dyDescent="0.3">
      <c r="A56" s="7"/>
    </row>
    <row r="57" spans="1:1" x14ac:dyDescent="0.3">
      <c r="A57" s="7"/>
    </row>
    <row r="58" spans="1:1" x14ac:dyDescent="0.3">
      <c r="A58" s="7"/>
    </row>
    <row r="59" spans="1:1" x14ac:dyDescent="0.3">
      <c r="A59" s="7"/>
    </row>
    <row r="60" spans="1:1" x14ac:dyDescent="0.3">
      <c r="A60" s="7"/>
    </row>
    <row r="61" spans="1:1" x14ac:dyDescent="0.3">
      <c r="A61" s="7"/>
    </row>
    <row r="62" spans="1:1" x14ac:dyDescent="0.3">
      <c r="A62" s="7"/>
    </row>
    <row r="63" spans="1:1" x14ac:dyDescent="0.3">
      <c r="A63" s="7"/>
    </row>
    <row r="64" spans="1:1" x14ac:dyDescent="0.3">
      <c r="A64" s="7"/>
    </row>
    <row r="65" spans="1:1" x14ac:dyDescent="0.3">
      <c r="A65" s="7"/>
    </row>
    <row r="66" spans="1:1" x14ac:dyDescent="0.3">
      <c r="A66" s="7"/>
    </row>
    <row r="67" spans="1:1" x14ac:dyDescent="0.3">
      <c r="A67" s="7"/>
    </row>
    <row r="68" spans="1:1" x14ac:dyDescent="0.3">
      <c r="A68" s="7"/>
    </row>
    <row r="69" spans="1:1" x14ac:dyDescent="0.3">
      <c r="A69" s="7"/>
    </row>
    <row r="70" spans="1:1" x14ac:dyDescent="0.3">
      <c r="A70" s="7"/>
    </row>
    <row r="71" spans="1:1" x14ac:dyDescent="0.3">
      <c r="A71" s="7"/>
    </row>
    <row r="72" spans="1:1" x14ac:dyDescent="0.3">
      <c r="A72" s="7"/>
    </row>
    <row r="73" spans="1:1" x14ac:dyDescent="0.3">
      <c r="A73" s="7"/>
    </row>
    <row r="74" spans="1:1" x14ac:dyDescent="0.3">
      <c r="A74" s="7"/>
    </row>
    <row r="75" spans="1:1" x14ac:dyDescent="0.3">
      <c r="A75" s="7"/>
    </row>
    <row r="76" spans="1:1" x14ac:dyDescent="0.3">
      <c r="A76" s="7"/>
    </row>
    <row r="77" spans="1:1" x14ac:dyDescent="0.3">
      <c r="A77" s="7"/>
    </row>
    <row r="78" spans="1:1" x14ac:dyDescent="0.3">
      <c r="A78" s="7"/>
    </row>
    <row r="79" spans="1:1" x14ac:dyDescent="0.3">
      <c r="A79" s="7"/>
    </row>
    <row r="80" spans="1:1" x14ac:dyDescent="0.3">
      <c r="A80" s="7"/>
    </row>
    <row r="81" spans="1:1" x14ac:dyDescent="0.3">
      <c r="A81" s="7"/>
    </row>
    <row r="82" spans="1:1" x14ac:dyDescent="0.3">
      <c r="A82" s="7"/>
    </row>
    <row r="83" spans="1:1" x14ac:dyDescent="0.3">
      <c r="A83" s="7"/>
    </row>
    <row r="84" spans="1:1" x14ac:dyDescent="0.3">
      <c r="A84" s="7"/>
    </row>
    <row r="85" spans="1:1" x14ac:dyDescent="0.3">
      <c r="A85" s="7"/>
    </row>
    <row r="86" spans="1:1" x14ac:dyDescent="0.3">
      <c r="A86" s="7"/>
    </row>
    <row r="87" spans="1:1" x14ac:dyDescent="0.3">
      <c r="A87" s="7"/>
    </row>
    <row r="88" spans="1:1" x14ac:dyDescent="0.3">
      <c r="A88" s="7"/>
    </row>
    <row r="89" spans="1:1" x14ac:dyDescent="0.3">
      <c r="A89" s="7"/>
    </row>
    <row r="90" spans="1:1" x14ac:dyDescent="0.3">
      <c r="A90" s="7"/>
    </row>
    <row r="91" spans="1:1" x14ac:dyDescent="0.3">
      <c r="A91" s="7"/>
    </row>
    <row r="92" spans="1:1" x14ac:dyDescent="0.3">
      <c r="A92" s="7"/>
    </row>
    <row r="93" spans="1:1" x14ac:dyDescent="0.3">
      <c r="A93" s="7"/>
    </row>
    <row r="94" spans="1:1" x14ac:dyDescent="0.3">
      <c r="A94" s="7"/>
    </row>
    <row r="95" spans="1:1" x14ac:dyDescent="0.3">
      <c r="A95" s="7"/>
    </row>
    <row r="96" spans="1:1" x14ac:dyDescent="0.3">
      <c r="A96" s="7"/>
    </row>
    <row r="97" spans="1:1" x14ac:dyDescent="0.3">
      <c r="A97" s="7"/>
    </row>
    <row r="98" spans="1:1" x14ac:dyDescent="0.3">
      <c r="A98" s="7"/>
    </row>
    <row r="99" spans="1:1" x14ac:dyDescent="0.3">
      <c r="A99" s="7"/>
    </row>
    <row r="100" spans="1:1" x14ac:dyDescent="0.3">
      <c r="A100" s="7"/>
    </row>
    <row r="101" spans="1:1" x14ac:dyDescent="0.3">
      <c r="A101" s="7"/>
    </row>
    <row r="102" spans="1:1" x14ac:dyDescent="0.3">
      <c r="A102" s="7"/>
    </row>
    <row r="103" spans="1:1" x14ac:dyDescent="0.3">
      <c r="A103" s="7"/>
    </row>
    <row r="104" spans="1:1" x14ac:dyDescent="0.3">
      <c r="A104" s="7"/>
    </row>
    <row r="105" spans="1:1" x14ac:dyDescent="0.3">
      <c r="A105" s="7"/>
    </row>
    <row r="106" spans="1:1" x14ac:dyDescent="0.3">
      <c r="A106" s="7"/>
    </row>
    <row r="107" spans="1:1" x14ac:dyDescent="0.3">
      <c r="A107" s="7"/>
    </row>
    <row r="108" spans="1:1" x14ac:dyDescent="0.3">
      <c r="A108" s="7"/>
    </row>
    <row r="109" spans="1:1" x14ac:dyDescent="0.3">
      <c r="A109" s="7"/>
    </row>
    <row r="110" spans="1:1" x14ac:dyDescent="0.3">
      <c r="A110" s="7"/>
    </row>
    <row r="111" spans="1:1" x14ac:dyDescent="0.3">
      <c r="A111" s="7"/>
    </row>
    <row r="112" spans="1:1" x14ac:dyDescent="0.3">
      <c r="A112" s="7"/>
    </row>
    <row r="113" spans="1:1" x14ac:dyDescent="0.3">
      <c r="A113" s="7"/>
    </row>
    <row r="114" spans="1:1" x14ac:dyDescent="0.3">
      <c r="A114" s="7"/>
    </row>
    <row r="115" spans="1:1" x14ac:dyDescent="0.3">
      <c r="A115" s="7"/>
    </row>
    <row r="116" spans="1:1" x14ac:dyDescent="0.3">
      <c r="A116" s="7"/>
    </row>
    <row r="117" spans="1:1" x14ac:dyDescent="0.3">
      <c r="A117" s="7"/>
    </row>
    <row r="118" spans="1:1" x14ac:dyDescent="0.3">
      <c r="A118" s="7"/>
    </row>
    <row r="119" spans="1:1" x14ac:dyDescent="0.3">
      <c r="A119" s="7"/>
    </row>
    <row r="120" spans="1:1" x14ac:dyDescent="0.3">
      <c r="A120" s="7"/>
    </row>
    <row r="121" spans="1:1" x14ac:dyDescent="0.3">
      <c r="A121" s="7"/>
    </row>
    <row r="122" spans="1:1" x14ac:dyDescent="0.3">
      <c r="A122" s="7"/>
    </row>
    <row r="123" spans="1:1" x14ac:dyDescent="0.3">
      <c r="A123" s="7"/>
    </row>
    <row r="124" spans="1:1" x14ac:dyDescent="0.3">
      <c r="A124" s="7"/>
    </row>
    <row r="125" spans="1:1" x14ac:dyDescent="0.3">
      <c r="A125" s="7"/>
    </row>
    <row r="126" spans="1:1" x14ac:dyDescent="0.3">
      <c r="A126" s="7"/>
    </row>
    <row r="127" spans="1:1" x14ac:dyDescent="0.3">
      <c r="A127" s="7"/>
    </row>
    <row r="128" spans="1:1" x14ac:dyDescent="0.3">
      <c r="A128" s="7"/>
    </row>
    <row r="129" spans="1:1" x14ac:dyDescent="0.3">
      <c r="A129" s="7"/>
    </row>
    <row r="130" spans="1:1" x14ac:dyDescent="0.3">
      <c r="A130" s="7"/>
    </row>
    <row r="131" spans="1:1" x14ac:dyDescent="0.3">
      <c r="A131" s="7"/>
    </row>
    <row r="132" spans="1:1" x14ac:dyDescent="0.3">
      <c r="A132" s="7"/>
    </row>
    <row r="133" spans="1:1" x14ac:dyDescent="0.3">
      <c r="A133" s="7"/>
    </row>
    <row r="134" spans="1:1" x14ac:dyDescent="0.3">
      <c r="A134" s="7"/>
    </row>
    <row r="135" spans="1:1" x14ac:dyDescent="0.3">
      <c r="A135" s="7"/>
    </row>
    <row r="136" spans="1:1" x14ac:dyDescent="0.3">
      <c r="A136" s="7"/>
    </row>
    <row r="137" spans="1:1" x14ac:dyDescent="0.3">
      <c r="A137" s="7"/>
    </row>
    <row r="138" spans="1:1" x14ac:dyDescent="0.3">
      <c r="A138" s="7"/>
    </row>
    <row r="139" spans="1:1" x14ac:dyDescent="0.3">
      <c r="A139" s="7"/>
    </row>
    <row r="140" spans="1:1" x14ac:dyDescent="0.3">
      <c r="A140" s="7"/>
    </row>
    <row r="141" spans="1:1" x14ac:dyDescent="0.3">
      <c r="A141" s="7"/>
    </row>
    <row r="142" spans="1:1" x14ac:dyDescent="0.3">
      <c r="A142" s="7"/>
    </row>
    <row r="143" spans="1:1" x14ac:dyDescent="0.3">
      <c r="A143" s="7"/>
    </row>
    <row r="144" spans="1:1" x14ac:dyDescent="0.3">
      <c r="A144" s="7"/>
    </row>
    <row r="145" spans="1:1" x14ac:dyDescent="0.3">
      <c r="A145" s="7"/>
    </row>
    <row r="146" spans="1:1" x14ac:dyDescent="0.3">
      <c r="A146" s="7"/>
    </row>
    <row r="147" spans="1:1" x14ac:dyDescent="0.3">
      <c r="A147" s="7"/>
    </row>
    <row r="148" spans="1:1" x14ac:dyDescent="0.3">
      <c r="A148" s="7"/>
    </row>
    <row r="149" spans="1:1" x14ac:dyDescent="0.3">
      <c r="A149" s="7"/>
    </row>
    <row r="150" spans="1:1" x14ac:dyDescent="0.3">
      <c r="A150" s="7"/>
    </row>
    <row r="151" spans="1:1" x14ac:dyDescent="0.3">
      <c r="A151" s="7"/>
    </row>
    <row r="152" spans="1:1" x14ac:dyDescent="0.3">
      <c r="A152" s="7"/>
    </row>
    <row r="153" spans="1:1" x14ac:dyDescent="0.3">
      <c r="A153" s="7"/>
    </row>
    <row r="154" spans="1:1" x14ac:dyDescent="0.3">
      <c r="A154" s="7"/>
    </row>
    <row r="155" spans="1:1" x14ac:dyDescent="0.3">
      <c r="A155" s="7"/>
    </row>
    <row r="156" spans="1:1" x14ac:dyDescent="0.3">
      <c r="A156" s="7"/>
    </row>
    <row r="157" spans="1:1" x14ac:dyDescent="0.3">
      <c r="A157" s="7"/>
    </row>
    <row r="158" spans="1:1" x14ac:dyDescent="0.3">
      <c r="A158" s="7"/>
    </row>
    <row r="159" spans="1:1" x14ac:dyDescent="0.3">
      <c r="A159" s="7"/>
    </row>
    <row r="160" spans="1:1" x14ac:dyDescent="0.3">
      <c r="A160" s="7"/>
    </row>
    <row r="161" spans="1:1" x14ac:dyDescent="0.3">
      <c r="A161" s="7"/>
    </row>
    <row r="162" spans="1:1" x14ac:dyDescent="0.3">
      <c r="A162" s="7"/>
    </row>
    <row r="163" spans="1:1" x14ac:dyDescent="0.3">
      <c r="A163" s="7"/>
    </row>
    <row r="164" spans="1:1" x14ac:dyDescent="0.3">
      <c r="A164" s="7"/>
    </row>
    <row r="165" spans="1:1" x14ac:dyDescent="0.3">
      <c r="A165" s="7"/>
    </row>
    <row r="166" spans="1:1" x14ac:dyDescent="0.3">
      <c r="A166" s="7"/>
    </row>
    <row r="167" spans="1:1" x14ac:dyDescent="0.3">
      <c r="A167" s="7"/>
    </row>
    <row r="168" spans="1:1" x14ac:dyDescent="0.3">
      <c r="A168" s="7"/>
    </row>
    <row r="169" spans="1:1" x14ac:dyDescent="0.3">
      <c r="A169" s="7"/>
    </row>
    <row r="170" spans="1:1" x14ac:dyDescent="0.3">
      <c r="A170" s="7"/>
    </row>
    <row r="171" spans="1:1" x14ac:dyDescent="0.3">
      <c r="A171" s="7"/>
    </row>
    <row r="172" spans="1:1" x14ac:dyDescent="0.3">
      <c r="A172" s="7"/>
    </row>
    <row r="173" spans="1:1" x14ac:dyDescent="0.3">
      <c r="A173" s="7"/>
    </row>
    <row r="174" spans="1:1" x14ac:dyDescent="0.3">
      <c r="A174" s="7"/>
    </row>
    <row r="175" spans="1:1" x14ac:dyDescent="0.3">
      <c r="A175" s="7"/>
    </row>
    <row r="176" spans="1:1" x14ac:dyDescent="0.3">
      <c r="A176" s="7"/>
    </row>
    <row r="177" spans="1:1" x14ac:dyDescent="0.3">
      <c r="A177" s="7"/>
    </row>
    <row r="178" spans="1:1" x14ac:dyDescent="0.3">
      <c r="A178" s="7"/>
    </row>
    <row r="179" spans="1:1" x14ac:dyDescent="0.3">
      <c r="A179" s="7"/>
    </row>
    <row r="180" spans="1:1" x14ac:dyDescent="0.3">
      <c r="A180" s="7"/>
    </row>
    <row r="181" spans="1:1" x14ac:dyDescent="0.3">
      <c r="A181" s="7"/>
    </row>
    <row r="182" spans="1:1" x14ac:dyDescent="0.3">
      <c r="A182" s="7"/>
    </row>
    <row r="183" spans="1:1" x14ac:dyDescent="0.3">
      <c r="A183" s="7"/>
    </row>
    <row r="184" spans="1:1" x14ac:dyDescent="0.3">
      <c r="A184" s="7"/>
    </row>
    <row r="185" spans="1:1" x14ac:dyDescent="0.3">
      <c r="A185" s="7"/>
    </row>
    <row r="186" spans="1:1" x14ac:dyDescent="0.3">
      <c r="A186" s="7"/>
    </row>
    <row r="187" spans="1:1" x14ac:dyDescent="0.3">
      <c r="A187" s="7"/>
    </row>
    <row r="188" spans="1:1" x14ac:dyDescent="0.3">
      <c r="A188" s="7"/>
    </row>
    <row r="189" spans="1:1" x14ac:dyDescent="0.3">
      <c r="A189" s="7"/>
    </row>
    <row r="190" spans="1:1" x14ac:dyDescent="0.3">
      <c r="A190" s="7"/>
    </row>
    <row r="191" spans="1:1" x14ac:dyDescent="0.3">
      <c r="A191" s="7"/>
    </row>
    <row r="192" spans="1:1" x14ac:dyDescent="0.3">
      <c r="A192" s="7"/>
    </row>
    <row r="193" spans="1:1" x14ac:dyDescent="0.3">
      <c r="A193" s="7"/>
    </row>
    <row r="194" spans="1:1" x14ac:dyDescent="0.3">
      <c r="A194" s="7"/>
    </row>
    <row r="195" spans="1:1" x14ac:dyDescent="0.3">
      <c r="A195" s="7"/>
    </row>
    <row r="196" spans="1:1" x14ac:dyDescent="0.3">
      <c r="A196" s="7"/>
    </row>
    <row r="197" spans="1:1" x14ac:dyDescent="0.3">
      <c r="A197" s="7"/>
    </row>
    <row r="198" spans="1:1" x14ac:dyDescent="0.3">
      <c r="A198" s="7"/>
    </row>
    <row r="199" spans="1:1" x14ac:dyDescent="0.3">
      <c r="A199" s="7"/>
    </row>
    <row r="200" spans="1:1" x14ac:dyDescent="0.3">
      <c r="A200" s="7"/>
    </row>
    <row r="201" spans="1:1" x14ac:dyDescent="0.3">
      <c r="A201" s="7"/>
    </row>
    <row r="202" spans="1:1" x14ac:dyDescent="0.3">
      <c r="A202" s="7"/>
    </row>
  </sheetData>
  <mergeCells count="1">
    <mergeCell ref="B1:G1"/>
  </mergeCells>
  <conditionalFormatting pivot="1" sqref="F5">
    <cfRule type="iconSet" priority="2">
      <iconSet iconSet="4Arrows">
        <cfvo type="percent" val="0"/>
        <cfvo type="percent" val="25"/>
        <cfvo type="percent" val="50"/>
        <cfvo type="percent" val="75"/>
      </iconSet>
    </cfRule>
  </conditionalFormatting>
  <conditionalFormatting pivot="1">
    <cfRule type="dataBar" priority="1">
      <dataBar>
        <cfvo type="min"/>
        <cfvo type="max"/>
        <color rgb="FFFF555A"/>
      </dataBar>
      <extLst>
        <ext xmlns:x14="http://schemas.microsoft.com/office/spreadsheetml/2009/9/main" uri="{B025F937-C7B1-47D3-B67F-A62EFF666E3E}">
          <x14:id>{75E22650-D4EC-40F4-97E3-E6C4E391CBAF}</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75E22650-D4EC-40F4-97E3-E6C4E391CBAF}">
            <x14:dataBar minLength="0" maxLength="100" border="1" negativeBarBorderColorSameAsPositive="0">
              <x14:cfvo type="autoMin"/>
              <x14:cfvo type="autoMax"/>
              <x14:borderColor rgb="FFFF555A"/>
              <x14:negativeFillColor rgb="FFFF0000"/>
              <x14:negativeBorderColor rgb="FFFF0000"/>
              <x14:axisColor rgb="FF000000"/>
            </x14:dataBar>
          </x14:cfRule>
        </x14:conditionalFormatting>
      </x14:conditionalFormattings>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0312B1E-5376-45CE-ABD4-11EDA5DBF557}">
  <ds:schemaRefs/>
</ds:datastoreItem>
</file>

<file path=customXml/itemProps2.xml><?xml version="1.0" encoding="utf-8"?>
<ds:datastoreItem xmlns:ds="http://schemas.openxmlformats.org/officeDocument/2006/customXml" ds:itemID="{79EC784D-E99F-43AB-A79D-951A9619E3D1}">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BD989E6A-2AA7-4E65-BC03-AD979E2B7619}">
  <ds:schemaRefs/>
</ds:datastoreItem>
</file>

<file path=customXml/itemProps4.xml><?xml version="1.0" encoding="utf-8"?>
<ds:datastoreItem xmlns:ds="http://schemas.openxmlformats.org/officeDocument/2006/customXml" ds:itemID="{F8FD37E5-438F-43CC-A560-CF647515C51E}">
  <ds:schemaRefs/>
</ds:datastoreItem>
</file>

<file path=customXml/itemProps5.xml><?xml version="1.0" encoding="utf-8"?>
<ds:datastoreItem xmlns:ds="http://schemas.openxmlformats.org/officeDocument/2006/customXml" ds:itemID="{214C7B7A-DA2E-4841-9D79-099BD38AEE68}">
  <ds:schemaRefs/>
</ds:datastoreItem>
</file>

<file path=customXml/itemProps6.xml><?xml version="1.0" encoding="utf-8"?>
<ds:datastoreItem xmlns:ds="http://schemas.openxmlformats.org/officeDocument/2006/customXml" ds:itemID="{7E8E74A4-B7F3-4BC4-BF05-63E0CE57B629}">
  <ds:schemaRefs/>
</ds:datastoreItem>
</file>

<file path=customXml/itemProps7.xml><?xml version="1.0" encoding="utf-8"?>
<ds:datastoreItem xmlns:ds="http://schemas.openxmlformats.org/officeDocument/2006/customXml" ds:itemID="{60C11CBC-C695-437B-BB06-D06575F5145B}">
  <ds:schemaRefs/>
</ds:datastoreItem>
</file>

<file path=customXml/itemProps8.xml><?xml version="1.0" encoding="utf-8"?>
<ds:datastoreItem xmlns:ds="http://schemas.openxmlformats.org/officeDocument/2006/customXml" ds:itemID="{26639494-DF49-451D-B14C-F31D7D792495}">
  <ds:schemaRefs/>
</ds:datastoreItem>
</file>

<file path=customXml/itemProps9.xml><?xml version="1.0" encoding="utf-8"?>
<ds:datastoreItem xmlns:ds="http://schemas.openxmlformats.org/officeDocument/2006/customXml" ds:itemID="{19520E2D-B54A-49D3-9AF4-ED8FFF11E981}">
  <ds:schemaRefs/>
</ds:datastoreItem>
</file>

<file path=customXml/itemProps10.xml><?xml version="1.0" encoding="utf-8"?>
<ds:datastoreItem xmlns:ds="http://schemas.openxmlformats.org/officeDocument/2006/customXml" ds:itemID="{D6BD6E59-C20B-4DD5-BAA8-8EB73B13F04B}">
  <ds:schemaRefs/>
</ds:datastoreItem>
</file>

<file path=customXml/itemProps11.xml><?xml version="1.0" encoding="utf-8"?>
<ds:datastoreItem xmlns:ds="http://schemas.openxmlformats.org/officeDocument/2006/customXml" ds:itemID="{2E202536-6DE1-41C1-A1D5-479A8F4AA99B}">
  <ds:schemaRefs/>
</ds:datastoreItem>
</file>

<file path=customXml/itemProps12.xml><?xml version="1.0" encoding="utf-8"?>
<ds:datastoreItem xmlns:ds="http://schemas.openxmlformats.org/officeDocument/2006/customXml" ds:itemID="{ADE3D6A3-BA38-4799-AAFA-C2B029D430B5}">
  <ds:schemaRefs/>
</ds:datastoreItem>
</file>

<file path=customXml/itemProps13.xml><?xml version="1.0" encoding="utf-8"?>
<ds:datastoreItem xmlns:ds="http://schemas.openxmlformats.org/officeDocument/2006/customXml" ds:itemID="{A005B343-4851-4BF3-B872-B232BCB4AB11}">
  <ds:schemaRefs/>
</ds:datastoreItem>
</file>

<file path=customXml/itemProps14.xml><?xml version="1.0" encoding="utf-8"?>
<ds:datastoreItem xmlns:ds="http://schemas.openxmlformats.org/officeDocument/2006/customXml" ds:itemID="{BB65A472-A685-443F-A606-7B8B219F55C6}">
  <ds:schemaRefs>
    <ds:schemaRef ds:uri="http://www.w3.org/2001/XMLSchema"/>
    <ds:schemaRef ds:uri="http://microsoft.data.visualization.engine.tours/1.0"/>
  </ds:schemaRefs>
</ds:datastoreItem>
</file>

<file path=customXml/itemProps15.xml><?xml version="1.0" encoding="utf-8"?>
<ds:datastoreItem xmlns:ds="http://schemas.openxmlformats.org/officeDocument/2006/customXml" ds:itemID="{8289A365-4E9E-4C7E-ACB6-7F2960E8A529}">
  <ds:schemaRefs/>
</ds:datastoreItem>
</file>

<file path=customXml/itemProps16.xml><?xml version="1.0" encoding="utf-8"?>
<ds:datastoreItem xmlns:ds="http://schemas.openxmlformats.org/officeDocument/2006/customXml" ds:itemID="{CE330BA1-7F1E-4BCE-A17A-7D62F0757451}">
  <ds:schemaRefs/>
</ds:datastoreItem>
</file>

<file path=customXml/itemProps17.xml><?xml version="1.0" encoding="utf-8"?>
<ds:datastoreItem xmlns:ds="http://schemas.openxmlformats.org/officeDocument/2006/customXml" ds:itemID="{5F8BC7A7-058B-4E0C-8D6F-C865FF4BF7FF}">
  <ds:schemaRefs/>
</ds:datastoreItem>
</file>

<file path=customXml/itemProps18.xml><?xml version="1.0" encoding="utf-8"?>
<ds:datastoreItem xmlns:ds="http://schemas.openxmlformats.org/officeDocument/2006/customXml" ds:itemID="{B96FE0E4-E8A8-4EE4-87AA-7155651042DB}">
  <ds:schemaRefs/>
</ds:datastoreItem>
</file>

<file path=customXml/itemProps19.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Customer_Dim</vt:lpstr>
      <vt:lpstr>Product_Dim</vt:lpstr>
      <vt:lpstr>Store_Dim</vt:lpstr>
      <vt:lpstr>Sales_Fact</vt:lpstr>
      <vt:lpstr>Sales Dashboard</vt:lpstr>
      <vt:lpstr>Cust Id &amp; Gender</vt:lpstr>
      <vt:lpstr>SALES RANGE IN AMOUNT</vt:lpstr>
      <vt:lpstr>Reg wise Type of Stores</vt:lpstr>
      <vt:lpstr>Sales By Payment type</vt:lpstr>
      <vt:lpstr>Loyalty wise Age and Gender</vt:lpstr>
      <vt:lpstr>Cust_Loyalty vs Annual sales</vt:lpstr>
      <vt:lpstr>Top 10 Cust</vt:lpstr>
      <vt:lpstr>Prod cat &amp; Qty wise Rev</vt:lpstr>
      <vt:lpstr>Cat Wise Sale and Stock</vt:lpstr>
      <vt:lpstr>Annual sales vs 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vignesh kaliyannangurumoorthy</cp:lastModifiedBy>
  <cp:lastPrinted>2026-06-21T14:51:21Z</cp:lastPrinted>
  <dcterms:created xsi:type="dcterms:W3CDTF">2025-10-14T06:00:18Z</dcterms:created>
  <dcterms:modified xsi:type="dcterms:W3CDTF">2026-06-21T15:07:26Z</dcterms:modified>
</cp:coreProperties>
</file>