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dalad\Downloads\"/>
    </mc:Choice>
  </mc:AlternateContent>
  <xr:revisionPtr revIDLastSave="0" documentId="8_{1259FEA4-4628-4B51-B6CE-99780BDF49E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Pre-Load Tasks" sheetId="4" r:id="rId1"/>
    <sheet name="HCM Load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6" i="1" l="1"/>
  <c r="O96" i="1"/>
  <c r="N104" i="1" l="1"/>
  <c r="O104" i="1"/>
  <c r="O105" i="1"/>
  <c r="N105" i="1"/>
  <c r="N53" i="1" l="1"/>
  <c r="O53" i="1"/>
  <c r="N54" i="1"/>
  <c r="O54" i="1"/>
  <c r="N13" i="1"/>
  <c r="O13" i="1"/>
  <c r="N14" i="1"/>
  <c r="O14" i="1"/>
  <c r="N11" i="1"/>
  <c r="O11" i="1"/>
  <c r="N15" i="1"/>
  <c r="O15" i="1"/>
  <c r="N16" i="1"/>
  <c r="O16" i="1"/>
  <c r="N7" i="1"/>
  <c r="O7" i="1"/>
  <c r="N8" i="1"/>
  <c r="O8" i="1"/>
  <c r="N97" i="1" l="1"/>
  <c r="O97" i="1"/>
  <c r="N4" i="1"/>
  <c r="N5" i="1"/>
  <c r="N6" i="1"/>
  <c r="N9" i="1"/>
  <c r="N10" i="1"/>
  <c r="N12" i="1"/>
  <c r="N20" i="1"/>
  <c r="O4" i="1"/>
  <c r="O5" i="1"/>
  <c r="O6" i="1"/>
  <c r="O9" i="1"/>
  <c r="O10" i="1"/>
  <c r="O12" i="1"/>
  <c r="N60" i="1" l="1"/>
  <c r="O60" i="1"/>
  <c r="N59" i="1"/>
  <c r="O59" i="1"/>
  <c r="O20" i="1" l="1"/>
  <c r="O39" i="1"/>
  <c r="O40" i="1"/>
  <c r="O41" i="1"/>
  <c r="O42" i="1"/>
  <c r="O43" i="1"/>
  <c r="O49" i="1"/>
  <c r="O50" i="1"/>
  <c r="O51" i="1"/>
  <c r="O52" i="1"/>
  <c r="O58" i="1"/>
  <c r="O61" i="1"/>
  <c r="O62" i="1"/>
  <c r="O63" i="1"/>
  <c r="O64" i="1"/>
  <c r="O68" i="1"/>
  <c r="O69" i="1"/>
  <c r="O73" i="1"/>
  <c r="O79" i="1"/>
  <c r="O80" i="1"/>
  <c r="O81" i="1"/>
  <c r="O82" i="1"/>
  <c r="O86" i="1"/>
  <c r="O87" i="1"/>
  <c r="O95" i="1"/>
  <c r="N39" i="1"/>
  <c r="N40" i="1"/>
  <c r="N41" i="1"/>
  <c r="N42" i="1"/>
  <c r="N43" i="1"/>
  <c r="N49" i="1"/>
  <c r="N50" i="1"/>
  <c r="N51" i="1"/>
  <c r="N52" i="1"/>
  <c r="N58" i="1"/>
  <c r="N61" i="1"/>
  <c r="N62" i="1"/>
  <c r="N63" i="1"/>
  <c r="N64" i="1"/>
  <c r="N68" i="1"/>
  <c r="N69" i="1"/>
  <c r="N73" i="1"/>
  <c r="N79" i="1"/>
  <c r="N80" i="1"/>
  <c r="N81" i="1"/>
  <c r="N82" i="1"/>
  <c r="N86" i="1"/>
  <c r="N87" i="1"/>
  <c r="N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Jagadeesan</author>
  </authors>
  <commentList>
    <comment ref="E4" authorId="0" shapeId="0" xr:uid="{D45FE719-D1F6-4702-B213-FC6D24039771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Data loaded as part of the previous go live plan in Jan-2019, only incremental data to be loaded(if any) this time.</t>
        </r>
      </text>
    </comment>
    <comment ref="E5" authorId="0" shapeId="0" xr:uid="{2A09E4DE-81B9-4BBC-8308-153A3EC34EA8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Data loaded as part of the previous go live plan in Jan-2019, only incremental data to be loaded(if any) this time.</t>
        </r>
      </text>
    </comment>
    <comment ref="E6" authorId="0" shapeId="0" xr:uid="{5EF5A32B-1FC7-4D6A-BF6B-1CEE764B4C73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7" authorId="0" shapeId="0" xr:uid="{79056F39-F06F-41EA-A5FC-89CE2F22DE7B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8" authorId="0" shapeId="0" xr:uid="{50053DC8-E516-4491-B23E-4E26786A2F42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9" authorId="0" shapeId="0" xr:uid="{483BDE44-715E-48F6-B682-3E59F667D211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0" authorId="0" shapeId="0" xr:uid="{369736F0-B4AB-4D37-AF79-AF6F23954DBC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1" authorId="0" shapeId="0" xr:uid="{E8812F4E-A54A-4169-AF03-96282188F99C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2" authorId="0" shapeId="0" xr:uid="{34E21BC0-411E-45FB-A6DD-67B334A31017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3" authorId="0" shapeId="0" xr:uid="{DFE9C937-A522-4807-87F3-C139D065AC75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4" authorId="0" shapeId="0" xr:uid="{88B9148E-2DBC-48B7-94E7-7A14DA6922DE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I54" authorId="0" shapeId="0" xr:uid="{1DEB667D-1B28-43F5-9C86-1EA961D8266C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Program may be running approx. 9 hours, till early morning next day</t>
        </r>
      </text>
    </comment>
    <comment ref="N86" authorId="0" shapeId="0" xr:uid="{9B69671B-D13E-441A-9286-EE5EB20F65B4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64 distinct workers failed (5 old MTM errors, others are part of manually entered workers)</t>
        </r>
      </text>
    </comment>
  </commentList>
</comments>
</file>

<file path=xl/sharedStrings.xml><?xml version="1.0" encoding="utf-8"?>
<sst xmlns="http://schemas.openxmlformats.org/spreadsheetml/2006/main" count="851" uniqueCount="237">
  <si>
    <t>Sl#</t>
  </si>
  <si>
    <t>Area</t>
  </si>
  <si>
    <t>Supplier</t>
  </si>
  <si>
    <t>Owner</t>
  </si>
  <si>
    <t>Task Name</t>
  </si>
  <si>
    <t>Status</t>
  </si>
  <si>
    <t>Date</t>
  </si>
  <si>
    <t>Comments</t>
  </si>
  <si>
    <t>Pre Load Activities</t>
  </si>
  <si>
    <t>Fusion</t>
  </si>
  <si>
    <t>Version1</t>
  </si>
  <si>
    <t>Kiran Jagadeesan</t>
  </si>
  <si>
    <t>Enable DM user accounts</t>
  </si>
  <si>
    <t>Completed</t>
  </si>
  <si>
    <t>From Steve Cornish</t>
  </si>
  <si>
    <t>Enable HCM_IMPL5 account for Dawn with Security Console</t>
  </si>
  <si>
    <t>Duncan Davies</t>
  </si>
  <si>
    <t>Obtain email confirmation from Symatrix on HCM configuration status</t>
  </si>
  <si>
    <t>Moved to EOD 8th May as per Duncan's email</t>
  </si>
  <si>
    <t>Verify the lookup code DATA_MIGRATION is added to the lookup type HRC_SOURCE_SYSTEM_OWNER</t>
  </si>
  <si>
    <t>Verify the positions EFF is deployed</t>
  </si>
  <si>
    <t>Verify the Worker auto numbering is disabled</t>
  </si>
  <si>
    <t>Verify the bank account encryption is disabled</t>
  </si>
  <si>
    <t>Verify the Lloyds bank number is corrected as per the RFC</t>
  </si>
  <si>
    <t>Check that Position Costing DFF is deployed correctly</t>
  </si>
  <si>
    <t>Share Point</t>
  </si>
  <si>
    <t>UoB</t>
  </si>
  <si>
    <t>Ana/Sophia</t>
  </si>
  <si>
    <t>Loading of Work Schedules master data</t>
  </si>
  <si>
    <t>Loading/Updating of all departments (start date as 01-Jan-1951)</t>
  </si>
  <si>
    <t>Andy Ludlow</t>
  </si>
  <si>
    <t>Obtain the latest Job, Department (including the default expense accounts) &amp; Element costing files</t>
  </si>
  <si>
    <t>Load/Update employee default expense account master data (segment values)</t>
  </si>
  <si>
    <t>Obtain the latest Position and Assignment Costing Overrides (to be shared with Gary Murphy)</t>
  </si>
  <si>
    <t>Mike Dean</t>
  </si>
  <si>
    <t>Obtain the latest Bank data file</t>
  </si>
  <si>
    <t>Trevor Watson</t>
  </si>
  <si>
    <t>Obtain the up-to date Location data file</t>
  </si>
  <si>
    <t xml:space="preserve">Load of cost centre DFF’s </t>
  </si>
  <si>
    <t>AlataHRN</t>
  </si>
  <si>
    <t>Gary Murphy</t>
  </si>
  <si>
    <t>Leavers process execution (if needed)</t>
  </si>
  <si>
    <t>Lesley Driscoll</t>
  </si>
  <si>
    <t>Obtain the latest Assignment Schedules/Accrual Plan/Assignment Category data file</t>
  </si>
  <si>
    <t>Obtain the latest Timecard data for cacuals</t>
  </si>
  <si>
    <t>Gemma Harrison</t>
  </si>
  <si>
    <t>Obtain the upto date benefits spreadsheet for Court Orders</t>
  </si>
  <si>
    <t>Disable AltaHRN nightly refresh process</t>
  </si>
  <si>
    <t>Refresh mapping tables (All, including balances made up-to date)</t>
  </si>
  <si>
    <t>UoB to perform sanity check on the mapping tables</t>
  </si>
  <si>
    <t>Tim Hall/UoB</t>
  </si>
  <si>
    <t>Take the snapshot of the current stage and baseline for the DM activity (DM_BASELINE_11 &amp; 12)</t>
  </si>
  <si>
    <t>V1 to perform sanity check on the mapping tables</t>
  </si>
  <si>
    <t>Dawn Hopkins</t>
  </si>
  <si>
    <t>Final go ahead from UoB</t>
  </si>
  <si>
    <t>Load</t>
  </si>
  <si>
    <t>Recon</t>
  </si>
  <si>
    <t>Time (IST)</t>
  </si>
  <si>
    <t>Duration</t>
  </si>
  <si>
    <t>Records</t>
  </si>
  <si>
    <t>Loaded</t>
  </si>
  <si>
    <t>Failed</t>
  </si>
  <si>
    <t>Load %</t>
  </si>
  <si>
    <t>MTM Defects</t>
  </si>
  <si>
    <t>Data Load - Day 1</t>
  </si>
  <si>
    <t>Siva</t>
  </si>
  <si>
    <t>Location</t>
  </si>
  <si>
    <t>08:30 - 11:00</t>
  </si>
  <si>
    <t>Revised data received from finance team</t>
  </si>
  <si>
    <t>Madhu</t>
  </si>
  <si>
    <t>GB Banks</t>
  </si>
  <si>
    <t>11:00 - 12:00</t>
  </si>
  <si>
    <t>Only GB Banks</t>
  </si>
  <si>
    <t>GB Bank Branches</t>
  </si>
  <si>
    <t>13:30 - 14:00</t>
  </si>
  <si>
    <t>Only GB branches</t>
  </si>
  <si>
    <t>Subba</t>
  </si>
  <si>
    <t>Foreign Banks</t>
  </si>
  <si>
    <t>14:30 - 15:30</t>
  </si>
  <si>
    <t>Non GB Banks</t>
  </si>
  <si>
    <t>Foreign Bank Branches</t>
  </si>
  <si>
    <t>15:30 - 16:30</t>
  </si>
  <si>
    <t>Non GB Bank Branches</t>
  </si>
  <si>
    <t>Department Costing</t>
  </si>
  <si>
    <t>09:00 - 10:00</t>
  </si>
  <si>
    <t>Job Costing</t>
  </si>
  <si>
    <t>10:00 - 11:00</t>
  </si>
  <si>
    <t>Element Costing</t>
  </si>
  <si>
    <t>Natarajan</t>
  </si>
  <si>
    <t>3rd Party Organisations</t>
  </si>
  <si>
    <t>9:00 - 10:00</t>
  </si>
  <si>
    <t>3rd Party Organisation Address</t>
  </si>
  <si>
    <t>3rd Party Payment Methods</t>
  </si>
  <si>
    <t>13:00 - 14:00</t>
  </si>
  <si>
    <t>Positions</t>
  </si>
  <si>
    <t>09:00 - 12:00</t>
  </si>
  <si>
    <t>Position Costing</t>
  </si>
  <si>
    <t>13:00 - 14:30</t>
  </si>
  <si>
    <t>Madhu/Siva</t>
  </si>
  <si>
    <t>Log &amp; Error Report Extraction/Analysis for the load completed</t>
  </si>
  <si>
    <t>13:00 - 18:00</t>
  </si>
  <si>
    <t>Natarajan/Subba</t>
  </si>
  <si>
    <t>Data Reconciliation</t>
  </si>
  <si>
    <t>09:00 - 18:00</t>
  </si>
  <si>
    <t>Full Day</t>
  </si>
  <si>
    <t>Data Load - Day 2</t>
  </si>
  <si>
    <t>Worker</t>
  </si>
  <si>
    <t>9:00 - 17:00</t>
  </si>
  <si>
    <t>21004</t>
  </si>
  <si>
    <t>Name</t>
  </si>
  <si>
    <t>N/A</t>
  </si>
  <si>
    <t>Legislative Data</t>
  </si>
  <si>
    <t>Address</t>
  </si>
  <si>
    <t>Email</t>
  </si>
  <si>
    <t>Phone</t>
  </si>
  <si>
    <t>National Identifier</t>
  </si>
  <si>
    <t>Citizenship</t>
  </si>
  <si>
    <t>Visa</t>
  </si>
  <si>
    <t>Passport</t>
  </si>
  <si>
    <t>Ethnicity</t>
  </si>
  <si>
    <t>Religion</t>
  </si>
  <si>
    <t>Work Relationship</t>
  </si>
  <si>
    <t>Assignments</t>
  </si>
  <si>
    <t>Worker Extra Information</t>
  </si>
  <si>
    <t>Assignment Work Measure</t>
  </si>
  <si>
    <t>This task may not complete on the same day</t>
  </si>
  <si>
    <t>Data Load - Day 3</t>
  </si>
  <si>
    <t>Talent Profile</t>
  </si>
  <si>
    <t>External Identifier</t>
  </si>
  <si>
    <t>10:30 - 11:30</t>
  </si>
  <si>
    <t>Disability</t>
  </si>
  <si>
    <t>12:00 - 13:00</t>
  </si>
  <si>
    <t>Document Preference</t>
  </si>
  <si>
    <t>14:00 - 15:00</t>
  </si>
  <si>
    <t xml:space="preserve">Schedule Assignment </t>
  </si>
  <si>
    <t>Synchronize Person Records</t>
  </si>
  <si>
    <t>16:30 - 18:00</t>
  </si>
  <si>
    <t>ESS Job</t>
  </si>
  <si>
    <t>Maintain Party and Location Current Record Information</t>
  </si>
  <si>
    <t>18:00 - 18:30</t>
  </si>
  <si>
    <t>17:00 - 18:00</t>
  </si>
  <si>
    <t>12:00 - 18:00</t>
  </si>
  <si>
    <t>Data Load - Day 4</t>
  </si>
  <si>
    <t>Payroll</t>
  </si>
  <si>
    <t>Salary</t>
  </si>
  <si>
    <t>12:30 - 13:30</t>
  </si>
  <si>
    <t>External Bank</t>
  </si>
  <si>
    <t>9:00 - 13:00</t>
  </si>
  <si>
    <t>Personal Payment Methods</t>
  </si>
  <si>
    <t>13:30 - 15:00</t>
  </si>
  <si>
    <t>User</t>
  </si>
  <si>
    <t>17:00 - 17:30</t>
  </si>
  <si>
    <t>119 Future records</t>
  </si>
  <si>
    <t>Send Pending LDAP Requests</t>
  </si>
  <si>
    <t>18:00 - 03:00</t>
  </si>
  <si>
    <t>ESS Job (long running job, may take up to 9 hours)</t>
  </si>
  <si>
    <t>15:30 - 17:00</t>
  </si>
  <si>
    <t>14:30 - 18:30</t>
  </si>
  <si>
    <t>Data Load - Day 5</t>
  </si>
  <si>
    <t>SD Calculation Card - Component &amp; Association</t>
  </si>
  <si>
    <t>9:00 - 11:00</t>
  </si>
  <si>
    <t>SD Calculation Card - NI Category Update</t>
  </si>
  <si>
    <t>SD Calculation Card - NI Certificate Update</t>
  </si>
  <si>
    <t>12:00 - 12:30</t>
  </si>
  <si>
    <t>Benefits &amp; Pension Calc Card</t>
  </si>
  <si>
    <t>12:30 - 14:00</t>
  </si>
  <si>
    <t>21129</t>
  </si>
  <si>
    <t>PAE Calculation Card</t>
  </si>
  <si>
    <t>14:00 - 15:30</t>
  </si>
  <si>
    <t>21128</t>
  </si>
  <si>
    <t>CO Calculation card</t>
  </si>
  <si>
    <t>SL Calculation Card</t>
  </si>
  <si>
    <t>16:00 - 18:00</t>
  </si>
  <si>
    <t>14:00 - 18:00</t>
  </si>
  <si>
    <t>Data Load - Day 6</t>
  </si>
  <si>
    <t>Accrual Plan Enrolment</t>
  </si>
  <si>
    <t>21131</t>
  </si>
  <si>
    <t>Element Entry</t>
  </si>
  <si>
    <t>13:00 - 17:00</t>
  </si>
  <si>
    <t>21132</t>
  </si>
  <si>
    <t>17:30 - 18:30</t>
  </si>
  <si>
    <t>Task may not finish the same day</t>
  </si>
  <si>
    <t>Data Load - Day 7</t>
  </si>
  <si>
    <t>Balances</t>
  </si>
  <si>
    <t>9:00 - 18:00</t>
  </si>
  <si>
    <t>Kiran</t>
  </si>
  <si>
    <t>Notify HCM functional team to run Benefits Relationship process</t>
  </si>
  <si>
    <t>14:00 - 14:30</t>
  </si>
  <si>
    <t>Email/Phone Communication</t>
  </si>
  <si>
    <t>Symatrix</t>
  </si>
  <si>
    <t>Chris</t>
  </si>
  <si>
    <t>Run Benefits Relationship process in HCM</t>
  </si>
  <si>
    <t>15:00 - 17:00</t>
  </si>
  <si>
    <t>18:30 - 19:30</t>
  </si>
  <si>
    <t>Data Load - Day 8</t>
  </si>
  <si>
    <t>Benefit - Dental</t>
  </si>
  <si>
    <t>21133</t>
  </si>
  <si>
    <t>Benefit - GAYE</t>
  </si>
  <si>
    <t>Benefit - Carpark</t>
  </si>
  <si>
    <t>13:30 - 14:30</t>
  </si>
  <si>
    <t>Benefit - BHSF</t>
  </si>
  <si>
    <t>18:00 - 19:00</t>
  </si>
  <si>
    <t>Data Load - Day 9</t>
  </si>
  <si>
    <t>Assignment Grade Steps</t>
  </si>
  <si>
    <t>9:00 - 12:00</t>
  </si>
  <si>
    <t>21149</t>
  </si>
  <si>
    <t>Assignment Supervisor</t>
  </si>
  <si>
    <t>12:30 - 15:30</t>
  </si>
  <si>
    <t>21152</t>
  </si>
  <si>
    <t>Autoprovision Roles for All Users</t>
  </si>
  <si>
    <t>16:00 - 16:30</t>
  </si>
  <si>
    <t>Send Personal Data for Multiple Users to LDAP</t>
  </si>
  <si>
    <t xml:space="preserve">ESS Job, paramter to be used: 'User Population' = 'All Users' </t>
  </si>
  <si>
    <t>Retrieve Latest LDAP Changes</t>
  </si>
  <si>
    <t>Data Load - Day 10</t>
  </si>
  <si>
    <t>Full load sanity testing prior to the termination run</t>
  </si>
  <si>
    <t>Manual activity using BI test SQL scripts</t>
  </si>
  <si>
    <t>Terminations</t>
  </si>
  <si>
    <t>11:30 - 13:30</t>
  </si>
  <si>
    <t>21157</t>
  </si>
  <si>
    <t>End/Set Inactive expired worker assignments</t>
  </si>
  <si>
    <t>21163</t>
  </si>
  <si>
    <t>Final Close date update for terminated workers</t>
  </si>
  <si>
    <t>Reports to be saved to secure drive location</t>
  </si>
  <si>
    <t>Reset the Worker auto numbering to enabled</t>
  </si>
  <si>
    <t>15:30 - 15:45</t>
  </si>
  <si>
    <t>Manual Config update</t>
  </si>
  <si>
    <t>Reset the bank account encryption to enabled</t>
  </si>
  <si>
    <t>15:45 - 16:00</t>
  </si>
  <si>
    <t>Interim communication of Data Load completion (10 Days)</t>
  </si>
  <si>
    <t>18:30 - 19:00</t>
  </si>
  <si>
    <t>Email communication</t>
  </si>
  <si>
    <t>Data Load - Day 11</t>
  </si>
  <si>
    <t>TimeCard calculation card data load for casuals</t>
  </si>
  <si>
    <t>Not Started</t>
  </si>
  <si>
    <t>Position EFF data load</t>
  </si>
  <si>
    <t>Final communication of Data Load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</si>
</sst>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5" fontId="0" fillId="0" borderId="0" xfId="0" applyNumberFormat="1"/>
    <xf numFmtId="0" fontId="1" fillId="2" borderId="0" xfId="0" applyFont="1" applyFill="1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9" fontId="0" fillId="0" borderId="0" xfId="0" applyNumberFormat="1"/>
    <xf numFmtId="49" fontId="4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5" borderId="0" xfId="0" quotePrefix="1" applyFill="1" applyAlignment="1">
      <alignment wrapText="1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</cellXfs>
  <cellStyles count="1">
    <cellStyle name="Normal" xfId="0" builtinId="0"/>
  </cellStyles>
  <dxfs count="33">
    <dxf>
      <numFmt numFmtId="30" formatCode="@"/>
    </dxf>
    <dxf>
      <numFmt numFmtId="2" formatCode="0.0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numFmt numFmtId="164" formatCode="dd\-mmm\-yy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362713-CA1E-4D1D-8982-762862A28657}" name="Table4" displayName="Table4" ref="A1:H29" totalsRowShown="0" headerRowDxfId="30">
  <autoFilter ref="A1:H29" xr:uid="{BCA19745-5220-4194-A258-19F6A4DAD363}"/>
  <tableColumns count="8">
    <tableColumn id="1" xr3:uid="{B6930942-9179-490B-9D70-FE6E714F4B88}" name="Sl#"/>
    <tableColumn id="2" xr3:uid="{7007239E-4508-4D85-A7EA-882C3D09B24F}" name="Area"/>
    <tableColumn id="3" xr3:uid="{987CAA1D-CC6A-471A-8576-E22F526096F7}" name="Supplier"/>
    <tableColumn id="4" xr3:uid="{CBCD3B5B-6E22-40FF-A71A-9CB52B51D8CF}" name="Owner"/>
    <tableColumn id="5" xr3:uid="{806F3CD7-6259-4B32-B966-A83A588155D1}" name="Task Name"/>
    <tableColumn id="6" xr3:uid="{2F534EEC-B507-4498-95BB-F61BFAE2AB2E}" name="Status"/>
    <tableColumn id="7" xr3:uid="{7A291978-F44D-4395-85BC-D194BC7E056D}" name="Date" dataDxfId="29"/>
    <tableColumn id="8" xr3:uid="{D9669E11-5E48-4EEB-B9B2-3D21D9D9F460}" name="Comments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5" displayName="Table225" ref="A2:P106" totalsRowShown="0" headerRowDxfId="10" headerRowBorderDxfId="8" tableBorderDxfId="9" totalsRowBorderDxfId="7">
  <autoFilter ref="A2:P106" xr:uid="{00000000-0009-0000-0100-000001000000}"/>
  <tableColumns count="16">
    <tableColumn id="1" xr3:uid="{00000000-0010-0000-0000-000001000000}" name="Sl#" dataDxfId="6"/>
    <tableColumn id="2" xr3:uid="{00000000-0010-0000-0000-000002000000}" name="Area" dataDxfId="5"/>
    <tableColumn id="3" xr3:uid="{00000000-0010-0000-0000-000003000000}" name="Supplier"/>
    <tableColumn id="9" xr3:uid="{00000000-0010-0000-0000-000009000000}" name="Owner"/>
    <tableColumn id="4" xr3:uid="{00000000-0010-0000-0000-000004000000}" name="Task Name" dataDxfId="4"/>
    <tableColumn id="11" xr3:uid="{00000000-0010-0000-0000-00000B000000}" name="Load"/>
    <tableColumn id="12" xr3:uid="{9B29C4D4-C4BE-42D6-97F6-1BA1E4DF31B0}" name="Recon"/>
    <tableColumn id="5" xr3:uid="{00000000-0010-0000-0000-000005000000}" name="Date"/>
    <tableColumn id="6" xr3:uid="{00000000-0010-0000-0000-000006000000}" name="Time (IST)"/>
    <tableColumn id="7" xr3:uid="{00000000-0010-0000-0000-000007000000}" name="Duration" dataDxfId="3"/>
    <tableColumn id="8" xr3:uid="{00000000-0010-0000-0000-000008000000}" name="Comments"/>
    <tableColumn id="10" xr3:uid="{00000000-0010-0000-0000-00000A000000}" name="Records"/>
    <tableColumn id="17" xr3:uid="{DA9483AD-3272-4D99-99E2-845D257C23C0}" name="Loaded"/>
    <tableColumn id="18" xr3:uid="{1CE7483A-25C1-4C6C-9C11-8DB463D78F3E}" name="Failed" dataDxfId="2">
      <calculatedColumnFormula>(Table225[[#This Row],[Records]]-Table225[[#This Row],[Loaded]])</calculatedColumnFormula>
    </tableColumn>
    <tableColumn id="19" xr3:uid="{43E2DA49-8FAB-424E-8F5C-BAD16B8FD73F}" name="Load %" dataDxfId="1">
      <calculatedColumnFormula>ROUND(((Table225[[#This Row],[Loaded]]/Table225[[#This Row],[Records]]) * 100), 2)</calculatedColumnFormula>
    </tableColumn>
    <tableColumn id="20" xr3:uid="{2BEE5458-C5F5-4249-BF74-1E09C995036A}" name="MTM Defects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705B-1427-4A02-9B5B-CA2AAF5A83FE}">
  <dimension ref="A1:H29"/>
  <sheetViews>
    <sheetView workbookViewId="0">
      <selection activeCell="D34" sqref="D34"/>
    </sheetView>
  </sheetViews>
  <sheetFormatPr defaultRowHeight="14.25"/>
  <cols>
    <col min="1" max="1" width="8.140625" bestFit="1" customWidth="1"/>
    <col min="2" max="2" width="11.140625" bestFit="1" customWidth="1"/>
    <col min="3" max="3" width="13" bestFit="1" customWidth="1"/>
    <col min="4" max="4" width="16.28515625" bestFit="1" customWidth="1"/>
    <col min="5" max="5" width="92.85546875" bestFit="1" customWidth="1"/>
    <col min="6" max="6" width="11.140625" bestFit="1" customWidth="1"/>
    <col min="7" max="7" width="10.7109375" bestFit="1" customWidth="1"/>
    <col min="8" max="8" width="47.42578125" bestFit="1" customWidth="1"/>
  </cols>
  <sheetData>
    <row r="1" spans="1: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2" t="s">
        <v>6</v>
      </c>
      <c r="H1" s="18" t="s">
        <v>7</v>
      </c>
    </row>
    <row r="2" spans="1:8">
      <c r="E2" s="6" t="s">
        <v>8</v>
      </c>
      <c r="G2" s="1"/>
    </row>
    <row r="3" spans="1:8">
      <c r="A3">
        <v>1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s="1">
        <v>43584</v>
      </c>
      <c r="H3" t="s">
        <v>14</v>
      </c>
    </row>
    <row r="4" spans="1:8">
      <c r="A4">
        <v>2</v>
      </c>
      <c r="B4" t="s">
        <v>9</v>
      </c>
      <c r="C4" t="s">
        <v>10</v>
      </c>
      <c r="D4" t="s">
        <v>11</v>
      </c>
      <c r="E4" t="s">
        <v>15</v>
      </c>
      <c r="F4" t="s">
        <v>13</v>
      </c>
      <c r="G4" s="1">
        <v>43591</v>
      </c>
    </row>
    <row r="5" spans="1:8">
      <c r="A5">
        <v>3</v>
      </c>
      <c r="B5" t="s">
        <v>9</v>
      </c>
      <c r="C5" t="s">
        <v>10</v>
      </c>
      <c r="D5" t="s">
        <v>16</v>
      </c>
      <c r="E5" t="s">
        <v>17</v>
      </c>
      <c r="F5" t="s">
        <v>13</v>
      </c>
      <c r="G5" s="1">
        <v>43591</v>
      </c>
      <c r="H5" t="s">
        <v>18</v>
      </c>
    </row>
    <row r="6" spans="1:8">
      <c r="A6">
        <v>4</v>
      </c>
      <c r="B6" t="s">
        <v>9</v>
      </c>
      <c r="C6" t="s">
        <v>10</v>
      </c>
      <c r="D6" t="s">
        <v>11</v>
      </c>
      <c r="E6" t="s">
        <v>19</v>
      </c>
      <c r="F6" t="s">
        <v>13</v>
      </c>
      <c r="G6" s="1">
        <v>43591</v>
      </c>
    </row>
    <row r="7" spans="1:8">
      <c r="A7">
        <v>5</v>
      </c>
      <c r="B7" t="s">
        <v>9</v>
      </c>
      <c r="C7" t="s">
        <v>10</v>
      </c>
      <c r="D7" t="s">
        <v>11</v>
      </c>
      <c r="E7" t="s">
        <v>20</v>
      </c>
      <c r="F7" t="s">
        <v>13</v>
      </c>
      <c r="G7" s="1">
        <v>43591</v>
      </c>
    </row>
    <row r="8" spans="1:8">
      <c r="A8">
        <v>6</v>
      </c>
      <c r="B8" t="s">
        <v>9</v>
      </c>
      <c r="C8" t="s">
        <v>10</v>
      </c>
      <c r="D8" t="s">
        <v>11</v>
      </c>
      <c r="E8" t="s">
        <v>21</v>
      </c>
      <c r="F8" t="s">
        <v>13</v>
      </c>
      <c r="G8" s="1">
        <v>43591</v>
      </c>
    </row>
    <row r="9" spans="1:8">
      <c r="A9">
        <v>7</v>
      </c>
      <c r="B9" t="s">
        <v>9</v>
      </c>
      <c r="C9" t="s">
        <v>10</v>
      </c>
      <c r="D9" t="s">
        <v>11</v>
      </c>
      <c r="E9" t="s">
        <v>22</v>
      </c>
      <c r="F9" t="s">
        <v>13</v>
      </c>
      <c r="G9" s="1">
        <v>43591</v>
      </c>
    </row>
    <row r="10" spans="1:8">
      <c r="A10">
        <v>8</v>
      </c>
      <c r="B10" t="s">
        <v>9</v>
      </c>
      <c r="C10" t="s">
        <v>10</v>
      </c>
      <c r="D10" t="s">
        <v>11</v>
      </c>
      <c r="E10" t="s">
        <v>23</v>
      </c>
      <c r="F10" t="s">
        <v>13</v>
      </c>
      <c r="G10" s="1">
        <v>43591</v>
      </c>
    </row>
    <row r="11" spans="1:8">
      <c r="A11">
        <v>9</v>
      </c>
      <c r="B11" t="s">
        <v>9</v>
      </c>
      <c r="C11" t="s">
        <v>10</v>
      </c>
      <c r="D11" t="s">
        <v>11</v>
      </c>
      <c r="E11" t="s">
        <v>24</v>
      </c>
      <c r="F11" t="s">
        <v>13</v>
      </c>
      <c r="G11" s="1">
        <v>43591</v>
      </c>
    </row>
    <row r="12" spans="1:8">
      <c r="A12">
        <v>10</v>
      </c>
      <c r="B12" t="s">
        <v>25</v>
      </c>
      <c r="C12" t="s">
        <v>26</v>
      </c>
      <c r="D12" t="s">
        <v>27</v>
      </c>
      <c r="E12" t="s">
        <v>28</v>
      </c>
      <c r="F12" t="s">
        <v>13</v>
      </c>
      <c r="G12" s="1">
        <v>43593</v>
      </c>
    </row>
    <row r="13" spans="1:8">
      <c r="A13">
        <v>11</v>
      </c>
      <c r="B13" t="s">
        <v>25</v>
      </c>
      <c r="C13" t="s">
        <v>26</v>
      </c>
      <c r="D13" t="s">
        <v>27</v>
      </c>
      <c r="E13" t="s">
        <v>29</v>
      </c>
      <c r="F13" t="s">
        <v>13</v>
      </c>
      <c r="G13" s="1">
        <v>43593</v>
      </c>
    </row>
    <row r="14" spans="1:8">
      <c r="A14">
        <v>12</v>
      </c>
      <c r="B14" t="s">
        <v>25</v>
      </c>
      <c r="C14" t="s">
        <v>26</v>
      </c>
      <c r="D14" t="s">
        <v>30</v>
      </c>
      <c r="E14" t="s">
        <v>31</v>
      </c>
      <c r="F14" t="s">
        <v>13</v>
      </c>
      <c r="G14" s="1">
        <v>43593</v>
      </c>
    </row>
    <row r="15" spans="1:8">
      <c r="A15">
        <v>13</v>
      </c>
      <c r="B15" t="s">
        <v>9</v>
      </c>
      <c r="C15" t="s">
        <v>26</v>
      </c>
      <c r="D15" t="s">
        <v>30</v>
      </c>
      <c r="E15" t="s">
        <v>32</v>
      </c>
      <c r="F15" t="s">
        <v>13</v>
      </c>
      <c r="G15" s="1">
        <v>43593</v>
      </c>
    </row>
    <row r="16" spans="1:8">
      <c r="A16">
        <v>14</v>
      </c>
      <c r="B16" t="s">
        <v>25</v>
      </c>
      <c r="C16" t="s">
        <v>26</v>
      </c>
      <c r="D16" t="s">
        <v>30</v>
      </c>
      <c r="E16" t="s">
        <v>33</v>
      </c>
      <c r="F16" t="s">
        <v>13</v>
      </c>
      <c r="G16" s="1">
        <v>43593</v>
      </c>
    </row>
    <row r="17" spans="1:7">
      <c r="A17">
        <v>15</v>
      </c>
      <c r="B17" t="s">
        <v>25</v>
      </c>
      <c r="C17" t="s">
        <v>26</v>
      </c>
      <c r="D17" t="s">
        <v>34</v>
      </c>
      <c r="E17" t="s">
        <v>35</v>
      </c>
      <c r="F17" t="s">
        <v>13</v>
      </c>
      <c r="G17" s="1">
        <v>43593</v>
      </c>
    </row>
    <row r="18" spans="1:7">
      <c r="A18">
        <v>16</v>
      </c>
      <c r="B18" t="s">
        <v>25</v>
      </c>
      <c r="C18" t="s">
        <v>10</v>
      </c>
      <c r="D18" t="s">
        <v>36</v>
      </c>
      <c r="E18" t="s">
        <v>37</v>
      </c>
      <c r="F18" t="s">
        <v>13</v>
      </c>
      <c r="G18" s="1">
        <v>43593</v>
      </c>
    </row>
    <row r="19" spans="1:7">
      <c r="A19">
        <v>17</v>
      </c>
      <c r="B19" t="s">
        <v>9</v>
      </c>
      <c r="C19" t="s">
        <v>26</v>
      </c>
      <c r="D19" t="s">
        <v>30</v>
      </c>
      <c r="E19" t="s">
        <v>38</v>
      </c>
      <c r="F19" t="s">
        <v>13</v>
      </c>
      <c r="G19" s="1">
        <v>43593</v>
      </c>
    </row>
    <row r="20" spans="1:7">
      <c r="A20">
        <v>18</v>
      </c>
      <c r="B20" t="s">
        <v>39</v>
      </c>
      <c r="C20" t="s">
        <v>26</v>
      </c>
      <c r="D20" t="s">
        <v>40</v>
      </c>
      <c r="E20" t="s">
        <v>41</v>
      </c>
      <c r="F20" t="s">
        <v>13</v>
      </c>
      <c r="G20" s="1">
        <v>43597</v>
      </c>
    </row>
    <row r="21" spans="1:7">
      <c r="A21">
        <v>19</v>
      </c>
      <c r="B21" t="s">
        <v>25</v>
      </c>
      <c r="C21" t="s">
        <v>26</v>
      </c>
      <c r="D21" t="s">
        <v>42</v>
      </c>
      <c r="E21" t="s">
        <v>43</v>
      </c>
      <c r="F21" t="s">
        <v>13</v>
      </c>
      <c r="G21" s="1">
        <v>43598</v>
      </c>
    </row>
    <row r="22" spans="1:7">
      <c r="A22">
        <v>20</v>
      </c>
      <c r="B22" t="s">
        <v>25</v>
      </c>
      <c r="C22" t="s">
        <v>26</v>
      </c>
      <c r="D22" t="s">
        <v>40</v>
      </c>
      <c r="E22" t="s">
        <v>44</v>
      </c>
      <c r="F22" t="s">
        <v>13</v>
      </c>
      <c r="G22" s="1">
        <v>43598</v>
      </c>
    </row>
    <row r="23" spans="1:7">
      <c r="A23">
        <v>21</v>
      </c>
      <c r="B23" t="s">
        <v>25</v>
      </c>
      <c r="C23" t="s">
        <v>26</v>
      </c>
      <c r="D23" t="s">
        <v>45</v>
      </c>
      <c r="E23" t="s">
        <v>46</v>
      </c>
      <c r="F23" t="s">
        <v>13</v>
      </c>
      <c r="G23" s="1">
        <v>43598</v>
      </c>
    </row>
    <row r="24" spans="1:7">
      <c r="A24">
        <v>22</v>
      </c>
      <c r="B24" t="s">
        <v>39</v>
      </c>
      <c r="C24" t="s">
        <v>26</v>
      </c>
      <c r="D24" t="s">
        <v>40</v>
      </c>
      <c r="E24" t="s">
        <v>47</v>
      </c>
      <c r="F24" t="s">
        <v>13</v>
      </c>
      <c r="G24" s="1">
        <v>43598</v>
      </c>
    </row>
    <row r="25" spans="1:7">
      <c r="A25">
        <v>23</v>
      </c>
      <c r="B25" t="s">
        <v>39</v>
      </c>
      <c r="C25" t="s">
        <v>26</v>
      </c>
      <c r="D25" t="s">
        <v>40</v>
      </c>
      <c r="E25" t="s">
        <v>48</v>
      </c>
      <c r="F25" t="s">
        <v>13</v>
      </c>
      <c r="G25" s="1">
        <v>43598</v>
      </c>
    </row>
    <row r="26" spans="1:7">
      <c r="A26">
        <v>24</v>
      </c>
      <c r="B26" t="s">
        <v>39</v>
      </c>
      <c r="C26" t="s">
        <v>26</v>
      </c>
      <c r="D26" t="s">
        <v>40</v>
      </c>
      <c r="E26" t="s">
        <v>49</v>
      </c>
      <c r="F26" t="s">
        <v>13</v>
      </c>
      <c r="G26" s="1">
        <v>43598</v>
      </c>
    </row>
    <row r="27" spans="1:7">
      <c r="A27">
        <v>25</v>
      </c>
      <c r="B27" t="s">
        <v>39</v>
      </c>
      <c r="C27" t="s">
        <v>26</v>
      </c>
      <c r="D27" t="s">
        <v>50</v>
      </c>
      <c r="E27" t="s">
        <v>51</v>
      </c>
      <c r="F27" t="s">
        <v>13</v>
      </c>
      <c r="G27" s="1">
        <v>43598</v>
      </c>
    </row>
    <row r="28" spans="1:7">
      <c r="A28">
        <v>26</v>
      </c>
      <c r="B28" t="s">
        <v>39</v>
      </c>
      <c r="C28" t="s">
        <v>10</v>
      </c>
      <c r="D28" t="s">
        <v>11</v>
      </c>
      <c r="E28" t="s">
        <v>52</v>
      </c>
      <c r="F28" t="s">
        <v>13</v>
      </c>
      <c r="G28" s="1">
        <v>43599</v>
      </c>
    </row>
    <row r="29" spans="1:7">
      <c r="A29">
        <v>27</v>
      </c>
      <c r="B29" t="s">
        <v>39</v>
      </c>
      <c r="C29" t="s">
        <v>26</v>
      </c>
      <c r="D29" t="s">
        <v>53</v>
      </c>
      <c r="E29" t="s">
        <v>54</v>
      </c>
      <c r="F29" t="s">
        <v>13</v>
      </c>
      <c r="G29" s="1">
        <v>43599</v>
      </c>
    </row>
  </sheetData>
  <conditionalFormatting sqref="F3:F29">
    <cfRule type="cellIs" dxfId="32" priority="6" operator="equal">
      <formula>"Completed"</formula>
    </cfRule>
  </conditionalFormatting>
  <conditionalFormatting sqref="F3:F29">
    <cfRule type="cellIs" dxfId="31" priority="5" operator="equal">
      <formula>"In Progress"</formula>
    </cfRule>
  </conditionalFormatting>
  <dataValidations count="1">
    <dataValidation type="list" allowBlank="1" showInputMessage="1" showErrorMessage="1" errorTitle="Invalid Task Status !" error="Please enter a valid task status" sqref="F3:F29" xr:uid="{6245CC41-CFC0-49B4-B82D-514645356930}">
      <formula1>"Not Started, In Progress, Completed"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zoomScaleNormal="100" workbookViewId="0">
      <selection activeCell="C8" sqref="C8"/>
    </sheetView>
  </sheetViews>
  <sheetFormatPr defaultRowHeight="14.25"/>
  <cols>
    <col min="1" max="1" width="8.140625" bestFit="1" customWidth="1"/>
    <col min="2" max="2" width="9.7109375" bestFit="1" customWidth="1"/>
    <col min="3" max="3" width="13" bestFit="1" customWidth="1"/>
    <col min="4" max="4" width="16" hidden="1" customWidth="1"/>
    <col min="5" max="5" width="59.5703125" bestFit="1" customWidth="1"/>
    <col min="6" max="6" width="11.140625" bestFit="1" customWidth="1"/>
    <col min="7" max="7" width="11.140625" customWidth="1"/>
    <col min="8" max="8" width="10" bestFit="1" customWidth="1"/>
    <col min="9" max="9" width="16.140625" hidden="1" customWidth="1"/>
    <col min="10" max="10" width="13.28515625" hidden="1" customWidth="1"/>
    <col min="11" max="11" width="45.7109375" bestFit="1" customWidth="1"/>
    <col min="12" max="12" width="12.5703125" bestFit="1" customWidth="1"/>
    <col min="13" max="13" width="12" bestFit="1" customWidth="1"/>
    <col min="14" max="14" width="11" bestFit="1" customWidth="1"/>
    <col min="15" max="15" width="11.7109375" bestFit="1" customWidth="1"/>
    <col min="16" max="16" width="17.42578125" style="14" bestFit="1" customWidth="1"/>
  </cols>
  <sheetData>
    <row r="1" spans="1:16">
      <c r="F1" s="24" t="s">
        <v>5</v>
      </c>
      <c r="G1" s="25"/>
    </row>
    <row r="2" spans="1:1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55</v>
      </c>
      <c r="G2" s="19" t="s">
        <v>56</v>
      </c>
      <c r="H2" s="19" t="s">
        <v>6</v>
      </c>
      <c r="I2" s="19" t="s">
        <v>57</v>
      </c>
      <c r="J2" s="19" t="s">
        <v>58</v>
      </c>
      <c r="K2" s="19" t="s">
        <v>7</v>
      </c>
      <c r="L2" s="19" t="s">
        <v>59</v>
      </c>
      <c r="M2" s="19" t="s">
        <v>60</v>
      </c>
      <c r="N2" s="19" t="s">
        <v>61</v>
      </c>
      <c r="O2" s="20" t="s">
        <v>62</v>
      </c>
      <c r="P2" s="21" t="s">
        <v>63</v>
      </c>
    </row>
    <row r="3" spans="1:16">
      <c r="D3" s="4"/>
      <c r="E3" s="6" t="s">
        <v>64</v>
      </c>
      <c r="F3" s="2"/>
      <c r="G3" s="2"/>
      <c r="H3" s="1"/>
      <c r="J3" s="10"/>
      <c r="O3" s="11"/>
    </row>
    <row r="4" spans="1:16">
      <c r="A4">
        <v>1</v>
      </c>
      <c r="B4" t="s">
        <v>9</v>
      </c>
      <c r="C4" t="s">
        <v>10</v>
      </c>
      <c r="D4" s="4" t="s">
        <v>65</v>
      </c>
      <c r="E4" s="4" t="s">
        <v>66</v>
      </c>
      <c r="F4" t="s">
        <v>13</v>
      </c>
      <c r="G4" t="s">
        <v>13</v>
      </c>
      <c r="H4" s="1">
        <v>43599</v>
      </c>
      <c r="I4" s="3" t="s">
        <v>67</v>
      </c>
      <c r="J4" s="10">
        <v>120</v>
      </c>
      <c r="K4" t="s">
        <v>68</v>
      </c>
      <c r="L4">
        <v>397</v>
      </c>
      <c r="M4">
        <v>397</v>
      </c>
      <c r="N4">
        <f>(Table225[[#This Row],[Records]]-Table225[[#This Row],[Loaded]])</f>
        <v>0</v>
      </c>
      <c r="O4" s="11">
        <f>ROUND(((Table225[[#This Row],[Loaded]]/Table225[[#This Row],[Records]]) * 100), 2)</f>
        <v>100</v>
      </c>
    </row>
    <row r="5" spans="1:16">
      <c r="A5">
        <v>2</v>
      </c>
      <c r="B5" t="s">
        <v>9</v>
      </c>
      <c r="C5" t="s">
        <v>10</v>
      </c>
      <c r="D5" s="4" t="s">
        <v>69</v>
      </c>
      <c r="E5" s="4" t="s">
        <v>70</v>
      </c>
      <c r="F5" t="s">
        <v>13</v>
      </c>
      <c r="G5" t="s">
        <v>13</v>
      </c>
      <c r="H5" s="1">
        <v>43599</v>
      </c>
      <c r="I5" s="3" t="s">
        <v>71</v>
      </c>
      <c r="J5" s="10">
        <v>60</v>
      </c>
      <c r="K5" t="s">
        <v>72</v>
      </c>
      <c r="L5">
        <v>382</v>
      </c>
      <c r="M5">
        <v>382</v>
      </c>
      <c r="N5">
        <f>(Table225[[#This Row],[Records]]-Table225[[#This Row],[Loaded]])</f>
        <v>0</v>
      </c>
      <c r="O5" s="11">
        <f>ROUND(((Table225[[#This Row],[Loaded]]/Table225[[#This Row],[Records]]) * 100), 2)</f>
        <v>100</v>
      </c>
    </row>
    <row r="6" spans="1:16">
      <c r="A6">
        <v>3</v>
      </c>
      <c r="B6" t="s">
        <v>9</v>
      </c>
      <c r="C6" t="s">
        <v>10</v>
      </c>
      <c r="D6" s="4" t="s">
        <v>69</v>
      </c>
      <c r="E6" s="4" t="s">
        <v>73</v>
      </c>
      <c r="F6" t="s">
        <v>13</v>
      </c>
      <c r="G6" t="s">
        <v>13</v>
      </c>
      <c r="H6" s="1">
        <v>43599</v>
      </c>
      <c r="I6" s="3" t="s">
        <v>74</v>
      </c>
      <c r="J6" s="10">
        <v>60</v>
      </c>
      <c r="K6" t="s">
        <v>75</v>
      </c>
      <c r="L6">
        <v>17554</v>
      </c>
      <c r="M6">
        <v>17554</v>
      </c>
      <c r="N6">
        <f>(Table225[[#This Row],[Records]]-Table225[[#This Row],[Loaded]])</f>
        <v>0</v>
      </c>
      <c r="O6" s="11">
        <f>ROUND(((Table225[[#This Row],[Loaded]]/Table225[[#This Row],[Records]]) * 100), 2)</f>
        <v>100</v>
      </c>
    </row>
    <row r="7" spans="1:16">
      <c r="A7">
        <v>4</v>
      </c>
      <c r="B7" t="s">
        <v>9</v>
      </c>
      <c r="C7" t="s">
        <v>10</v>
      </c>
      <c r="D7" s="4" t="s">
        <v>76</v>
      </c>
      <c r="E7" s="4" t="s">
        <v>77</v>
      </c>
      <c r="F7" t="s">
        <v>13</v>
      </c>
      <c r="G7" t="s">
        <v>13</v>
      </c>
      <c r="H7" s="1">
        <v>43599</v>
      </c>
      <c r="I7" s="3" t="s">
        <v>78</v>
      </c>
      <c r="J7" s="10">
        <v>60</v>
      </c>
      <c r="K7" t="s">
        <v>79</v>
      </c>
      <c r="L7">
        <v>87</v>
      </c>
      <c r="M7">
        <v>87</v>
      </c>
      <c r="N7">
        <f>(Table225[[#This Row],[Records]]-Table225[[#This Row],[Loaded]])</f>
        <v>0</v>
      </c>
      <c r="O7" s="11">
        <f>ROUND(((Table225[[#This Row],[Loaded]]/Table225[[#This Row],[Records]]) * 100), 2)</f>
        <v>100</v>
      </c>
    </row>
    <row r="8" spans="1:16">
      <c r="A8">
        <v>5</v>
      </c>
      <c r="B8" t="s">
        <v>9</v>
      </c>
      <c r="C8" t="s">
        <v>10</v>
      </c>
      <c r="D8" s="4" t="s">
        <v>76</v>
      </c>
      <c r="E8" s="4" t="s">
        <v>80</v>
      </c>
      <c r="F8" t="s">
        <v>13</v>
      </c>
      <c r="G8" t="s">
        <v>13</v>
      </c>
      <c r="H8" s="1">
        <v>43599</v>
      </c>
      <c r="I8" s="3" t="s">
        <v>81</v>
      </c>
      <c r="J8" s="10">
        <v>60</v>
      </c>
      <c r="K8" t="s">
        <v>82</v>
      </c>
      <c r="L8">
        <v>89</v>
      </c>
      <c r="M8">
        <v>89</v>
      </c>
      <c r="N8">
        <f>(Table225[[#This Row],[Records]]-Table225[[#This Row],[Loaded]])</f>
        <v>0</v>
      </c>
      <c r="O8" s="11">
        <f>ROUND(((Table225[[#This Row],[Loaded]]/Table225[[#This Row],[Records]]) * 100), 2)</f>
        <v>100</v>
      </c>
    </row>
    <row r="9" spans="1:16">
      <c r="A9">
        <v>6</v>
      </c>
      <c r="B9" t="s">
        <v>9</v>
      </c>
      <c r="C9" t="s">
        <v>10</v>
      </c>
      <c r="D9" s="4" t="s">
        <v>69</v>
      </c>
      <c r="E9" s="4" t="s">
        <v>83</v>
      </c>
      <c r="F9" t="s">
        <v>13</v>
      </c>
      <c r="G9" t="s">
        <v>13</v>
      </c>
      <c r="H9" s="1">
        <v>43599</v>
      </c>
      <c r="I9" t="s">
        <v>84</v>
      </c>
      <c r="J9" s="10">
        <v>60</v>
      </c>
      <c r="L9">
        <v>371</v>
      </c>
      <c r="M9">
        <v>371</v>
      </c>
      <c r="N9">
        <f>(Table225[[#This Row],[Records]]-Table225[[#This Row],[Loaded]])</f>
        <v>0</v>
      </c>
      <c r="O9" s="11">
        <f>ROUND(((Table225[[#This Row],[Loaded]]/Table225[[#This Row],[Records]]) * 100), 2)</f>
        <v>100</v>
      </c>
      <c r="P9" s="15"/>
    </row>
    <row r="10" spans="1:16">
      <c r="A10">
        <v>7</v>
      </c>
      <c r="B10" t="s">
        <v>9</v>
      </c>
      <c r="C10" t="s">
        <v>10</v>
      </c>
      <c r="D10" s="4" t="s">
        <v>69</v>
      </c>
      <c r="E10" s="4" t="s">
        <v>85</v>
      </c>
      <c r="F10" t="s">
        <v>13</v>
      </c>
      <c r="G10" t="s">
        <v>13</v>
      </c>
      <c r="H10" s="1">
        <v>43599</v>
      </c>
      <c r="I10" t="s">
        <v>86</v>
      </c>
      <c r="J10" s="10">
        <v>60</v>
      </c>
      <c r="L10">
        <v>437</v>
      </c>
      <c r="M10">
        <v>437</v>
      </c>
      <c r="N10">
        <f>(Table225[[#This Row],[Records]]-Table225[[#This Row],[Loaded]])</f>
        <v>0</v>
      </c>
      <c r="O10" s="11">
        <f>ROUND(((Table225[[#This Row],[Loaded]]/Table225[[#This Row],[Records]]) * 100), 2)</f>
        <v>100</v>
      </c>
    </row>
    <row r="11" spans="1:16">
      <c r="A11">
        <v>8</v>
      </c>
      <c r="B11" t="s">
        <v>9</v>
      </c>
      <c r="C11" t="s">
        <v>10</v>
      </c>
      <c r="D11" s="4" t="s">
        <v>76</v>
      </c>
      <c r="E11" s="4" t="s">
        <v>87</v>
      </c>
      <c r="F11" t="s">
        <v>13</v>
      </c>
      <c r="G11" t="s">
        <v>13</v>
      </c>
      <c r="H11" s="1">
        <v>43599</v>
      </c>
      <c r="I11" t="s">
        <v>71</v>
      </c>
      <c r="J11" s="10">
        <v>60</v>
      </c>
      <c r="L11">
        <v>1912</v>
      </c>
      <c r="M11">
        <v>1912</v>
      </c>
      <c r="N11">
        <f>(Table225[[#This Row],[Records]]-Table225[[#This Row],[Loaded]])</f>
        <v>0</v>
      </c>
      <c r="O11" s="11">
        <f>ROUND(((Table225[[#This Row],[Loaded]]/Table225[[#This Row],[Records]]) * 100), 2)</f>
        <v>100</v>
      </c>
    </row>
    <row r="12" spans="1:16">
      <c r="A12">
        <v>9</v>
      </c>
      <c r="B12" t="s">
        <v>9</v>
      </c>
      <c r="C12" t="s">
        <v>10</v>
      </c>
      <c r="D12" s="4" t="s">
        <v>88</v>
      </c>
      <c r="E12" s="4" t="s">
        <v>89</v>
      </c>
      <c r="F12" t="s">
        <v>13</v>
      </c>
      <c r="G12" t="s">
        <v>13</v>
      </c>
      <c r="H12" s="1">
        <v>43599</v>
      </c>
      <c r="I12" t="s">
        <v>90</v>
      </c>
      <c r="J12" s="10">
        <v>60</v>
      </c>
      <c r="L12">
        <v>18</v>
      </c>
      <c r="M12">
        <v>18</v>
      </c>
      <c r="N12">
        <f>(Table225[[#This Row],[Records]]-Table225[[#This Row],[Loaded]])</f>
        <v>0</v>
      </c>
      <c r="O12" s="11">
        <f>ROUND(((Table225[[#This Row],[Loaded]]/Table225[[#This Row],[Records]]) * 100), 2)</f>
        <v>100</v>
      </c>
      <c r="P12" s="15"/>
    </row>
    <row r="13" spans="1:16">
      <c r="A13">
        <v>10</v>
      </c>
      <c r="B13" t="s">
        <v>9</v>
      </c>
      <c r="C13" t="s">
        <v>10</v>
      </c>
      <c r="D13" s="4" t="s">
        <v>88</v>
      </c>
      <c r="E13" s="4" t="s">
        <v>91</v>
      </c>
      <c r="F13" t="s">
        <v>13</v>
      </c>
      <c r="G13" t="s">
        <v>13</v>
      </c>
      <c r="H13" s="1">
        <v>43599</v>
      </c>
      <c r="I13" t="s">
        <v>71</v>
      </c>
      <c r="J13" s="10">
        <v>60</v>
      </c>
      <c r="L13">
        <v>18</v>
      </c>
      <c r="M13">
        <v>18</v>
      </c>
      <c r="N13">
        <f>(Table225[[#This Row],[Records]]-Table225[[#This Row],[Loaded]])</f>
        <v>0</v>
      </c>
      <c r="O13" s="11">
        <f>ROUND(((Table225[[#This Row],[Loaded]]/Table225[[#This Row],[Records]]) * 100), 2)</f>
        <v>100</v>
      </c>
      <c r="P13" s="15"/>
    </row>
    <row r="14" spans="1:16">
      <c r="A14">
        <v>11</v>
      </c>
      <c r="B14" t="s">
        <v>9</v>
      </c>
      <c r="C14" t="s">
        <v>10</v>
      </c>
      <c r="D14" s="4" t="s">
        <v>88</v>
      </c>
      <c r="E14" s="4" t="s">
        <v>92</v>
      </c>
      <c r="F14" t="s">
        <v>13</v>
      </c>
      <c r="G14" t="s">
        <v>13</v>
      </c>
      <c r="H14" s="1">
        <v>43599</v>
      </c>
      <c r="I14" s="3" t="s">
        <v>93</v>
      </c>
      <c r="J14" s="10">
        <v>60</v>
      </c>
      <c r="L14">
        <v>18</v>
      </c>
      <c r="M14">
        <v>18</v>
      </c>
      <c r="N14">
        <f>(Table225[[#This Row],[Records]]-Table225[[#This Row],[Loaded]])</f>
        <v>0</v>
      </c>
      <c r="O14" s="11">
        <f>ROUND(((Table225[[#This Row],[Loaded]]/Table225[[#This Row],[Records]]) * 100), 2)</f>
        <v>100</v>
      </c>
      <c r="P14" s="15"/>
    </row>
    <row r="15" spans="1:16">
      <c r="A15">
        <v>12</v>
      </c>
      <c r="B15" t="s">
        <v>9</v>
      </c>
      <c r="C15" t="s">
        <v>10</v>
      </c>
      <c r="D15" s="4" t="s">
        <v>65</v>
      </c>
      <c r="E15" s="4" t="s">
        <v>94</v>
      </c>
      <c r="F15" t="s">
        <v>13</v>
      </c>
      <c r="G15" t="s">
        <v>13</v>
      </c>
      <c r="H15" s="1">
        <v>43599</v>
      </c>
      <c r="I15" s="3" t="s">
        <v>95</v>
      </c>
      <c r="J15" s="10">
        <v>180</v>
      </c>
      <c r="L15">
        <v>15479</v>
      </c>
      <c r="M15">
        <v>15479</v>
      </c>
      <c r="N15">
        <f>(Table225[[#This Row],[Records]]-Table225[[#This Row],[Loaded]])</f>
        <v>0</v>
      </c>
      <c r="O15" s="11">
        <f>ROUND(((Table225[[#This Row],[Loaded]]/Table225[[#This Row],[Records]]) * 100), 2)</f>
        <v>100</v>
      </c>
      <c r="P15" s="15"/>
    </row>
    <row r="16" spans="1:16">
      <c r="A16">
        <v>13</v>
      </c>
      <c r="B16" t="s">
        <v>9</v>
      </c>
      <c r="C16" t="s">
        <v>10</v>
      </c>
      <c r="D16" s="4" t="s">
        <v>65</v>
      </c>
      <c r="E16" s="4" t="s">
        <v>96</v>
      </c>
      <c r="F16" t="s">
        <v>13</v>
      </c>
      <c r="G16" t="s">
        <v>13</v>
      </c>
      <c r="H16" s="1">
        <v>43599</v>
      </c>
      <c r="I16" t="s">
        <v>97</v>
      </c>
      <c r="J16" s="10">
        <v>90</v>
      </c>
      <c r="L16">
        <v>1851</v>
      </c>
      <c r="M16">
        <v>1851</v>
      </c>
      <c r="N16">
        <f>(Table225[[#This Row],[Records]]-Table225[[#This Row],[Loaded]])</f>
        <v>0</v>
      </c>
      <c r="O16" s="11">
        <f>ROUND(((Table225[[#This Row],[Loaded]]/Table225[[#This Row],[Records]]) * 100), 2)</f>
        <v>100</v>
      </c>
      <c r="P16" s="15"/>
    </row>
    <row r="17" spans="1:16">
      <c r="A17">
        <v>14</v>
      </c>
      <c r="B17" t="s">
        <v>9</v>
      </c>
      <c r="C17" t="s">
        <v>10</v>
      </c>
      <c r="D17" s="4" t="s">
        <v>98</v>
      </c>
      <c r="E17" s="4" t="s">
        <v>99</v>
      </c>
      <c r="F17" t="s">
        <v>13</v>
      </c>
      <c r="G17" t="s">
        <v>13</v>
      </c>
      <c r="H17" s="1">
        <v>43599</v>
      </c>
      <c r="I17" t="s">
        <v>100</v>
      </c>
      <c r="J17" s="10">
        <v>300</v>
      </c>
      <c r="O17" s="11"/>
    </row>
    <row r="18" spans="1:16">
      <c r="A18">
        <v>15</v>
      </c>
      <c r="B18" t="s">
        <v>9</v>
      </c>
      <c r="C18" t="s">
        <v>10</v>
      </c>
      <c r="D18" s="4" t="s">
        <v>101</v>
      </c>
      <c r="E18" s="4" t="s">
        <v>102</v>
      </c>
      <c r="F18" t="s">
        <v>13</v>
      </c>
      <c r="H18" s="1">
        <v>43599</v>
      </c>
      <c r="I18" t="s">
        <v>103</v>
      </c>
      <c r="J18" s="10" t="s">
        <v>104</v>
      </c>
      <c r="O18" s="11"/>
    </row>
    <row r="19" spans="1:16">
      <c r="D19" s="4"/>
      <c r="E19" s="6" t="s">
        <v>105</v>
      </c>
      <c r="F19" s="2"/>
      <c r="G19" s="2"/>
      <c r="J19" s="10"/>
      <c r="O19" s="11"/>
    </row>
    <row r="20" spans="1:16">
      <c r="A20">
        <v>16</v>
      </c>
      <c r="B20" t="s">
        <v>9</v>
      </c>
      <c r="C20" t="s">
        <v>10</v>
      </c>
      <c r="D20" s="4" t="s">
        <v>65</v>
      </c>
      <c r="E20" s="4" t="s">
        <v>106</v>
      </c>
      <c r="F20" t="s">
        <v>13</v>
      </c>
      <c r="G20" t="s">
        <v>13</v>
      </c>
      <c r="H20" s="1">
        <v>43600</v>
      </c>
      <c r="I20" t="s">
        <v>107</v>
      </c>
      <c r="J20" s="10" t="s">
        <v>104</v>
      </c>
      <c r="L20">
        <v>26200</v>
      </c>
      <c r="M20">
        <v>26123</v>
      </c>
      <c r="N20">
        <f>(Table225[[#This Row],[Records]]-Table225[[#This Row],[Loaded]])</f>
        <v>77</v>
      </c>
      <c r="O20" s="11">
        <f>ROUND(((Table225[[#This Row],[Loaded]]/Table225[[#This Row],[Records]]) * 100), 2)</f>
        <v>99.71</v>
      </c>
      <c r="P20" s="14" t="s">
        <v>108</v>
      </c>
    </row>
    <row r="21" spans="1:16">
      <c r="A21">
        <v>17</v>
      </c>
      <c r="B21" t="s">
        <v>9</v>
      </c>
      <c r="C21" t="s">
        <v>10</v>
      </c>
      <c r="D21" s="4" t="s">
        <v>65</v>
      </c>
      <c r="E21" s="4" t="s">
        <v>109</v>
      </c>
      <c r="F21" t="s">
        <v>13</v>
      </c>
      <c r="G21" t="s">
        <v>13</v>
      </c>
      <c r="H21" s="1">
        <v>43600</v>
      </c>
      <c r="I21" t="s">
        <v>107</v>
      </c>
      <c r="J21" s="10" t="s">
        <v>104</v>
      </c>
      <c r="O21" s="11" t="s">
        <v>110</v>
      </c>
    </row>
    <row r="22" spans="1:16">
      <c r="A22">
        <v>18</v>
      </c>
      <c r="B22" t="s">
        <v>9</v>
      </c>
      <c r="C22" t="s">
        <v>10</v>
      </c>
      <c r="D22" s="4" t="s">
        <v>65</v>
      </c>
      <c r="E22" s="4" t="s">
        <v>111</v>
      </c>
      <c r="F22" t="s">
        <v>13</v>
      </c>
      <c r="G22" t="s">
        <v>13</v>
      </c>
      <c r="H22" s="1">
        <v>43600</v>
      </c>
      <c r="I22" t="s">
        <v>107</v>
      </c>
      <c r="J22" s="10" t="s">
        <v>104</v>
      </c>
      <c r="O22" s="11" t="s">
        <v>110</v>
      </c>
    </row>
    <row r="23" spans="1:16">
      <c r="A23">
        <v>19</v>
      </c>
      <c r="B23" t="s">
        <v>9</v>
      </c>
      <c r="C23" t="s">
        <v>10</v>
      </c>
      <c r="D23" s="4" t="s">
        <v>65</v>
      </c>
      <c r="E23" s="4" t="s">
        <v>112</v>
      </c>
      <c r="F23" t="s">
        <v>13</v>
      </c>
      <c r="G23" t="s">
        <v>13</v>
      </c>
      <c r="H23" s="1">
        <v>43600</v>
      </c>
      <c r="I23" t="s">
        <v>107</v>
      </c>
      <c r="J23" s="10" t="s">
        <v>104</v>
      </c>
      <c r="O23" s="11" t="s">
        <v>110</v>
      </c>
    </row>
    <row r="24" spans="1:16">
      <c r="A24">
        <v>20</v>
      </c>
      <c r="B24" t="s">
        <v>9</v>
      </c>
      <c r="C24" t="s">
        <v>10</v>
      </c>
      <c r="D24" s="4" t="s">
        <v>65</v>
      </c>
      <c r="E24" s="4" t="s">
        <v>113</v>
      </c>
      <c r="F24" t="s">
        <v>13</v>
      </c>
      <c r="G24" t="s">
        <v>13</v>
      </c>
      <c r="H24" s="1">
        <v>43600</v>
      </c>
      <c r="I24" t="s">
        <v>107</v>
      </c>
      <c r="J24" s="10" t="s">
        <v>104</v>
      </c>
      <c r="O24" s="11" t="s">
        <v>110</v>
      </c>
    </row>
    <row r="25" spans="1:16">
      <c r="A25">
        <v>21</v>
      </c>
      <c r="B25" t="s">
        <v>9</v>
      </c>
      <c r="C25" t="s">
        <v>10</v>
      </c>
      <c r="D25" s="4" t="s">
        <v>65</v>
      </c>
      <c r="E25" s="4" t="s">
        <v>114</v>
      </c>
      <c r="F25" t="s">
        <v>13</v>
      </c>
      <c r="G25" t="s">
        <v>13</v>
      </c>
      <c r="H25" s="1">
        <v>43600</v>
      </c>
      <c r="I25" t="s">
        <v>107</v>
      </c>
      <c r="J25" s="10" t="s">
        <v>104</v>
      </c>
      <c r="O25" s="11" t="s">
        <v>110</v>
      </c>
    </row>
    <row r="26" spans="1:16">
      <c r="A26">
        <v>22</v>
      </c>
      <c r="B26" t="s">
        <v>9</v>
      </c>
      <c r="C26" t="s">
        <v>10</v>
      </c>
      <c r="D26" s="4" t="s">
        <v>65</v>
      </c>
      <c r="E26" s="4" t="s">
        <v>115</v>
      </c>
      <c r="F26" t="s">
        <v>13</v>
      </c>
      <c r="G26" t="s">
        <v>13</v>
      </c>
      <c r="H26" s="1">
        <v>43600</v>
      </c>
      <c r="I26" t="s">
        <v>107</v>
      </c>
      <c r="J26" s="10" t="s">
        <v>104</v>
      </c>
      <c r="O26" s="11" t="s">
        <v>110</v>
      </c>
    </row>
    <row r="27" spans="1:16">
      <c r="A27">
        <v>23</v>
      </c>
      <c r="B27" t="s">
        <v>9</v>
      </c>
      <c r="C27" t="s">
        <v>10</v>
      </c>
      <c r="D27" s="4" t="s">
        <v>65</v>
      </c>
      <c r="E27" s="4" t="s">
        <v>116</v>
      </c>
      <c r="F27" t="s">
        <v>13</v>
      </c>
      <c r="G27" t="s">
        <v>13</v>
      </c>
      <c r="H27" s="1">
        <v>43600</v>
      </c>
      <c r="I27" t="s">
        <v>107</v>
      </c>
      <c r="J27" s="10" t="s">
        <v>104</v>
      </c>
      <c r="O27" s="11" t="s">
        <v>110</v>
      </c>
    </row>
    <row r="28" spans="1:16">
      <c r="A28">
        <v>24</v>
      </c>
      <c r="B28" t="s">
        <v>9</v>
      </c>
      <c r="C28" t="s">
        <v>10</v>
      </c>
      <c r="D28" s="4" t="s">
        <v>65</v>
      </c>
      <c r="E28" s="4" t="s">
        <v>117</v>
      </c>
      <c r="F28" t="s">
        <v>13</v>
      </c>
      <c r="G28" t="s">
        <v>13</v>
      </c>
      <c r="H28" s="1">
        <v>43600</v>
      </c>
      <c r="I28" t="s">
        <v>107</v>
      </c>
      <c r="J28" s="10" t="s">
        <v>104</v>
      </c>
      <c r="O28" s="11" t="s">
        <v>110</v>
      </c>
    </row>
    <row r="29" spans="1:16">
      <c r="A29">
        <v>25</v>
      </c>
      <c r="B29" t="s">
        <v>9</v>
      </c>
      <c r="C29" t="s">
        <v>10</v>
      </c>
      <c r="D29" s="4" t="s">
        <v>65</v>
      </c>
      <c r="E29" s="4" t="s">
        <v>118</v>
      </c>
      <c r="F29" t="s">
        <v>13</v>
      </c>
      <c r="G29" t="s">
        <v>13</v>
      </c>
      <c r="H29" s="1">
        <v>43600</v>
      </c>
      <c r="I29" t="s">
        <v>107</v>
      </c>
      <c r="J29" s="10" t="s">
        <v>104</v>
      </c>
      <c r="O29" s="11" t="s">
        <v>110</v>
      </c>
    </row>
    <row r="30" spans="1:16">
      <c r="A30">
        <v>26</v>
      </c>
      <c r="B30" t="s">
        <v>9</v>
      </c>
      <c r="C30" t="s">
        <v>10</v>
      </c>
      <c r="D30" s="4" t="s">
        <v>65</v>
      </c>
      <c r="E30" s="4" t="s">
        <v>119</v>
      </c>
      <c r="F30" t="s">
        <v>13</v>
      </c>
      <c r="G30" t="s">
        <v>13</v>
      </c>
      <c r="H30" s="1">
        <v>43600</v>
      </c>
      <c r="I30" t="s">
        <v>107</v>
      </c>
      <c r="J30" s="10" t="s">
        <v>104</v>
      </c>
      <c r="O30" s="11" t="s">
        <v>110</v>
      </c>
    </row>
    <row r="31" spans="1:16">
      <c r="A31">
        <v>27</v>
      </c>
      <c r="B31" t="s">
        <v>9</v>
      </c>
      <c r="C31" t="s">
        <v>10</v>
      </c>
      <c r="D31" s="4" t="s">
        <v>65</v>
      </c>
      <c r="E31" s="4" t="s">
        <v>120</v>
      </c>
      <c r="F31" t="s">
        <v>13</v>
      </c>
      <c r="G31" t="s">
        <v>13</v>
      </c>
      <c r="H31" s="1">
        <v>43600</v>
      </c>
      <c r="I31" t="s">
        <v>107</v>
      </c>
      <c r="J31" s="10" t="s">
        <v>104</v>
      </c>
      <c r="O31" s="11" t="s">
        <v>110</v>
      </c>
    </row>
    <row r="32" spans="1:16">
      <c r="A32">
        <v>28</v>
      </c>
      <c r="B32" t="s">
        <v>9</v>
      </c>
      <c r="C32" t="s">
        <v>10</v>
      </c>
      <c r="D32" s="4" t="s">
        <v>65</v>
      </c>
      <c r="E32" s="4" t="s">
        <v>121</v>
      </c>
      <c r="F32" t="s">
        <v>13</v>
      </c>
      <c r="G32" t="s">
        <v>13</v>
      </c>
      <c r="H32" s="1">
        <v>43600</v>
      </c>
      <c r="I32" t="s">
        <v>107</v>
      </c>
      <c r="J32" s="10" t="s">
        <v>104</v>
      </c>
      <c r="O32" s="11" t="s">
        <v>110</v>
      </c>
    </row>
    <row r="33" spans="1:16">
      <c r="A33">
        <v>29</v>
      </c>
      <c r="B33" t="s">
        <v>9</v>
      </c>
      <c r="C33" t="s">
        <v>10</v>
      </c>
      <c r="D33" s="4" t="s">
        <v>65</v>
      </c>
      <c r="E33" s="4" t="s">
        <v>122</v>
      </c>
      <c r="F33" t="s">
        <v>13</v>
      </c>
      <c r="G33" t="s">
        <v>13</v>
      </c>
      <c r="H33" s="1">
        <v>43600</v>
      </c>
      <c r="I33" t="s">
        <v>107</v>
      </c>
      <c r="J33" s="10" t="s">
        <v>104</v>
      </c>
      <c r="O33" s="11" t="s">
        <v>110</v>
      </c>
    </row>
    <row r="34" spans="1:16">
      <c r="A34">
        <v>30</v>
      </c>
      <c r="B34" t="s">
        <v>9</v>
      </c>
      <c r="C34" t="s">
        <v>10</v>
      </c>
      <c r="D34" s="4" t="s">
        <v>65</v>
      </c>
      <c r="E34" s="4" t="s">
        <v>123</v>
      </c>
      <c r="F34" t="s">
        <v>13</v>
      </c>
      <c r="G34" t="s">
        <v>13</v>
      </c>
      <c r="H34" s="1">
        <v>43600</v>
      </c>
      <c r="I34" t="s">
        <v>107</v>
      </c>
      <c r="J34" s="10" t="s">
        <v>104</v>
      </c>
      <c r="O34" s="11" t="s">
        <v>110</v>
      </c>
    </row>
    <row r="35" spans="1:16">
      <c r="A35">
        <v>31</v>
      </c>
      <c r="B35" t="s">
        <v>9</v>
      </c>
      <c r="C35" t="s">
        <v>10</v>
      </c>
      <c r="D35" s="4" t="s">
        <v>65</v>
      </c>
      <c r="E35" s="4" t="s">
        <v>124</v>
      </c>
      <c r="F35" t="s">
        <v>13</v>
      </c>
      <c r="G35" t="s">
        <v>13</v>
      </c>
      <c r="H35" s="1">
        <v>43600</v>
      </c>
      <c r="I35" t="s">
        <v>107</v>
      </c>
      <c r="J35" s="10" t="s">
        <v>104</v>
      </c>
      <c r="O35" s="11"/>
    </row>
    <row r="36" spans="1:16">
      <c r="A36">
        <v>32</v>
      </c>
      <c r="B36" t="s">
        <v>9</v>
      </c>
      <c r="C36" t="s">
        <v>10</v>
      </c>
      <c r="D36" s="4" t="s">
        <v>65</v>
      </c>
      <c r="E36" s="4" t="s">
        <v>99</v>
      </c>
      <c r="F36" t="s">
        <v>13</v>
      </c>
      <c r="H36" s="1">
        <v>43600</v>
      </c>
      <c r="I36" t="s">
        <v>100</v>
      </c>
      <c r="J36" s="10">
        <v>300</v>
      </c>
      <c r="O36" s="11"/>
    </row>
    <row r="37" spans="1:16">
      <c r="A37">
        <v>33</v>
      </c>
      <c r="B37" t="s">
        <v>9</v>
      </c>
      <c r="C37" t="s">
        <v>10</v>
      </c>
      <c r="D37" s="4" t="s">
        <v>101</v>
      </c>
      <c r="E37" s="4" t="s">
        <v>102</v>
      </c>
      <c r="F37" t="s">
        <v>13</v>
      </c>
      <c r="H37" s="1">
        <v>43601</v>
      </c>
      <c r="I37" t="s">
        <v>103</v>
      </c>
      <c r="J37" s="10" t="s">
        <v>104</v>
      </c>
      <c r="K37" t="s">
        <v>125</v>
      </c>
      <c r="O37" s="11"/>
    </row>
    <row r="38" spans="1:16">
      <c r="D38" s="4"/>
      <c r="E38" s="6" t="s">
        <v>126</v>
      </c>
      <c r="F38" s="2"/>
      <c r="G38" s="2"/>
      <c r="J38" s="10"/>
      <c r="O38" s="11"/>
    </row>
    <row r="39" spans="1:16">
      <c r="A39">
        <v>34</v>
      </c>
      <c r="B39" t="s">
        <v>9</v>
      </c>
      <c r="C39" t="s">
        <v>10</v>
      </c>
      <c r="D39" s="4" t="s">
        <v>69</v>
      </c>
      <c r="E39" s="4" t="s">
        <v>127</v>
      </c>
      <c r="F39" t="s">
        <v>13</v>
      </c>
      <c r="G39" t="s">
        <v>13</v>
      </c>
      <c r="H39" s="1">
        <v>43601</v>
      </c>
      <c r="I39" t="s">
        <v>90</v>
      </c>
      <c r="J39" s="10">
        <v>60</v>
      </c>
      <c r="L39">
        <v>11722</v>
      </c>
      <c r="M39">
        <v>11722</v>
      </c>
      <c r="N39">
        <f>(Table225[[#This Row],[Records]]-Table225[[#This Row],[Loaded]])</f>
        <v>0</v>
      </c>
      <c r="O39" s="11">
        <f>ROUND(((Table225[[#This Row],[Loaded]]/Table225[[#This Row],[Records]]) * 100), 2)</f>
        <v>100</v>
      </c>
      <c r="P39" s="15"/>
    </row>
    <row r="40" spans="1:16">
      <c r="A40">
        <v>35</v>
      </c>
      <c r="B40" t="s">
        <v>9</v>
      </c>
      <c r="C40" t="s">
        <v>10</v>
      </c>
      <c r="D40" s="4" t="s">
        <v>69</v>
      </c>
      <c r="E40" s="4" t="s">
        <v>128</v>
      </c>
      <c r="F40" t="s">
        <v>13</v>
      </c>
      <c r="G40" t="s">
        <v>13</v>
      </c>
      <c r="H40" s="1">
        <v>43601</v>
      </c>
      <c r="I40" t="s">
        <v>129</v>
      </c>
      <c r="J40" s="10">
        <v>60</v>
      </c>
      <c r="L40">
        <v>21707</v>
      </c>
      <c r="M40">
        <v>21707</v>
      </c>
      <c r="N40">
        <f>(Table225[[#This Row],[Records]]-Table225[[#This Row],[Loaded]])</f>
        <v>0</v>
      </c>
      <c r="O40" s="11">
        <f>ROUND(((Table225[[#This Row],[Loaded]]/Table225[[#This Row],[Records]]) * 100), 2)</f>
        <v>100</v>
      </c>
    </row>
    <row r="41" spans="1:16">
      <c r="A41">
        <v>36</v>
      </c>
      <c r="B41" t="s">
        <v>9</v>
      </c>
      <c r="C41" t="s">
        <v>10</v>
      </c>
      <c r="D41" s="4" t="s">
        <v>69</v>
      </c>
      <c r="E41" s="4" t="s">
        <v>130</v>
      </c>
      <c r="F41" t="s">
        <v>13</v>
      </c>
      <c r="G41" t="s">
        <v>13</v>
      </c>
      <c r="H41" s="1">
        <v>43601</v>
      </c>
      <c r="I41" t="s">
        <v>131</v>
      </c>
      <c r="J41" s="10">
        <v>60</v>
      </c>
      <c r="L41">
        <v>26243</v>
      </c>
      <c r="M41">
        <v>26243</v>
      </c>
      <c r="N41">
        <f>(Table225[[#This Row],[Records]]-Table225[[#This Row],[Loaded]])</f>
        <v>0</v>
      </c>
      <c r="O41" s="11">
        <f>ROUND(((Table225[[#This Row],[Loaded]]/Table225[[#This Row],[Records]]) * 100), 2)</f>
        <v>100</v>
      </c>
      <c r="P41" s="15"/>
    </row>
    <row r="42" spans="1:16">
      <c r="A42">
        <v>37</v>
      </c>
      <c r="B42" t="s">
        <v>9</v>
      </c>
      <c r="C42" t="s">
        <v>10</v>
      </c>
      <c r="D42" s="4" t="s">
        <v>69</v>
      </c>
      <c r="E42" s="4" t="s">
        <v>132</v>
      </c>
      <c r="F42" t="s">
        <v>13</v>
      </c>
      <c r="G42" t="s">
        <v>13</v>
      </c>
      <c r="H42" s="1">
        <v>43601</v>
      </c>
      <c r="I42" t="s">
        <v>133</v>
      </c>
      <c r="J42" s="10">
        <v>60</v>
      </c>
      <c r="L42">
        <v>71757</v>
      </c>
      <c r="M42">
        <v>71757</v>
      </c>
      <c r="N42">
        <f>(Table225[[#This Row],[Records]]-Table225[[#This Row],[Loaded]])</f>
        <v>0</v>
      </c>
      <c r="O42" s="11">
        <f>ROUND(((Table225[[#This Row],[Loaded]]/Table225[[#This Row],[Records]]) * 100), 2)</f>
        <v>100</v>
      </c>
    </row>
    <row r="43" spans="1:16">
      <c r="A43">
        <v>38</v>
      </c>
      <c r="B43" t="s">
        <v>9</v>
      </c>
      <c r="C43" t="s">
        <v>10</v>
      </c>
      <c r="D43" s="4" t="s">
        <v>69</v>
      </c>
      <c r="E43" s="4" t="s">
        <v>134</v>
      </c>
      <c r="F43" t="s">
        <v>13</v>
      </c>
      <c r="G43" t="s">
        <v>13</v>
      </c>
      <c r="H43" s="1">
        <v>43601</v>
      </c>
      <c r="I43" t="s">
        <v>81</v>
      </c>
      <c r="J43" s="10">
        <v>60</v>
      </c>
      <c r="L43">
        <v>13561</v>
      </c>
      <c r="M43">
        <v>13561</v>
      </c>
      <c r="N43">
        <f>(Table225[[#This Row],[Records]]-Table225[[#This Row],[Loaded]])</f>
        <v>0</v>
      </c>
      <c r="O43" s="11">
        <f>ROUND(((Table225[[#This Row],[Loaded]]/Table225[[#This Row],[Records]]) * 100), 2)</f>
        <v>100</v>
      </c>
    </row>
    <row r="44" spans="1:16">
      <c r="A44">
        <v>39</v>
      </c>
      <c r="B44" t="s">
        <v>9</v>
      </c>
      <c r="C44" t="s">
        <v>10</v>
      </c>
      <c r="D44" s="4" t="s">
        <v>88</v>
      </c>
      <c r="E44" s="8" t="s">
        <v>135</v>
      </c>
      <c r="F44" t="s">
        <v>13</v>
      </c>
      <c r="H44" s="1">
        <v>43602</v>
      </c>
      <c r="I44" t="s">
        <v>136</v>
      </c>
      <c r="J44" s="10">
        <v>90</v>
      </c>
      <c r="K44" t="s">
        <v>137</v>
      </c>
      <c r="O44" s="11"/>
    </row>
    <row r="45" spans="1:16">
      <c r="A45">
        <v>40</v>
      </c>
      <c r="B45" t="s">
        <v>9</v>
      </c>
      <c r="C45" t="s">
        <v>10</v>
      </c>
      <c r="D45" s="4" t="s">
        <v>88</v>
      </c>
      <c r="E45" s="8" t="s">
        <v>138</v>
      </c>
      <c r="F45" t="s">
        <v>13</v>
      </c>
      <c r="H45" s="1">
        <v>43602</v>
      </c>
      <c r="I45" t="s">
        <v>139</v>
      </c>
      <c r="J45" s="10">
        <v>30</v>
      </c>
      <c r="K45" t="s">
        <v>137</v>
      </c>
      <c r="O45" s="11"/>
    </row>
    <row r="46" spans="1:16">
      <c r="A46">
        <v>41</v>
      </c>
      <c r="B46" t="s">
        <v>9</v>
      </c>
      <c r="C46" t="s">
        <v>10</v>
      </c>
      <c r="D46" s="4" t="s">
        <v>69</v>
      </c>
      <c r="E46" s="4" t="s">
        <v>99</v>
      </c>
      <c r="F46" t="s">
        <v>13</v>
      </c>
      <c r="H46" s="1">
        <v>43602</v>
      </c>
      <c r="I46" t="s">
        <v>140</v>
      </c>
      <c r="J46" s="10">
        <v>60</v>
      </c>
      <c r="O46" s="11"/>
    </row>
    <row r="47" spans="1:16">
      <c r="A47">
        <v>42</v>
      </c>
      <c r="B47" t="s">
        <v>9</v>
      </c>
      <c r="C47" t="s">
        <v>10</v>
      </c>
      <c r="D47" s="4" t="s">
        <v>101</v>
      </c>
      <c r="E47" s="4" t="s">
        <v>102</v>
      </c>
      <c r="F47" t="s">
        <v>13</v>
      </c>
      <c r="H47" s="1">
        <v>43602</v>
      </c>
      <c r="I47" t="s">
        <v>141</v>
      </c>
      <c r="J47" s="10">
        <v>240</v>
      </c>
      <c r="O47" s="11"/>
    </row>
    <row r="48" spans="1:16">
      <c r="D48" s="4"/>
      <c r="E48" s="6" t="s">
        <v>142</v>
      </c>
      <c r="F48" s="2"/>
      <c r="G48" s="2"/>
      <c r="J48" s="10"/>
      <c r="O48" s="11"/>
    </row>
    <row r="49" spans="1:16">
      <c r="A49">
        <v>43</v>
      </c>
      <c r="B49" t="s">
        <v>9</v>
      </c>
      <c r="C49" t="s">
        <v>10</v>
      </c>
      <c r="D49" s="4" t="s">
        <v>65</v>
      </c>
      <c r="E49" s="4" t="s">
        <v>143</v>
      </c>
      <c r="F49" t="s">
        <v>13</v>
      </c>
      <c r="G49" t="s">
        <v>13</v>
      </c>
      <c r="H49" s="1">
        <v>43602</v>
      </c>
      <c r="I49" t="s">
        <v>71</v>
      </c>
      <c r="J49" s="10">
        <v>60</v>
      </c>
      <c r="L49">
        <v>35133</v>
      </c>
      <c r="M49">
        <v>35133</v>
      </c>
      <c r="N49">
        <f>(Table225[[#This Row],[Records]]-Table225[[#This Row],[Loaded]])</f>
        <v>0</v>
      </c>
      <c r="O49" s="11">
        <f>ROUND(((Table225[[#This Row],[Loaded]]/Table225[[#This Row],[Records]]) * 100), 2)</f>
        <v>100</v>
      </c>
    </row>
    <row r="50" spans="1:16">
      <c r="A50">
        <v>44</v>
      </c>
      <c r="B50" t="s">
        <v>9</v>
      </c>
      <c r="C50" t="s">
        <v>10</v>
      </c>
      <c r="D50" s="4" t="s">
        <v>65</v>
      </c>
      <c r="E50" s="4" t="s">
        <v>144</v>
      </c>
      <c r="F50" t="s">
        <v>13</v>
      </c>
      <c r="G50" t="s">
        <v>13</v>
      </c>
      <c r="H50" s="1">
        <v>43602</v>
      </c>
      <c r="I50" t="s">
        <v>145</v>
      </c>
      <c r="J50" s="10">
        <v>60</v>
      </c>
      <c r="L50">
        <v>57393</v>
      </c>
      <c r="M50">
        <v>57393</v>
      </c>
      <c r="N50">
        <f>(Table225[[#This Row],[Records]]-Table225[[#This Row],[Loaded]])</f>
        <v>0</v>
      </c>
      <c r="O50" s="11">
        <f>ROUND(((Table225[[#This Row],[Loaded]]/Table225[[#This Row],[Records]]) * 100), 2)</f>
        <v>100</v>
      </c>
    </row>
    <row r="51" spans="1:16">
      <c r="A51">
        <v>45</v>
      </c>
      <c r="B51" t="s">
        <v>9</v>
      </c>
      <c r="C51" t="s">
        <v>10</v>
      </c>
      <c r="D51" s="4" t="s">
        <v>69</v>
      </c>
      <c r="E51" s="4" t="s">
        <v>146</v>
      </c>
      <c r="F51" t="s">
        <v>13</v>
      </c>
      <c r="G51" t="s">
        <v>13</v>
      </c>
      <c r="H51" s="1">
        <v>43602</v>
      </c>
      <c r="I51" t="s">
        <v>147</v>
      </c>
      <c r="J51" s="10">
        <v>180</v>
      </c>
      <c r="K51" s="4"/>
      <c r="L51">
        <v>22197</v>
      </c>
      <c r="M51">
        <v>22197</v>
      </c>
      <c r="N51">
        <f>(Table225[[#This Row],[Records]]-Table225[[#This Row],[Loaded]])</f>
        <v>0</v>
      </c>
      <c r="O51" s="11">
        <f>ROUND(((Table225[[#This Row],[Loaded]]/Table225[[#This Row],[Records]]) * 100), 2)</f>
        <v>100</v>
      </c>
    </row>
    <row r="52" spans="1:16">
      <c r="A52">
        <v>46</v>
      </c>
      <c r="B52" t="s">
        <v>9</v>
      </c>
      <c r="C52" t="s">
        <v>10</v>
      </c>
      <c r="D52" s="4" t="s">
        <v>69</v>
      </c>
      <c r="E52" s="13" t="s">
        <v>148</v>
      </c>
      <c r="F52" t="s">
        <v>13</v>
      </c>
      <c r="G52" t="s">
        <v>13</v>
      </c>
      <c r="H52" s="1">
        <v>43602</v>
      </c>
      <c r="I52" t="s">
        <v>149</v>
      </c>
      <c r="J52" s="10">
        <v>90</v>
      </c>
      <c r="K52" s="4"/>
      <c r="L52">
        <v>21867</v>
      </c>
      <c r="M52">
        <v>21867</v>
      </c>
      <c r="N52">
        <f>(Table225[[#This Row],[Records]]-Table225[[#This Row],[Loaded]])</f>
        <v>0</v>
      </c>
      <c r="O52" s="11">
        <f>ROUND(((Table225[[#This Row],[Loaded]]/Table225[[#This Row],[Records]]) * 100), 2)</f>
        <v>100</v>
      </c>
    </row>
    <row r="53" spans="1:16">
      <c r="A53">
        <v>47</v>
      </c>
      <c r="B53" t="s">
        <v>9</v>
      </c>
      <c r="C53" t="s">
        <v>10</v>
      </c>
      <c r="D53" s="4" t="s">
        <v>69</v>
      </c>
      <c r="E53" s="4" t="s">
        <v>150</v>
      </c>
      <c r="F53" t="s">
        <v>13</v>
      </c>
      <c r="G53" t="s">
        <v>13</v>
      </c>
      <c r="H53" s="1">
        <v>43602</v>
      </c>
      <c r="I53" t="s">
        <v>151</v>
      </c>
      <c r="J53" s="10">
        <v>30</v>
      </c>
      <c r="L53">
        <v>23605</v>
      </c>
      <c r="M53">
        <v>23486</v>
      </c>
      <c r="N53">
        <f>(Table225[[#This Row],[Records]]-Table225[[#This Row],[Loaded]])</f>
        <v>119</v>
      </c>
      <c r="O53" s="11">
        <f>ROUND(((Table225[[#This Row],[Loaded]]/Table225[[#This Row],[Records]]) * 100), 2)</f>
        <v>99.5</v>
      </c>
      <c r="P53" s="14" t="s">
        <v>152</v>
      </c>
    </row>
    <row r="54" spans="1:16">
      <c r="A54">
        <v>48</v>
      </c>
      <c r="B54" t="s">
        <v>9</v>
      </c>
      <c r="C54" t="s">
        <v>10</v>
      </c>
      <c r="D54" s="4" t="s">
        <v>88</v>
      </c>
      <c r="E54" s="8" t="s">
        <v>153</v>
      </c>
      <c r="F54" t="s">
        <v>13</v>
      </c>
      <c r="H54" s="1">
        <v>43602</v>
      </c>
      <c r="I54" t="s">
        <v>154</v>
      </c>
      <c r="J54" s="10">
        <v>540</v>
      </c>
      <c r="K54" t="s">
        <v>155</v>
      </c>
      <c r="N54">
        <f>(Table225[[#This Row],[Records]]-Table225[[#This Row],[Loaded]])</f>
        <v>0</v>
      </c>
      <c r="O54" s="11" t="e">
        <f>ROUND(((Table225[[#This Row],[Loaded]]/Table225[[#This Row],[Records]]) * 100), 2)</f>
        <v>#DIV/0!</v>
      </c>
    </row>
    <row r="55" spans="1:16">
      <c r="A55">
        <v>49</v>
      </c>
      <c r="B55" t="s">
        <v>9</v>
      </c>
      <c r="C55" t="s">
        <v>10</v>
      </c>
      <c r="D55" s="4" t="s">
        <v>98</v>
      </c>
      <c r="E55" s="4" t="s">
        <v>99</v>
      </c>
      <c r="F55" t="s">
        <v>13</v>
      </c>
      <c r="H55" s="1">
        <v>43602</v>
      </c>
      <c r="I55" s="3" t="s">
        <v>156</v>
      </c>
      <c r="J55" s="10">
        <v>90</v>
      </c>
      <c r="O55" s="11"/>
    </row>
    <row r="56" spans="1:16">
      <c r="A56">
        <v>50</v>
      </c>
      <c r="B56" t="s">
        <v>9</v>
      </c>
      <c r="C56" t="s">
        <v>10</v>
      </c>
      <c r="D56" s="4" t="s">
        <v>101</v>
      </c>
      <c r="E56" s="4" t="s">
        <v>102</v>
      </c>
      <c r="F56" t="s">
        <v>13</v>
      </c>
      <c r="H56" s="1">
        <v>43603</v>
      </c>
      <c r="I56" s="3" t="s">
        <v>157</v>
      </c>
      <c r="J56" s="10">
        <v>240</v>
      </c>
      <c r="O56" s="11"/>
    </row>
    <row r="57" spans="1:16">
      <c r="D57" s="4"/>
      <c r="E57" s="6" t="s">
        <v>158</v>
      </c>
      <c r="F57" s="2"/>
      <c r="G57" s="2"/>
      <c r="J57" s="10"/>
      <c r="O57" s="11"/>
    </row>
    <row r="58" spans="1:16">
      <c r="A58">
        <v>51</v>
      </c>
      <c r="B58" t="s">
        <v>9</v>
      </c>
      <c r="C58" t="s">
        <v>10</v>
      </c>
      <c r="D58" s="4" t="s">
        <v>69</v>
      </c>
      <c r="E58" s="4" t="s">
        <v>159</v>
      </c>
      <c r="F58" t="s">
        <v>13</v>
      </c>
      <c r="G58" t="s">
        <v>13</v>
      </c>
      <c r="H58" s="1">
        <v>43603</v>
      </c>
      <c r="I58" t="s">
        <v>160</v>
      </c>
      <c r="J58" s="10">
        <v>120</v>
      </c>
      <c r="K58" s="4"/>
      <c r="L58">
        <v>41578</v>
      </c>
      <c r="M58">
        <v>41578</v>
      </c>
      <c r="N58">
        <f>(Table225[[#This Row],[Records]]-Table225[[#This Row],[Loaded]])</f>
        <v>0</v>
      </c>
      <c r="O58" s="11">
        <f>ROUND(((Table225[[#This Row],[Loaded]]/Table225[[#This Row],[Records]]) * 100), 2)</f>
        <v>100</v>
      </c>
      <c r="P58" s="16"/>
    </row>
    <row r="59" spans="1:16">
      <c r="A59">
        <v>52</v>
      </c>
      <c r="B59" t="s">
        <v>9</v>
      </c>
      <c r="C59" t="s">
        <v>10</v>
      </c>
      <c r="D59" s="4" t="s">
        <v>69</v>
      </c>
      <c r="E59" s="4" t="s">
        <v>161</v>
      </c>
      <c r="F59" t="s">
        <v>13</v>
      </c>
      <c r="G59" t="s">
        <v>13</v>
      </c>
      <c r="H59" s="1">
        <v>43603</v>
      </c>
      <c r="I59" t="s">
        <v>71</v>
      </c>
      <c r="J59" s="10">
        <v>60</v>
      </c>
      <c r="K59" s="4"/>
      <c r="L59">
        <v>13739</v>
      </c>
      <c r="M59">
        <v>13739</v>
      </c>
      <c r="N59">
        <f>(Table225[[#This Row],[Records]]-Table225[[#This Row],[Loaded]])</f>
        <v>0</v>
      </c>
      <c r="O59" s="11">
        <f>ROUND(((Table225[[#This Row],[Loaded]]/Table225[[#This Row],[Records]]) * 100), 2)</f>
        <v>100</v>
      </c>
      <c r="P59" s="16"/>
    </row>
    <row r="60" spans="1:16">
      <c r="A60">
        <v>53</v>
      </c>
      <c r="B60" t="s">
        <v>9</v>
      </c>
      <c r="C60" t="s">
        <v>10</v>
      </c>
      <c r="D60" s="4" t="s">
        <v>65</v>
      </c>
      <c r="E60" s="4" t="s">
        <v>162</v>
      </c>
      <c r="F60" t="s">
        <v>13</v>
      </c>
      <c r="G60" t="s">
        <v>13</v>
      </c>
      <c r="H60" s="1">
        <v>43603</v>
      </c>
      <c r="I60" s="3" t="s">
        <v>163</v>
      </c>
      <c r="J60" s="10">
        <v>30</v>
      </c>
      <c r="K60" s="4"/>
      <c r="L60">
        <v>320</v>
      </c>
      <c r="M60">
        <v>320</v>
      </c>
      <c r="N60">
        <f>(Table225[[#This Row],[Records]]-Table225[[#This Row],[Loaded]])</f>
        <v>0</v>
      </c>
      <c r="O60" s="11">
        <f>ROUND(((Table225[[#This Row],[Loaded]]/Table225[[#This Row],[Records]]) * 100), 2)</f>
        <v>100</v>
      </c>
      <c r="P60" s="16"/>
    </row>
    <row r="61" spans="1:16">
      <c r="A61">
        <v>54</v>
      </c>
      <c r="B61" t="s">
        <v>9</v>
      </c>
      <c r="C61" t="s">
        <v>10</v>
      </c>
      <c r="D61" s="4" t="s">
        <v>65</v>
      </c>
      <c r="E61" s="4" t="s">
        <v>164</v>
      </c>
      <c r="F61" t="s">
        <v>13</v>
      </c>
      <c r="G61" t="s">
        <v>13</v>
      </c>
      <c r="H61" s="1">
        <v>43603</v>
      </c>
      <c r="I61" t="s">
        <v>165</v>
      </c>
      <c r="J61" s="10">
        <v>90</v>
      </c>
      <c r="K61" s="4"/>
      <c r="L61">
        <v>10806</v>
      </c>
      <c r="M61">
        <v>10798</v>
      </c>
      <c r="N61">
        <f>(Table225[[#This Row],[Records]]-Table225[[#This Row],[Loaded]])</f>
        <v>8</v>
      </c>
      <c r="O61" s="11">
        <f>ROUND(((Table225[[#This Row],[Loaded]]/Table225[[#This Row],[Records]]) * 100), 2)</f>
        <v>99.93</v>
      </c>
      <c r="P61" s="17" t="s">
        <v>166</v>
      </c>
    </row>
    <row r="62" spans="1:16">
      <c r="A62">
        <v>55</v>
      </c>
      <c r="B62" t="s">
        <v>9</v>
      </c>
      <c r="C62" t="s">
        <v>10</v>
      </c>
      <c r="D62" s="4" t="s">
        <v>69</v>
      </c>
      <c r="E62" s="13" t="s">
        <v>167</v>
      </c>
      <c r="F62" t="s">
        <v>13</v>
      </c>
      <c r="G62" t="s">
        <v>13</v>
      </c>
      <c r="H62" s="1">
        <v>43603</v>
      </c>
      <c r="I62" t="s">
        <v>168</v>
      </c>
      <c r="J62" s="10">
        <v>90</v>
      </c>
      <c r="K62" s="4"/>
      <c r="L62">
        <v>16699</v>
      </c>
      <c r="M62">
        <v>16674</v>
      </c>
      <c r="N62">
        <f>(Table225[[#This Row],[Records]]-Table225[[#This Row],[Loaded]])</f>
        <v>25</v>
      </c>
      <c r="O62" s="11">
        <f>ROUND(((Table225[[#This Row],[Loaded]]/Table225[[#This Row],[Records]]) * 100), 2)</f>
        <v>99.85</v>
      </c>
      <c r="P62" s="14" t="s">
        <v>169</v>
      </c>
    </row>
    <row r="63" spans="1:16">
      <c r="A63">
        <v>56</v>
      </c>
      <c r="B63" t="s">
        <v>9</v>
      </c>
      <c r="C63" t="s">
        <v>10</v>
      </c>
      <c r="D63" s="4" t="s">
        <v>65</v>
      </c>
      <c r="E63" s="4" t="s">
        <v>170</v>
      </c>
      <c r="F63" t="s">
        <v>13</v>
      </c>
      <c r="G63" t="s">
        <v>13</v>
      </c>
      <c r="H63" s="1">
        <v>43603</v>
      </c>
      <c r="I63" s="3" t="s">
        <v>81</v>
      </c>
      <c r="J63" s="10">
        <v>60</v>
      </c>
      <c r="K63" s="4"/>
      <c r="L63">
        <v>24</v>
      </c>
      <c r="M63">
        <v>16</v>
      </c>
      <c r="N63">
        <f>(Table225[[#This Row],[Records]]-Table225[[#This Row],[Loaded]])</f>
        <v>8</v>
      </c>
      <c r="O63" s="11">
        <f>ROUND(((Table225[[#This Row],[Loaded]]/Table225[[#This Row],[Records]]) * 100), 2)</f>
        <v>66.67</v>
      </c>
      <c r="P63" s="16"/>
    </row>
    <row r="64" spans="1:16">
      <c r="A64">
        <v>57</v>
      </c>
      <c r="B64" t="s">
        <v>9</v>
      </c>
      <c r="C64" t="s">
        <v>10</v>
      </c>
      <c r="D64" s="4" t="s">
        <v>65</v>
      </c>
      <c r="E64" s="4" t="s">
        <v>171</v>
      </c>
      <c r="F64" t="s">
        <v>13</v>
      </c>
      <c r="G64" t="s">
        <v>13</v>
      </c>
      <c r="H64" s="1">
        <v>43603</v>
      </c>
      <c r="I64" t="s">
        <v>140</v>
      </c>
      <c r="J64" s="10">
        <v>60</v>
      </c>
      <c r="K64" s="4"/>
      <c r="L64">
        <v>2149</v>
      </c>
      <c r="M64">
        <v>2149</v>
      </c>
      <c r="N64">
        <f>(Table225[[#This Row],[Records]]-Table225[[#This Row],[Loaded]])</f>
        <v>0</v>
      </c>
      <c r="O64" s="11">
        <f>ROUND(((Table225[[#This Row],[Loaded]]/Table225[[#This Row],[Records]]) * 100), 2)</f>
        <v>100</v>
      </c>
    </row>
    <row r="65" spans="1:16">
      <c r="A65">
        <v>58</v>
      </c>
      <c r="B65" t="s">
        <v>9</v>
      </c>
      <c r="C65" t="s">
        <v>10</v>
      </c>
      <c r="D65" s="4" t="s">
        <v>98</v>
      </c>
      <c r="E65" s="4" t="s">
        <v>99</v>
      </c>
      <c r="F65" t="s">
        <v>13</v>
      </c>
      <c r="H65" s="1">
        <v>43603</v>
      </c>
      <c r="I65" t="s">
        <v>172</v>
      </c>
      <c r="J65" s="10">
        <v>120</v>
      </c>
      <c r="O65" s="11"/>
    </row>
    <row r="66" spans="1:16">
      <c r="A66">
        <v>59</v>
      </c>
      <c r="B66" t="s">
        <v>9</v>
      </c>
      <c r="C66" t="s">
        <v>10</v>
      </c>
      <c r="D66" s="4" t="s">
        <v>101</v>
      </c>
      <c r="E66" s="4" t="s">
        <v>102</v>
      </c>
      <c r="F66" t="s">
        <v>13</v>
      </c>
      <c r="H66" s="1">
        <v>43604</v>
      </c>
      <c r="I66" t="s">
        <v>173</v>
      </c>
      <c r="J66" s="10">
        <v>240</v>
      </c>
      <c r="O66" s="11"/>
    </row>
    <row r="67" spans="1:16">
      <c r="D67" s="4"/>
      <c r="E67" s="6" t="s">
        <v>174</v>
      </c>
      <c r="F67" s="2"/>
      <c r="G67" s="2"/>
      <c r="J67" s="10"/>
      <c r="O67" s="11"/>
    </row>
    <row r="68" spans="1:16">
      <c r="A68">
        <v>60</v>
      </c>
      <c r="B68" t="s">
        <v>9</v>
      </c>
      <c r="C68" t="s">
        <v>10</v>
      </c>
      <c r="D68" s="4" t="s">
        <v>69</v>
      </c>
      <c r="E68" s="4" t="s">
        <v>175</v>
      </c>
      <c r="F68" t="s">
        <v>13</v>
      </c>
      <c r="G68" t="s">
        <v>13</v>
      </c>
      <c r="H68" s="1">
        <v>43604</v>
      </c>
      <c r="I68" s="3" t="s">
        <v>84</v>
      </c>
      <c r="J68" s="10">
        <v>60</v>
      </c>
      <c r="L68">
        <v>7991</v>
      </c>
      <c r="M68">
        <v>7960</v>
      </c>
      <c r="N68">
        <f>(Table225[[#This Row],[Records]]-Table225[[#This Row],[Loaded]])</f>
        <v>31</v>
      </c>
      <c r="O68" s="11">
        <f>ROUND(((Table225[[#This Row],[Loaded]]/Table225[[#This Row],[Records]]) * 100), 2)</f>
        <v>99.61</v>
      </c>
      <c r="P68" s="17" t="s">
        <v>176</v>
      </c>
    </row>
    <row r="69" spans="1:16">
      <c r="A69">
        <v>61</v>
      </c>
      <c r="B69" t="s">
        <v>9</v>
      </c>
      <c r="C69" t="s">
        <v>10</v>
      </c>
      <c r="D69" s="4" t="s">
        <v>65</v>
      </c>
      <c r="E69" s="13" t="s">
        <v>177</v>
      </c>
      <c r="F69" t="s">
        <v>13</v>
      </c>
      <c r="G69" t="s">
        <v>13</v>
      </c>
      <c r="H69" s="1">
        <v>43604</v>
      </c>
      <c r="I69" t="s">
        <v>178</v>
      </c>
      <c r="J69" s="10">
        <v>240</v>
      </c>
      <c r="L69" s="12">
        <v>11040</v>
      </c>
      <c r="M69" s="12">
        <v>10980</v>
      </c>
      <c r="N69" s="12">
        <f>(Table225[[#This Row],[Records]]-Table225[[#This Row],[Loaded]])</f>
        <v>60</v>
      </c>
      <c r="O69" s="11">
        <f>ROUND(((Table225[[#This Row],[Loaded]]/Table225[[#This Row],[Records]]) * 100), 2)</f>
        <v>99.46</v>
      </c>
      <c r="P69" s="17" t="s">
        <v>179</v>
      </c>
    </row>
    <row r="70" spans="1:16">
      <c r="A70">
        <v>62</v>
      </c>
      <c r="B70" t="s">
        <v>9</v>
      </c>
      <c r="C70" t="s">
        <v>10</v>
      </c>
      <c r="D70" s="4" t="s">
        <v>98</v>
      </c>
      <c r="E70" s="4" t="s">
        <v>99</v>
      </c>
      <c r="F70" t="s">
        <v>13</v>
      </c>
      <c r="H70" s="1">
        <v>43604</v>
      </c>
      <c r="I70" t="s">
        <v>180</v>
      </c>
      <c r="J70" s="10">
        <v>60</v>
      </c>
      <c r="O70" s="11"/>
    </row>
    <row r="71" spans="1:16">
      <c r="A71">
        <v>63</v>
      </c>
      <c r="B71" t="s">
        <v>9</v>
      </c>
      <c r="C71" t="s">
        <v>10</v>
      </c>
      <c r="D71" s="4" t="s">
        <v>101</v>
      </c>
      <c r="E71" s="4" t="s">
        <v>102</v>
      </c>
      <c r="F71" t="s">
        <v>13</v>
      </c>
      <c r="H71" s="1">
        <v>43604</v>
      </c>
      <c r="I71" t="s">
        <v>173</v>
      </c>
      <c r="J71" s="10">
        <v>240</v>
      </c>
      <c r="K71" t="s">
        <v>181</v>
      </c>
      <c r="O71" s="11"/>
    </row>
    <row r="72" spans="1:16">
      <c r="D72" s="4"/>
      <c r="E72" s="6" t="s">
        <v>182</v>
      </c>
      <c r="F72" s="2"/>
      <c r="G72" s="2"/>
      <c r="J72" s="10"/>
      <c r="O72" s="11"/>
    </row>
    <row r="73" spans="1:16">
      <c r="A73">
        <v>64</v>
      </c>
      <c r="B73" t="s">
        <v>9</v>
      </c>
      <c r="C73" t="s">
        <v>10</v>
      </c>
      <c r="D73" s="4" t="s">
        <v>65</v>
      </c>
      <c r="E73" s="4" t="s">
        <v>183</v>
      </c>
      <c r="F73" t="s">
        <v>13</v>
      </c>
      <c r="G73" t="s">
        <v>13</v>
      </c>
      <c r="H73" s="1">
        <v>43605</v>
      </c>
      <c r="I73" t="s">
        <v>184</v>
      </c>
      <c r="J73" s="10" t="s">
        <v>104</v>
      </c>
      <c r="K73" s="4"/>
      <c r="L73">
        <v>179974</v>
      </c>
      <c r="M73">
        <v>179974</v>
      </c>
      <c r="N73">
        <f>(Table225[[#This Row],[Records]]-Table225[[#This Row],[Loaded]])</f>
        <v>0</v>
      </c>
      <c r="O73" s="11">
        <f>ROUND(((Table225[[#This Row],[Loaded]]/Table225[[#This Row],[Records]]) * 100), 2)</f>
        <v>100</v>
      </c>
    </row>
    <row r="74" spans="1:16">
      <c r="A74">
        <v>65</v>
      </c>
      <c r="B74" t="s">
        <v>9</v>
      </c>
      <c r="C74" t="s">
        <v>10</v>
      </c>
      <c r="D74" t="s">
        <v>185</v>
      </c>
      <c r="E74" s="5" t="s">
        <v>186</v>
      </c>
      <c r="F74" t="s">
        <v>13</v>
      </c>
      <c r="H74" s="1">
        <v>43603</v>
      </c>
      <c r="I74" t="s">
        <v>187</v>
      </c>
      <c r="J74" s="10"/>
      <c r="K74" t="s">
        <v>188</v>
      </c>
      <c r="O74" s="11"/>
    </row>
    <row r="75" spans="1:16">
      <c r="A75">
        <v>66</v>
      </c>
      <c r="B75" t="s">
        <v>9</v>
      </c>
      <c r="C75" t="s">
        <v>189</v>
      </c>
      <c r="D75" t="s">
        <v>190</v>
      </c>
      <c r="E75" s="8" t="s">
        <v>191</v>
      </c>
      <c r="F75" t="s">
        <v>13</v>
      </c>
      <c r="H75" s="1">
        <v>43603</v>
      </c>
      <c r="I75" t="s">
        <v>192</v>
      </c>
      <c r="J75" s="10">
        <v>120</v>
      </c>
      <c r="K75" t="s">
        <v>137</v>
      </c>
      <c r="O75" s="11"/>
    </row>
    <row r="76" spans="1:16">
      <c r="A76">
        <v>67</v>
      </c>
      <c r="B76" t="s">
        <v>9</v>
      </c>
      <c r="C76" t="s">
        <v>10</v>
      </c>
      <c r="D76" s="4" t="s">
        <v>65</v>
      </c>
      <c r="E76" s="4" t="s">
        <v>99</v>
      </c>
      <c r="F76" t="s">
        <v>13</v>
      </c>
      <c r="H76" s="1">
        <v>43605</v>
      </c>
      <c r="I76" t="s">
        <v>193</v>
      </c>
      <c r="J76" s="10">
        <v>60</v>
      </c>
      <c r="O76" s="11"/>
    </row>
    <row r="77" spans="1:16">
      <c r="A77">
        <v>68</v>
      </c>
      <c r="B77" t="s">
        <v>9</v>
      </c>
      <c r="C77" t="s">
        <v>10</v>
      </c>
      <c r="D77" s="4" t="s">
        <v>101</v>
      </c>
      <c r="E77" s="4" t="s">
        <v>102</v>
      </c>
      <c r="F77" t="s">
        <v>13</v>
      </c>
      <c r="H77" s="1">
        <v>43605</v>
      </c>
      <c r="I77" t="s">
        <v>173</v>
      </c>
      <c r="J77" s="10">
        <v>240</v>
      </c>
      <c r="O77" s="11"/>
    </row>
    <row r="78" spans="1:16">
      <c r="D78" s="4"/>
      <c r="E78" s="6" t="s">
        <v>194</v>
      </c>
      <c r="F78" s="2"/>
      <c r="G78" s="2"/>
      <c r="J78" s="10"/>
      <c r="O78" s="11"/>
    </row>
    <row r="79" spans="1:16">
      <c r="A79">
        <v>69</v>
      </c>
      <c r="B79" t="s">
        <v>9</v>
      </c>
      <c r="C79" t="s">
        <v>10</v>
      </c>
      <c r="D79" s="4" t="s">
        <v>69</v>
      </c>
      <c r="E79" s="4" t="s">
        <v>195</v>
      </c>
      <c r="F79" t="s">
        <v>13</v>
      </c>
      <c r="G79" t="s">
        <v>13</v>
      </c>
      <c r="H79" s="1">
        <v>43604</v>
      </c>
      <c r="I79" t="s">
        <v>71</v>
      </c>
      <c r="J79" s="10">
        <v>60</v>
      </c>
      <c r="K79" s="4"/>
      <c r="L79">
        <v>105</v>
      </c>
      <c r="M79">
        <v>98</v>
      </c>
      <c r="N79">
        <f>(Table225[[#This Row],[Records]]-Table225[[#This Row],[Loaded]])</f>
        <v>7</v>
      </c>
      <c r="O79" s="11">
        <f>ROUND(((Table225[[#This Row],[Loaded]]/Table225[[#This Row],[Records]]) * 100), 2)</f>
        <v>93.33</v>
      </c>
      <c r="P79" s="17" t="s">
        <v>196</v>
      </c>
    </row>
    <row r="80" spans="1:16">
      <c r="A80">
        <v>70</v>
      </c>
      <c r="B80" t="s">
        <v>9</v>
      </c>
      <c r="C80" t="s">
        <v>10</v>
      </c>
      <c r="D80" s="4" t="s">
        <v>69</v>
      </c>
      <c r="E80" s="4" t="s">
        <v>197</v>
      </c>
      <c r="F80" t="s">
        <v>13</v>
      </c>
      <c r="G80" t="s">
        <v>13</v>
      </c>
      <c r="H80" s="1">
        <v>43604</v>
      </c>
      <c r="I80" t="s">
        <v>131</v>
      </c>
      <c r="J80" s="10">
        <v>60</v>
      </c>
      <c r="K80" s="4"/>
      <c r="L80">
        <v>79</v>
      </c>
      <c r="M80">
        <v>79</v>
      </c>
      <c r="N80">
        <f>(Table225[[#This Row],[Records]]-Table225[[#This Row],[Loaded]])</f>
        <v>0</v>
      </c>
      <c r="O80" s="11">
        <f>ROUND(((Table225[[#This Row],[Loaded]]/Table225[[#This Row],[Records]]) * 100), 2)</f>
        <v>100</v>
      </c>
      <c r="P80" s="15"/>
    </row>
    <row r="81" spans="1:16">
      <c r="A81">
        <v>71</v>
      </c>
      <c r="B81" t="s">
        <v>9</v>
      </c>
      <c r="C81" t="s">
        <v>10</v>
      </c>
      <c r="D81" s="4" t="s">
        <v>69</v>
      </c>
      <c r="E81" s="4" t="s">
        <v>198</v>
      </c>
      <c r="F81" t="s">
        <v>13</v>
      </c>
      <c r="G81" t="s">
        <v>13</v>
      </c>
      <c r="H81" s="1">
        <v>43604</v>
      </c>
      <c r="I81" t="s">
        <v>199</v>
      </c>
      <c r="J81" s="10">
        <v>60</v>
      </c>
      <c r="K81" s="4"/>
      <c r="L81">
        <v>1337</v>
      </c>
      <c r="M81">
        <v>1335</v>
      </c>
      <c r="N81">
        <f>(Table225[[#This Row],[Records]]-Table225[[#This Row],[Loaded]])</f>
        <v>2</v>
      </c>
      <c r="O81" s="11">
        <f>ROUND(((Table225[[#This Row],[Loaded]]/Table225[[#This Row],[Records]]) * 100), 2)</f>
        <v>99.85</v>
      </c>
      <c r="P81" s="17" t="s">
        <v>196</v>
      </c>
    </row>
    <row r="82" spans="1:16">
      <c r="A82">
        <v>72</v>
      </c>
      <c r="B82" t="s">
        <v>9</v>
      </c>
      <c r="C82" t="s">
        <v>10</v>
      </c>
      <c r="D82" s="4" t="s">
        <v>69</v>
      </c>
      <c r="E82" s="4" t="s">
        <v>200</v>
      </c>
      <c r="F82" t="s">
        <v>13</v>
      </c>
      <c r="G82" t="s">
        <v>13</v>
      </c>
      <c r="H82" s="1">
        <v>43604</v>
      </c>
      <c r="I82" t="s">
        <v>81</v>
      </c>
      <c r="J82" s="10">
        <v>60</v>
      </c>
      <c r="K82" s="4"/>
      <c r="L82">
        <v>373</v>
      </c>
      <c r="M82">
        <v>373</v>
      </c>
      <c r="N82">
        <f>(Table225[[#This Row],[Records]]-Table225[[#This Row],[Loaded]])</f>
        <v>0</v>
      </c>
      <c r="O82" s="11">
        <f>ROUND(((Table225[[#This Row],[Loaded]]/Table225[[#This Row],[Records]]) * 100), 2)</f>
        <v>100</v>
      </c>
    </row>
    <row r="83" spans="1:16">
      <c r="A83">
        <v>73</v>
      </c>
      <c r="B83" t="s">
        <v>9</v>
      </c>
      <c r="C83" t="s">
        <v>10</v>
      </c>
      <c r="D83" s="4" t="s">
        <v>69</v>
      </c>
      <c r="E83" s="4" t="s">
        <v>99</v>
      </c>
      <c r="F83" t="s">
        <v>13</v>
      </c>
      <c r="H83" s="1">
        <v>43604</v>
      </c>
      <c r="I83" t="s">
        <v>201</v>
      </c>
      <c r="J83" s="10">
        <v>60</v>
      </c>
      <c r="O83" s="11"/>
    </row>
    <row r="84" spans="1:16">
      <c r="A84">
        <v>74</v>
      </c>
      <c r="B84" t="s">
        <v>9</v>
      </c>
      <c r="C84" t="s">
        <v>10</v>
      </c>
      <c r="D84" s="4" t="s">
        <v>101</v>
      </c>
      <c r="E84" s="4" t="s">
        <v>102</v>
      </c>
      <c r="F84" t="s">
        <v>13</v>
      </c>
      <c r="H84" s="1">
        <v>43604</v>
      </c>
      <c r="I84" t="s">
        <v>173</v>
      </c>
      <c r="J84" s="10">
        <v>240</v>
      </c>
      <c r="O84" s="11"/>
    </row>
    <row r="85" spans="1:16">
      <c r="D85" s="4"/>
      <c r="E85" s="6" t="s">
        <v>202</v>
      </c>
      <c r="F85" s="2"/>
      <c r="G85" s="2"/>
      <c r="J85" s="10"/>
      <c r="O85" s="11"/>
    </row>
    <row r="86" spans="1:16">
      <c r="A86">
        <v>75</v>
      </c>
      <c r="B86" t="s">
        <v>9</v>
      </c>
      <c r="C86" t="s">
        <v>10</v>
      </c>
      <c r="D86" s="4" t="s">
        <v>65</v>
      </c>
      <c r="E86" s="13" t="s">
        <v>203</v>
      </c>
      <c r="F86" t="s">
        <v>13</v>
      </c>
      <c r="G86" t="s">
        <v>13</v>
      </c>
      <c r="H86" s="1">
        <v>43605</v>
      </c>
      <c r="I86" t="s">
        <v>204</v>
      </c>
      <c r="J86" s="10">
        <v>180</v>
      </c>
      <c r="L86">
        <v>10737</v>
      </c>
      <c r="M86">
        <v>10642</v>
      </c>
      <c r="N86">
        <f>(Table225[[#This Row],[Records]]-Table225[[#This Row],[Loaded]])</f>
        <v>95</v>
      </c>
      <c r="O86" s="11">
        <f>ROUND(((Table225[[#This Row],[Loaded]]/Table225[[#This Row],[Records]]) * 100), 2)</f>
        <v>99.12</v>
      </c>
      <c r="P86" s="17" t="s">
        <v>205</v>
      </c>
    </row>
    <row r="87" spans="1:16">
      <c r="A87">
        <v>76</v>
      </c>
      <c r="B87" t="s">
        <v>9</v>
      </c>
      <c r="C87" t="s">
        <v>10</v>
      </c>
      <c r="D87" s="4" t="s">
        <v>65</v>
      </c>
      <c r="E87" s="13" t="s">
        <v>206</v>
      </c>
      <c r="F87" t="s">
        <v>13</v>
      </c>
      <c r="G87" t="s">
        <v>13</v>
      </c>
      <c r="H87" s="1">
        <v>43606</v>
      </c>
      <c r="I87" t="s">
        <v>207</v>
      </c>
      <c r="J87" s="10">
        <v>180</v>
      </c>
      <c r="L87">
        <v>6705</v>
      </c>
      <c r="M87">
        <v>6687</v>
      </c>
      <c r="N87">
        <f>(Table225[[#This Row],[Records]]-Table225[[#This Row],[Loaded]])</f>
        <v>18</v>
      </c>
      <c r="O87" s="11">
        <f>ROUND(((Table225[[#This Row],[Loaded]]/Table225[[#This Row],[Records]]) * 100), 2)</f>
        <v>99.73</v>
      </c>
      <c r="P87" s="17" t="s">
        <v>208</v>
      </c>
    </row>
    <row r="88" spans="1:16">
      <c r="A88">
        <v>77</v>
      </c>
      <c r="B88" t="s">
        <v>9</v>
      </c>
      <c r="C88" t="s">
        <v>10</v>
      </c>
      <c r="D88" s="4" t="s">
        <v>88</v>
      </c>
      <c r="E88" s="9" t="s">
        <v>209</v>
      </c>
      <c r="F88" t="s">
        <v>13</v>
      </c>
      <c r="H88" s="1">
        <v>43606</v>
      </c>
      <c r="I88" t="s">
        <v>210</v>
      </c>
      <c r="J88" s="10">
        <v>240</v>
      </c>
      <c r="K88" t="s">
        <v>137</v>
      </c>
      <c r="O88" s="11"/>
    </row>
    <row r="89" spans="1:16">
      <c r="A89">
        <v>78</v>
      </c>
      <c r="B89" t="s">
        <v>9</v>
      </c>
      <c r="C89" t="s">
        <v>10</v>
      </c>
      <c r="D89" s="4"/>
      <c r="E89" s="8" t="s">
        <v>211</v>
      </c>
      <c r="F89" t="s">
        <v>13</v>
      </c>
      <c r="H89" s="1">
        <v>43606</v>
      </c>
      <c r="J89" s="10"/>
      <c r="K89" t="s">
        <v>212</v>
      </c>
      <c r="O89" s="11"/>
    </row>
    <row r="90" spans="1:16">
      <c r="A90">
        <v>79</v>
      </c>
      <c r="B90" t="s">
        <v>9</v>
      </c>
      <c r="C90" t="s">
        <v>10</v>
      </c>
      <c r="D90" s="4"/>
      <c r="E90" s="23" t="s">
        <v>213</v>
      </c>
      <c r="F90" t="s">
        <v>13</v>
      </c>
      <c r="H90" s="1">
        <v>43606</v>
      </c>
      <c r="J90" s="10"/>
      <c r="O90" s="11"/>
    </row>
    <row r="91" spans="1:16">
      <c r="A91">
        <v>80</v>
      </c>
      <c r="B91" t="s">
        <v>9</v>
      </c>
      <c r="C91" t="s">
        <v>10</v>
      </c>
      <c r="D91" s="4" t="s">
        <v>69</v>
      </c>
      <c r="E91" s="4" t="s">
        <v>99</v>
      </c>
      <c r="F91" t="s">
        <v>13</v>
      </c>
      <c r="H91" s="1">
        <v>43606</v>
      </c>
      <c r="I91" t="s">
        <v>140</v>
      </c>
      <c r="J91" s="10">
        <v>60</v>
      </c>
      <c r="O91" s="11"/>
    </row>
    <row r="92" spans="1:16">
      <c r="A92">
        <v>81</v>
      </c>
      <c r="B92" t="s">
        <v>9</v>
      </c>
      <c r="C92" t="s">
        <v>10</v>
      </c>
      <c r="D92" s="4" t="s">
        <v>101</v>
      </c>
      <c r="E92" s="4" t="s">
        <v>102</v>
      </c>
      <c r="F92" t="s">
        <v>13</v>
      </c>
      <c r="H92" s="1">
        <v>43606</v>
      </c>
      <c r="I92" t="s">
        <v>173</v>
      </c>
      <c r="J92" s="10">
        <v>240</v>
      </c>
      <c r="O92" s="11"/>
    </row>
    <row r="93" spans="1:16">
      <c r="D93" s="4"/>
      <c r="E93" s="6" t="s">
        <v>214</v>
      </c>
      <c r="F93" s="2"/>
      <c r="G93" s="2"/>
      <c r="J93" s="10"/>
      <c r="O93" s="11"/>
    </row>
    <row r="94" spans="1:16">
      <c r="A94">
        <v>82</v>
      </c>
      <c r="B94" t="s">
        <v>9</v>
      </c>
      <c r="C94" t="s">
        <v>10</v>
      </c>
      <c r="D94" s="4" t="s">
        <v>69</v>
      </c>
      <c r="E94" s="4" t="s">
        <v>215</v>
      </c>
      <c r="F94" t="s">
        <v>13</v>
      </c>
      <c r="H94" s="1">
        <v>43606</v>
      </c>
      <c r="I94" t="s">
        <v>160</v>
      </c>
      <c r="J94" s="10">
        <v>120</v>
      </c>
      <c r="K94" t="s">
        <v>216</v>
      </c>
      <c r="O94" s="11"/>
    </row>
    <row r="95" spans="1:16">
      <c r="A95">
        <v>83</v>
      </c>
      <c r="B95" t="s">
        <v>9</v>
      </c>
      <c r="C95" t="s">
        <v>10</v>
      </c>
      <c r="D95" s="4" t="s">
        <v>65</v>
      </c>
      <c r="E95" s="13" t="s">
        <v>217</v>
      </c>
      <c r="F95" t="s">
        <v>13</v>
      </c>
      <c r="G95" t="s">
        <v>13</v>
      </c>
      <c r="H95" s="1">
        <v>43606</v>
      </c>
      <c r="I95" t="s">
        <v>218</v>
      </c>
      <c r="J95" s="10">
        <v>120</v>
      </c>
      <c r="L95">
        <v>10978</v>
      </c>
      <c r="M95">
        <v>10929</v>
      </c>
      <c r="N95">
        <f>(Table225[[#This Row],[Records]]-Table225[[#This Row],[Loaded]])</f>
        <v>49</v>
      </c>
      <c r="O95" s="11">
        <f>ROUND(((Table225[[#This Row],[Loaded]]/Table225[[#This Row],[Records]]) * 100), 2)</f>
        <v>99.55</v>
      </c>
      <c r="P95" s="14" t="s">
        <v>219</v>
      </c>
    </row>
    <row r="96" spans="1:16">
      <c r="A96">
        <v>84</v>
      </c>
      <c r="B96" t="s">
        <v>9</v>
      </c>
      <c r="C96" t="s">
        <v>10</v>
      </c>
      <c r="D96" s="4"/>
      <c r="E96" s="13" t="s">
        <v>220</v>
      </c>
      <c r="F96" t="s">
        <v>13</v>
      </c>
      <c r="G96" t="s">
        <v>13</v>
      </c>
      <c r="H96" s="1">
        <v>43607</v>
      </c>
      <c r="J96" s="10"/>
      <c r="L96">
        <v>222</v>
      </c>
      <c r="M96">
        <v>200</v>
      </c>
      <c r="N96">
        <f>(Table225[[#This Row],[Records]]-Table225[[#This Row],[Loaded]])</f>
        <v>22</v>
      </c>
      <c r="O96" s="11">
        <f>ROUND(((Table225[[#This Row],[Loaded]]/Table225[[#This Row],[Records]]) * 100), 2)</f>
        <v>90.09</v>
      </c>
      <c r="P96" s="14" t="s">
        <v>221</v>
      </c>
    </row>
    <row r="97" spans="1:15">
      <c r="A97">
        <v>84</v>
      </c>
      <c r="B97" t="s">
        <v>9</v>
      </c>
      <c r="C97" t="s">
        <v>10</v>
      </c>
      <c r="D97" s="4" t="s">
        <v>69</v>
      </c>
      <c r="E97" s="13" t="s">
        <v>222</v>
      </c>
      <c r="F97" t="s">
        <v>13</v>
      </c>
      <c r="G97" t="s">
        <v>13</v>
      </c>
      <c r="H97" s="1">
        <v>43607</v>
      </c>
      <c r="I97" t="s">
        <v>199</v>
      </c>
      <c r="J97" s="10">
        <v>60</v>
      </c>
      <c r="L97">
        <v>13716</v>
      </c>
      <c r="M97">
        <v>13716</v>
      </c>
      <c r="N97">
        <f>(Table225[[#This Row],[Records]]-Table225[[#This Row],[Loaded]])</f>
        <v>0</v>
      </c>
      <c r="O97" s="11">
        <f>ROUND(((Table225[[#This Row],[Loaded]]/Table225[[#This Row],[Records]]) * 100), 2)</f>
        <v>100</v>
      </c>
    </row>
    <row r="98" spans="1:15">
      <c r="A98">
        <v>85</v>
      </c>
      <c r="B98" t="s">
        <v>9</v>
      </c>
      <c r="C98" t="s">
        <v>10</v>
      </c>
      <c r="D98" s="4" t="s">
        <v>98</v>
      </c>
      <c r="E98" s="4" t="s">
        <v>99</v>
      </c>
      <c r="F98" t="s">
        <v>13</v>
      </c>
      <c r="H98" s="1">
        <v>43607</v>
      </c>
      <c r="I98" t="s">
        <v>133</v>
      </c>
      <c r="J98" s="10">
        <v>60</v>
      </c>
      <c r="K98" t="s">
        <v>223</v>
      </c>
      <c r="O98" s="11"/>
    </row>
    <row r="99" spans="1:15">
      <c r="A99">
        <v>86</v>
      </c>
      <c r="B99" t="s">
        <v>9</v>
      </c>
      <c r="C99" t="s">
        <v>10</v>
      </c>
      <c r="D99" s="4" t="s">
        <v>88</v>
      </c>
      <c r="E99" s="4" t="s">
        <v>224</v>
      </c>
      <c r="F99" t="s">
        <v>13</v>
      </c>
      <c r="H99" s="1">
        <v>43607</v>
      </c>
      <c r="I99" t="s">
        <v>225</v>
      </c>
      <c r="J99" s="10">
        <v>15</v>
      </c>
      <c r="K99" t="s">
        <v>226</v>
      </c>
      <c r="O99" s="11"/>
    </row>
    <row r="100" spans="1:15">
      <c r="A100">
        <v>87</v>
      </c>
      <c r="B100" t="s">
        <v>9</v>
      </c>
      <c r="C100" t="s">
        <v>10</v>
      </c>
      <c r="D100" s="4" t="s">
        <v>88</v>
      </c>
      <c r="E100" s="4" t="s">
        <v>227</v>
      </c>
      <c r="F100" t="s">
        <v>13</v>
      </c>
      <c r="H100" s="1">
        <v>43607</v>
      </c>
      <c r="I100" t="s">
        <v>228</v>
      </c>
      <c r="J100" s="10">
        <v>15</v>
      </c>
      <c r="K100" t="s">
        <v>226</v>
      </c>
      <c r="O100" s="11"/>
    </row>
    <row r="101" spans="1:15">
      <c r="A101">
        <v>88</v>
      </c>
      <c r="B101" t="s">
        <v>9</v>
      </c>
      <c r="C101" t="s">
        <v>10</v>
      </c>
      <c r="D101" s="4" t="s">
        <v>101</v>
      </c>
      <c r="E101" s="4" t="s">
        <v>102</v>
      </c>
      <c r="F101" t="s">
        <v>13</v>
      </c>
      <c r="H101" s="1">
        <v>43607</v>
      </c>
      <c r="I101" t="s">
        <v>173</v>
      </c>
      <c r="J101" s="10">
        <v>240</v>
      </c>
      <c r="O101" s="11"/>
    </row>
    <row r="102" spans="1:15">
      <c r="A102">
        <v>89</v>
      </c>
      <c r="B102" t="s">
        <v>9</v>
      </c>
      <c r="C102" t="s">
        <v>10</v>
      </c>
      <c r="D102" t="s">
        <v>185</v>
      </c>
      <c r="E102" s="7" t="s">
        <v>229</v>
      </c>
      <c r="F102" t="s">
        <v>13</v>
      </c>
      <c r="H102" s="1">
        <v>43607</v>
      </c>
      <c r="I102" t="s">
        <v>230</v>
      </c>
      <c r="J102" s="10">
        <v>30</v>
      </c>
      <c r="K102" t="s">
        <v>231</v>
      </c>
      <c r="O102" s="11"/>
    </row>
    <row r="103" spans="1:15">
      <c r="D103" s="4"/>
      <c r="E103" s="6" t="s">
        <v>232</v>
      </c>
      <c r="F103" s="2"/>
      <c r="G103" s="2"/>
      <c r="J103" s="10"/>
      <c r="O103" s="11"/>
    </row>
    <row r="104" spans="1:15">
      <c r="A104">
        <v>90</v>
      </c>
      <c r="B104" t="s">
        <v>9</v>
      </c>
      <c r="C104" t="s">
        <v>10</v>
      </c>
      <c r="D104" s="4" t="s">
        <v>69</v>
      </c>
      <c r="E104" s="4" t="s">
        <v>233</v>
      </c>
      <c r="F104" t="s">
        <v>234</v>
      </c>
      <c r="H104" s="1">
        <v>43610</v>
      </c>
      <c r="I104" t="s">
        <v>160</v>
      </c>
      <c r="J104" s="10">
        <v>120</v>
      </c>
      <c r="N104">
        <f>(Table225[[#This Row],[Records]]-Table225[[#This Row],[Loaded]])</f>
        <v>0</v>
      </c>
      <c r="O104" s="11" t="e">
        <f>ROUND(((Table225[[#This Row],[Loaded]]/Table225[[#This Row],[Records]]) * 100), 2)</f>
        <v>#DIV/0!</v>
      </c>
    </row>
    <row r="105" spans="1:15">
      <c r="A105">
        <v>91</v>
      </c>
      <c r="B105" t="s">
        <v>9</v>
      </c>
      <c r="C105" t="s">
        <v>10</v>
      </c>
      <c r="D105" s="4" t="s">
        <v>65</v>
      </c>
      <c r="E105" s="13" t="s">
        <v>235</v>
      </c>
      <c r="F105" t="s">
        <v>234</v>
      </c>
      <c r="G105" t="s">
        <v>234</v>
      </c>
      <c r="H105" s="1">
        <v>43610</v>
      </c>
      <c r="I105" t="s">
        <v>218</v>
      </c>
      <c r="J105" s="10">
        <v>120</v>
      </c>
      <c r="N105">
        <f>(Table225[[#This Row],[Records]]-Table225[[#This Row],[Loaded]])</f>
        <v>0</v>
      </c>
      <c r="O105" s="11" t="e">
        <f>ROUND(((Table225[[#This Row],[Loaded]]/Table225[[#This Row],[Records]]) * 100), 2)</f>
        <v>#DIV/0!</v>
      </c>
    </row>
    <row r="106" spans="1:15">
      <c r="A106">
        <v>92</v>
      </c>
      <c r="B106" t="s">
        <v>9</v>
      </c>
      <c r="C106" t="s">
        <v>10</v>
      </c>
      <c r="D106" s="4" t="s">
        <v>69</v>
      </c>
      <c r="E106" s="7" t="s">
        <v>236</v>
      </c>
      <c r="F106" t="s">
        <v>234</v>
      </c>
      <c r="G106" t="s">
        <v>234</v>
      </c>
      <c r="H106" s="1">
        <v>43610</v>
      </c>
      <c r="I106" t="s">
        <v>199</v>
      </c>
      <c r="J106" s="10">
        <v>60</v>
      </c>
      <c r="O106" s="11"/>
    </row>
  </sheetData>
  <mergeCells count="1">
    <mergeCell ref="F1:G1"/>
  </mergeCells>
  <conditionalFormatting sqref="F4:G4 F54 F55:G56 F5:F18 G5:G17 F49:G53 F79:G84 F68:G71 F58:G66">
    <cfRule type="cellIs" dxfId="28" priority="36" operator="equal">
      <formula>"Completed"</formula>
    </cfRule>
  </conditionalFormatting>
  <conditionalFormatting sqref="F4:G4 F54 F55:G56 F5:F18 G5:G17 F49:G53 F79:G84 F68:G71 F58:G66">
    <cfRule type="cellIs" dxfId="27" priority="35" operator="equal">
      <formula>"In Progress"</formula>
    </cfRule>
  </conditionalFormatting>
  <conditionalFormatting sqref="F20:G37">
    <cfRule type="cellIs" dxfId="26" priority="34" operator="equal">
      <formula>"Completed"</formula>
    </cfRule>
  </conditionalFormatting>
  <conditionalFormatting sqref="F20:G37">
    <cfRule type="cellIs" dxfId="25" priority="33" operator="equal">
      <formula>"In Progress"</formula>
    </cfRule>
  </conditionalFormatting>
  <conditionalFormatting sqref="F39:G47">
    <cfRule type="cellIs" dxfId="24" priority="32" operator="equal">
      <formula>"Completed"</formula>
    </cfRule>
  </conditionalFormatting>
  <conditionalFormatting sqref="F39:G47">
    <cfRule type="cellIs" dxfId="23" priority="31" operator="equal">
      <formula>"In Progress"</formula>
    </cfRule>
  </conditionalFormatting>
  <conditionalFormatting sqref="F73:G77">
    <cfRule type="cellIs" dxfId="22" priority="24" operator="equal">
      <formula>"Completed"</formula>
    </cfRule>
  </conditionalFormatting>
  <conditionalFormatting sqref="F73:G77">
    <cfRule type="cellIs" dxfId="21" priority="23" operator="equal">
      <formula>"In Progress"</formula>
    </cfRule>
  </conditionalFormatting>
  <conditionalFormatting sqref="F86:G92">
    <cfRule type="cellIs" dxfId="20" priority="20" operator="equal">
      <formula>"Completed"</formula>
    </cfRule>
  </conditionalFormatting>
  <conditionalFormatting sqref="F86:G92">
    <cfRule type="cellIs" dxfId="19" priority="19" operator="equal">
      <formula>"In Progress"</formula>
    </cfRule>
  </conditionalFormatting>
  <conditionalFormatting sqref="F94:G102">
    <cfRule type="cellIs" dxfId="18" priority="18" operator="equal">
      <formula>"Completed"</formula>
    </cfRule>
  </conditionalFormatting>
  <conditionalFormatting sqref="F94:G102">
    <cfRule type="cellIs" dxfId="17" priority="17" operator="equal">
      <formula>"In Progress"</formula>
    </cfRule>
  </conditionalFormatting>
  <conditionalFormatting sqref="G18">
    <cfRule type="cellIs" dxfId="16" priority="16" operator="equal">
      <formula>"Completed"</formula>
    </cfRule>
  </conditionalFormatting>
  <conditionalFormatting sqref="G18">
    <cfRule type="cellIs" dxfId="15" priority="15" operator="equal">
      <formula>"In Progress"</formula>
    </cfRule>
  </conditionalFormatting>
  <conditionalFormatting sqref="G54">
    <cfRule type="cellIs" dxfId="14" priority="4" operator="equal">
      <formula>"Completed"</formula>
    </cfRule>
  </conditionalFormatting>
  <conditionalFormatting sqref="G54">
    <cfRule type="cellIs" dxfId="13" priority="3" operator="equal">
      <formula>"In Progress"</formula>
    </cfRule>
  </conditionalFormatting>
  <conditionalFormatting sqref="F104:G106">
    <cfRule type="cellIs" dxfId="12" priority="2" operator="equal">
      <formula>"Completed"</formula>
    </cfRule>
  </conditionalFormatting>
  <conditionalFormatting sqref="F104:G106">
    <cfRule type="cellIs" dxfId="11" priority="1" operator="equal">
      <formula>"In Progress"</formula>
    </cfRule>
  </conditionalFormatting>
  <dataValidations count="1">
    <dataValidation type="list" allowBlank="1" showInputMessage="1" showErrorMessage="1" errorTitle="Invalid Task Status !" error="Please enter a valid task status" sqref="F73:G77 F4:G18 F20:G37 F86:G92 F104:G106 F49:G56 F58:G66 F39:G47 F79:G84 F68:G71 F94:G102" xr:uid="{9F918D22-75A2-4E66-B8C5-99575B496307}">
      <formula1>"Not Started, In Progress, Completed"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36FD0A4883FE41A5F1A8B09F53E8A5" ma:contentTypeVersion="9" ma:contentTypeDescription="Create a new document." ma:contentTypeScope="" ma:versionID="aa03f0b9130a7e9912593de586042654">
  <xsd:schema xmlns:xsd="http://www.w3.org/2001/XMLSchema" xmlns:xs="http://www.w3.org/2001/XMLSchema" xmlns:p="http://schemas.microsoft.com/office/2006/metadata/properties" xmlns:ns2="c584e721-9677-4825-bee6-25c6cb9d6fb4" xmlns:ns3="c7b6899a-c8fc-47f4-bf95-c24f5a23577b" targetNamespace="http://schemas.microsoft.com/office/2006/metadata/properties" ma:root="true" ma:fieldsID="90dd7bfb4e1b47d15d06ac3a10fbc452" ns2:_="" ns3:_="">
    <xsd:import namespace="c584e721-9677-4825-bee6-25c6cb9d6fb4"/>
    <xsd:import namespace="c7b6899a-c8fc-47f4-bf95-c24f5a235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wgcm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4e721-9677-4825-bee6-25c6cb9d6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wgcm" ma:index="15" nillable="true" ma:displayName="Text" ma:internalName="wgcm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6899a-c8fc-47f4-bf95-c24f5a23577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gcm xmlns="c584e721-9677-4825-bee6-25c6cb9d6fb4" xsi:nil="true"/>
  </documentManagement>
</p:properties>
</file>

<file path=customXml/itemProps1.xml><?xml version="1.0" encoding="utf-8"?>
<ds:datastoreItem xmlns:ds="http://schemas.openxmlformats.org/officeDocument/2006/customXml" ds:itemID="{5DD63FA4-A1D3-4DD9-959E-379DE2849084}"/>
</file>

<file path=customXml/itemProps2.xml><?xml version="1.0" encoding="utf-8"?>
<ds:datastoreItem xmlns:ds="http://schemas.openxmlformats.org/officeDocument/2006/customXml" ds:itemID="{83AF56EA-EE40-4038-81AF-3E9E6B951FB2}"/>
</file>

<file path=customXml/itemProps3.xml><?xml version="1.0" encoding="utf-8"?>
<ds:datastoreItem xmlns:ds="http://schemas.openxmlformats.org/officeDocument/2006/customXml" ds:itemID="{E6A3B67D-29BA-4587-8A23-6271790FDB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Jagadeesan</dc:creator>
  <cp:keywords/>
  <dc:description/>
  <cp:lastModifiedBy>Dave Sandbach</cp:lastModifiedBy>
  <cp:revision/>
  <dcterms:created xsi:type="dcterms:W3CDTF">2018-07-13T10:05:53Z</dcterms:created>
  <dcterms:modified xsi:type="dcterms:W3CDTF">2022-01-10T15:26:37Z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0x0101000036FD0A4883FE41A5F1A8B09F53E8A5</vt:lpwstr>
  </property>
  <property fmtid="{D5CDD505-2E9C-101B-9397-08002B2CF9AE}" pid="3" name="Document_x0020_Security_x0020_Type">
    <vt:lpwstr>1;#Restricted|a3967369-70e6-4d62-983e-0cb1053b6319</vt:lpwstr>
  </property>
  <property fmtid="{D5CDD505-2E9C-101B-9397-08002B2CF9AE}" pid="4" name="Document Security Type">
    <vt:lpwstr>1;#Restricted|a3967369-70e6-4d62-983e-0cb1053b6319</vt:lpwstr>
  </property>
  <property fmtid="{D5CDD505-2E9C-101B-9397-08002B2CF9AE}" pid="5" name="Security">
    <vt:lpwstr/>
  </property>
  <property fmtid="{D5CDD505-2E9C-101B-9397-08002B2CF9AE}" pid="6" name="p50bba6284424fd8aeaf865684155bcf">
    <vt:lpwstr/>
  </property>
</Properties>
</file>