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theefS\Downloads\Work-Duplicate\AR Transaction Lines Reconciliation\"/>
    </mc:Choice>
  </mc:AlternateContent>
  <xr:revisionPtr revIDLastSave="0" documentId="13_ncr:1_{53498FF2-D1B9-4352-88E4-9D5085F130DD}" xr6:coauthVersionLast="46" xr6:coauthVersionMax="46" xr10:uidLastSave="{00000000-0000-0000-0000-000000000000}"/>
  <bookViews>
    <workbookView xWindow="-110" yWindow="-110" windowWidth="19420" windowHeight="10420" tabRatio="767" activeTab="3" xr2:uid="{00000000-000D-0000-FFFF-FFFF00000000}"/>
  </bookViews>
  <sheets>
    <sheet name="Summary" sheetId="4" r:id="rId1"/>
    <sheet name="SRC" sheetId="28" r:id="rId2"/>
    <sheet name="STG" sheetId="29" r:id="rId3"/>
    <sheet name="Fusion" sheetId="30" r:id="rId4"/>
    <sheet name="Reconcile" sheetId="31" r:id="rId5"/>
    <sheet name="Not Loaded" sheetId="55" r:id="rId6"/>
    <sheet name="Queries" sheetId="52" r:id="rId7"/>
  </sheets>
  <definedNames>
    <definedName name="_xlnm._FilterDatabase" localSheetId="3" hidden="1">Fusion!#REF!</definedName>
    <definedName name="_xlnm._FilterDatabase" localSheetId="5" hidden="1">'Not Loaded'!$A$2:$G$86</definedName>
    <definedName name="_xlnm._FilterDatabase" localSheetId="4" hidden="1">Reconcile!$A$1:$D$1</definedName>
    <definedName name="_xlnm._FilterDatabase" localSheetId="1" hidden="1">SRC!$B$2:$C$2</definedName>
    <definedName name="_xlnm._FilterDatabase" localSheetId="2" hidden="1">STG!$B$2:$C$2</definedName>
  </definedNames>
  <calcPr calcId="191028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D12" i="4" s="1"/>
  <c r="D11" i="4" l="1"/>
  <c r="C10" i="4"/>
  <c r="C12" i="4" s="1"/>
  <c r="B10" i="4"/>
  <c r="B12" i="4" s="1"/>
  <c r="B2" i="31" l="1"/>
  <c r="I2" i="31" l="1"/>
  <c r="H2" i="31"/>
  <c r="G2" i="31"/>
  <c r="E2" i="31"/>
  <c r="D2" i="31"/>
  <c r="F2" i="31"/>
  <c r="C2" i="31"/>
  <c r="B8" i="4"/>
  <c r="E15" i="4" l="1"/>
  <c r="D17" i="4"/>
  <c r="D15" i="4"/>
  <c r="D16" i="4"/>
  <c r="E16" i="4"/>
  <c r="F16" i="4"/>
  <c r="F15" i="4"/>
  <c r="F17" i="4"/>
  <c r="E17" i="4"/>
  <c r="B15" i="4"/>
  <c r="C15" i="4"/>
  <c r="C17" i="4"/>
  <c r="B16" i="4"/>
  <c r="C16" i="4"/>
  <c r="B17" i="4"/>
  <c r="D8" i="4"/>
  <c r="C8" i="4"/>
  <c r="C9" i="4" s="1"/>
  <c r="D9" i="4" l="1"/>
  <c r="E18" i="4"/>
  <c r="F18" i="4"/>
  <c r="D18" i="4"/>
  <c r="B18" i="4"/>
  <c r="C18" i="4"/>
</calcChain>
</file>

<file path=xl/sharedStrings.xml><?xml version="1.0" encoding="utf-8"?>
<sst xmlns="http://schemas.openxmlformats.org/spreadsheetml/2006/main" count="1652" uniqueCount="422">
  <si>
    <t>Data Migration Reconciliation</t>
  </si>
  <si>
    <t>Object</t>
  </si>
  <si>
    <t>Date</t>
  </si>
  <si>
    <t xml:space="preserve">Environment </t>
  </si>
  <si>
    <t>SRC</t>
  </si>
  <si>
    <t>STG</t>
  </si>
  <si>
    <t>FUSION</t>
  </si>
  <si>
    <t>Count</t>
  </si>
  <si>
    <t>Not Loaded</t>
  </si>
  <si>
    <t>OK</t>
  </si>
  <si>
    <t>STG&lt;&gt;Fusion</t>
  </si>
  <si>
    <t>Total Records</t>
  </si>
  <si>
    <t>UNIQUE_IDENTIFIER</t>
  </si>
  <si>
    <t>Loaded?</t>
  </si>
  <si>
    <t>Fusion-Lines</t>
  </si>
  <si>
    <t>Version1</t>
  </si>
  <si>
    <t>CREATED_BY</t>
  </si>
  <si>
    <t>CREATION_DATE</t>
  </si>
  <si>
    <t>TRANSACTION_NUMBER</t>
  </si>
  <si>
    <t>TRANSACTION_LINE_TYPE</t>
  </si>
  <si>
    <t>PAYMENT_TERMS</t>
  </si>
  <si>
    <t>TRANSACTION_LINE_DESCRIPTION</t>
  </si>
  <si>
    <t>TRANSACTION_LINE_AMOUNT</t>
  </si>
  <si>
    <t>100000081|LINE</t>
  </si>
  <si>
    <t>100000081</t>
  </si>
  <si>
    <t>LINE</t>
  </si>
  <si>
    <t>N30</t>
  </si>
  <si>
    <t>HC_National Tariffs - Elderly</t>
  </si>
  <si>
    <t>100000101|LINE</t>
  </si>
  <si>
    <t>100000101</t>
  </si>
  <si>
    <t>CG_Inc for miscelaneous material sales</t>
  </si>
  <si>
    <t>10120|LINE</t>
  </si>
  <si>
    <t>10120</t>
  </si>
  <si>
    <t>30/60/90</t>
  </si>
  <si>
    <t>Revenue for Misc Material Sales</t>
  </si>
  <si>
    <t>10121|LINE</t>
  </si>
  <si>
    <t>10121</t>
  </si>
  <si>
    <t>30 NET</t>
  </si>
  <si>
    <t>10122|LINE</t>
  </si>
  <si>
    <t>10122</t>
  </si>
  <si>
    <t>10123|LINE</t>
  </si>
  <si>
    <t>10123</t>
  </si>
  <si>
    <t>510039|LINE</t>
  </si>
  <si>
    <t>510039</t>
  </si>
  <si>
    <t>Fees and Charges</t>
  </si>
  <si>
    <t>510039|TAX</t>
  </si>
  <si>
    <t>TAX</t>
  </si>
  <si>
    <t>Fees and Charges-Tax Line</t>
  </si>
  <si>
    <t/>
  </si>
  <si>
    <t>510041|TAX</t>
  </si>
  <si>
    <t>510041</t>
  </si>
  <si>
    <t>Research-Tax Line</t>
  </si>
  <si>
    <t>510041|LINE</t>
  </si>
  <si>
    <t>Research</t>
  </si>
  <si>
    <t>510042|TAX</t>
  </si>
  <si>
    <t>510042</t>
  </si>
  <si>
    <t>Lettings-Tax Line</t>
  </si>
  <si>
    <t>510042|LINE</t>
  </si>
  <si>
    <t>Lettings</t>
  </si>
  <si>
    <t>510090|TAX</t>
  </si>
  <si>
    <t>510090</t>
  </si>
  <si>
    <t>510090|LINE</t>
  </si>
  <si>
    <t>510095|TAX</t>
  </si>
  <si>
    <t>510095</t>
  </si>
  <si>
    <t>510095|LINE</t>
  </si>
  <si>
    <t>510096|TAX</t>
  </si>
  <si>
    <t>510096</t>
  </si>
  <si>
    <t>Pharmacy charges-Tax Line</t>
  </si>
  <si>
    <t>510096|LINE</t>
  </si>
  <si>
    <t>Pharmacy charges</t>
  </si>
  <si>
    <t>510097|LINE</t>
  </si>
  <si>
    <t>510097</t>
  </si>
  <si>
    <t>510097|TAX</t>
  </si>
  <si>
    <t>510100|LINE</t>
  </si>
  <si>
    <t>510100</t>
  </si>
  <si>
    <t>510100|TAX</t>
  </si>
  <si>
    <t>510102|TAX</t>
  </si>
  <si>
    <t>510102</t>
  </si>
  <si>
    <t>510102|LINE</t>
  </si>
  <si>
    <t>510103|TAX</t>
  </si>
  <si>
    <t>510103</t>
  </si>
  <si>
    <t>510103|LINE</t>
  </si>
  <si>
    <t>510104|TAX</t>
  </si>
  <si>
    <t>510104</t>
  </si>
  <si>
    <t>510104|LINE</t>
  </si>
  <si>
    <t>510105|LINE</t>
  </si>
  <si>
    <t>510105</t>
  </si>
  <si>
    <t>510105|TAX</t>
  </si>
  <si>
    <t>510106|LINE</t>
  </si>
  <si>
    <t>510106</t>
  </si>
  <si>
    <t>510106|TAX</t>
  </si>
  <si>
    <t>510123|LINE</t>
  </si>
  <si>
    <t>510123</t>
  </si>
  <si>
    <t>510123|TAX</t>
  </si>
  <si>
    <t>510124|TAX</t>
  </si>
  <si>
    <t>510124</t>
  </si>
  <si>
    <t>510124|LINE</t>
  </si>
  <si>
    <t>510125|LINE</t>
  </si>
  <si>
    <t>510125</t>
  </si>
  <si>
    <t>510125|TAX</t>
  </si>
  <si>
    <t>510126|TAX</t>
  </si>
  <si>
    <t>510126</t>
  </si>
  <si>
    <t>510126|LINE</t>
  </si>
  <si>
    <t>510143|LINE</t>
  </si>
  <si>
    <t>510143</t>
  </si>
  <si>
    <t>510144|LINE</t>
  </si>
  <si>
    <t>510144</t>
  </si>
  <si>
    <t>510145|LINE</t>
  </si>
  <si>
    <t>510145</t>
  </si>
  <si>
    <t>510146|LINE</t>
  </si>
  <si>
    <t>510146</t>
  </si>
  <si>
    <t>510147|LINE</t>
  </si>
  <si>
    <t>510147</t>
  </si>
  <si>
    <t>510148|LINE</t>
  </si>
  <si>
    <t>510148</t>
  </si>
  <si>
    <t>510149|LINE</t>
  </si>
  <si>
    <t>510149</t>
  </si>
  <si>
    <t>510150|LINE</t>
  </si>
  <si>
    <t>510150</t>
  </si>
  <si>
    <t>510151|LINE</t>
  </si>
  <si>
    <t>510151</t>
  </si>
  <si>
    <t>510152|LINE</t>
  </si>
  <si>
    <t>510152</t>
  </si>
  <si>
    <t>510153|LINE</t>
  </si>
  <si>
    <t>510153</t>
  </si>
  <si>
    <t>510154|LINE</t>
  </si>
  <si>
    <t>510154</t>
  </si>
  <si>
    <t>510155|LINE</t>
  </si>
  <si>
    <t>510155</t>
  </si>
  <si>
    <t>510156|LINE</t>
  </si>
  <si>
    <t>510156</t>
  </si>
  <si>
    <t>510157|LINE</t>
  </si>
  <si>
    <t>510157</t>
  </si>
  <si>
    <t>510158|LINE</t>
  </si>
  <si>
    <t>510158</t>
  </si>
  <si>
    <t>510159|LINE</t>
  </si>
  <si>
    <t>510159</t>
  </si>
  <si>
    <t>510160|LINE</t>
  </si>
  <si>
    <t>510160</t>
  </si>
  <si>
    <t>510161|LINE</t>
  </si>
  <si>
    <t>510161</t>
  </si>
  <si>
    <t>510162|LINE</t>
  </si>
  <si>
    <t>510162</t>
  </si>
  <si>
    <t>510163|LINE</t>
  </si>
  <si>
    <t>510163</t>
  </si>
  <si>
    <t>510164|LINE</t>
  </si>
  <si>
    <t>510164</t>
  </si>
  <si>
    <t>510165|LINE</t>
  </si>
  <si>
    <t>510165</t>
  </si>
  <si>
    <t>510166|LINE</t>
  </si>
  <si>
    <t>510166</t>
  </si>
  <si>
    <t>510167|LINE</t>
  </si>
  <si>
    <t>510167</t>
  </si>
  <si>
    <t>510168|LINE</t>
  </si>
  <si>
    <t>510168</t>
  </si>
  <si>
    <t>510177|LINE</t>
  </si>
  <si>
    <t>510177</t>
  </si>
  <si>
    <t>510178|LINE</t>
  </si>
  <si>
    <t>510178</t>
  </si>
  <si>
    <t>510179|LINE</t>
  </si>
  <si>
    <t>510179</t>
  </si>
  <si>
    <t>510180|LINE</t>
  </si>
  <si>
    <t>510180</t>
  </si>
  <si>
    <t>510181|LINE</t>
  </si>
  <si>
    <t>510181</t>
  </si>
  <si>
    <t>510182|LINE</t>
  </si>
  <si>
    <t>510182</t>
  </si>
  <si>
    <t>510183|LINE</t>
  </si>
  <si>
    <t>510183</t>
  </si>
  <si>
    <t>510184|LINE</t>
  </si>
  <si>
    <t>510184</t>
  </si>
  <si>
    <t>510185|LINE</t>
  </si>
  <si>
    <t>510185</t>
  </si>
  <si>
    <t>510186|LINE</t>
  </si>
  <si>
    <t>510186</t>
  </si>
  <si>
    <t>510187|LINE</t>
  </si>
  <si>
    <t>510187</t>
  </si>
  <si>
    <t>510188|LINE</t>
  </si>
  <si>
    <t>510188</t>
  </si>
  <si>
    <t>510189|LINE</t>
  </si>
  <si>
    <t>510189</t>
  </si>
  <si>
    <t>510190|LINE</t>
  </si>
  <si>
    <t>510190</t>
  </si>
  <si>
    <t>Guardian Health System</t>
  </si>
  <si>
    <t>Raghu.Chilukoori</t>
  </si>
  <si>
    <t>PARTY_NAME</t>
  </si>
  <si>
    <t>AR Transaction Lines Import</t>
  </si>
  <si>
    <t>AR Transaction Lines</t>
  </si>
  <si>
    <t>Sum of Transaction Line Amount Loaded</t>
  </si>
  <si>
    <t>Sum of Transaction Line Amount Not Loaded</t>
  </si>
  <si>
    <t>Total Transaction Line Amount</t>
  </si>
  <si>
    <t xml:space="preserve"> Enter a valid tax rate</t>
  </si>
  <si>
    <t>Error Message</t>
  </si>
  <si>
    <t>The original system bill-to customer reference {ORIG_SYSTEM_BILL_CUSTOMER_REF is invalid</t>
  </si>
  <si>
    <t xml:space="preserve">The original system bill-to customer reference {ORIG_SYSTEM_BILL_CUSTOMER_REF is invalid. (R12-CUSTACCT-1290) 
 Each line must have a unique combination of INTERFACE_LINE_ATTRIBUTE1-15 and INTERFACE_LINE_CONTEXT values for the line transaction flexfield. </t>
  </si>
  <si>
    <t>SELECT
    lines.transaction_number||'|'||lines.transaction_line_type unique_identifier
    ,lines.transaction_number
    ,TRIM(lines.transaction_line_type) transaction_line_type
    ,payment_terms
    ,TRIM(lines.transaction_line_description) transaction_line_description
    ,round(lines.transaction_line_amount, 2) transaction_line_amount
    ,osb_to_cust_ref  cust_orig_sys_ref
    ,osb_to_cust_add_ref cust_site_orig_sys_ref
FROM
    fin_ar_inv_lines_src lines
WHERE
    lines.batch_name = 'AR_INVOICE_25JAN2020'
ORDER BY
    lines.transaction_number</t>
  </si>
  <si>
    <t>SELECT
    lines.transaction_number||'|'||lines.transaction_line_type unique_identifier
    ,lines.transaction_number
    ,TRIM(lines.transaction_line_type) transaction_line_type
    ,payment_terms
    ,TRIM(lines.transaction_line_description) transaction_line_description
    ,round(lines.transaction_line_amount, 2) transaction_line_amount
    ,osb_to_cust_ref  cust_orig_sys_ref
    ,osb_to_cust_add_ref cust_site_orig_sys_ref
FROM
    fin_ar_inv_lines_stg lines
WHERE
    lines.batch_name = 'AR_INVOICE_25JAN2020'
ORDER BY
    lines.transaction_number</t>
  </si>
  <si>
    <t>SELECT
    rct.trx_number || '|' || rctl.line_type  AS unique_identifier
    ,rct.trx_number                          AS transaction_number
    ,rctl.line_type                          AS transaction_line_type
    ,(SELECT tt.name
     FROM ra_terms_tl tt
     WHERE tt.term_id = rct.term_id)         AS term_name
    ,rctl.description                        AS transaction_line_description
    ,round(rctl.revenue_amount, 2)           AS revenue_amount
    ,ROUND((rctl.extended_amount * (aps.amount_due_remaining/aps.amount_due_original)),2) as transaction_line_amount
    ,hosr.ORIG_SYSTEM_REFERENCE cust_orig_sys_ref
    ,hosr1.ORIG_SYSTEM_REFERENCE cust_site_orig_sys_ref
    ,hp.party_name
    ,rct.creation_date
    ,rct.created_by
FROM
    ra_customer_trx_all            rct,
    ra_customer_trx_lines_all      rctl,
    ra_cust_trx_line_gl_dist_all   ctlgda,
    ra_cust_trx_types_all          rctta,
    hz_parties                     hp,
    hz_cust_accounts               hca,
    hz_cust_acct_sites_all         hcasa,
    hz_cust_site_uses_all          hcsua,
    hz_orig_sys_references         hosr,
    hz_orig_sys_references         hosr1,
    ra_terms_tl                    rtt,
    ar_payment_schedules_all       aps,
    (
        SELECT
            hauft.organization_id business_unit_id,
            hauft.name
        FROM
            hr_org_unit_classifications_f   houcf,
            hr_all_organization_units_f     haouf,
            hr_organization_units_f_tl      hauft
        WHERE
            haouf.organization_id = houcf.organization_id
            AND haouf.organization_id = hauft.organization_id
            AND haouf.effective_start_date BETWEEN houcf.effective_start_date AND houcf.effective_end_date
            AND hauft.language = 'US'
            AND hauft.effective_start_date = haouf.effective_start_date
            AND hauft.effective_end_date = haouf.effective_end_date
            AND houcf.classification_code = 'FUN_BUSINESS_UNIT'
            AND trunc(SYSDATE) BETWEEN hauft.effective_start_date AND hauft.effective_end_date
    ) bu
WHERE 1   =   1
    AND rct.interface_header_context IN ('Data Migration','DATA MIGRATION')
    AND rct.customer_trx_id          = rctl.customer_trx_id
    AND rctl.customer_trx_line_id    = ctlgda.customer_trx_line_id (+)
    AND hosr.OWNER_TABLE_NAME        = 'HZ_CUST_ACCOUNTS'
    and hosr.OWNER_TABLE_ID          = hca.cust_Account_id
    AND rctta.cust_trx_type_seq_id   = rct.cust_trx_type_seq_id
    AND bu.business_unit_id          = rct.org_id
    AND rct.term_id                  = rtt.term_id (+)
    AND rct.bill_to_customer_id      = hca.cust_account_id
    AND rct.BILL_TO_SITE_USE_ID      = hcsua.site_use_id
    AND hca.cust_account_id          = hcasa.cust_account_id
    AND hcasa.CUST_ACCT_SITE_ID      = hcsua.CUST_ACCT_SITE_ID
    AND hosr1.OWNER_TABLE_NAME       = 'HZ_CUST_ACCT_SITES_ALL'
    and hosr1.OWNER_TABLE_ID         = hcasa.CUST_ACCT_SITE_ID    
    AND hca.party_id                 = hp.party_id
    AND rct.customer_trx_id          = aps.customer_trx_id  (+)
    AND aps.status                   = 'OP'
ORDER BY  rct.trx_number</t>
  </si>
  <si>
    <t>CUST_ORIG_SYS_REF</t>
  </si>
  <si>
    <t>CUST_SITE_ORIG_SYS_REF</t>
  </si>
  <si>
    <t>R12-CUSTACCT-4472</t>
  </si>
  <si>
    <t>R12-CUSTACCT-SITE-9202</t>
  </si>
  <si>
    <t>TERM_NAME</t>
  </si>
  <si>
    <t>7</t>
  </si>
  <si>
    <t>27-01-2020</t>
  </si>
  <si>
    <t>REVENUE_AMOUNT</t>
  </si>
  <si>
    <t>5407</t>
  </si>
  <si>
    <t>2020-01-27T11:50:26.000+00:00</t>
  </si>
  <si>
    <t>510169|LINE</t>
  </si>
  <si>
    <t>510169</t>
  </si>
  <si>
    <t>5752</t>
  </si>
  <si>
    <t>510170|LINE</t>
  </si>
  <si>
    <t>510170</t>
  </si>
  <si>
    <t>5635</t>
  </si>
  <si>
    <t>510171|LINE</t>
  </si>
  <si>
    <t>510171</t>
  </si>
  <si>
    <t>5570</t>
  </si>
  <si>
    <t>510172|LINE</t>
  </si>
  <si>
    <t>510172</t>
  </si>
  <si>
    <t>5663</t>
  </si>
  <si>
    <t>510173|LINE</t>
  </si>
  <si>
    <t>510173</t>
  </si>
  <si>
    <t>6024</t>
  </si>
  <si>
    <t>510174|LINE</t>
  </si>
  <si>
    <t>510174</t>
  </si>
  <si>
    <t>5444</t>
  </si>
  <si>
    <t>510175|LINE</t>
  </si>
  <si>
    <t>510175</t>
  </si>
  <si>
    <t>5791</t>
  </si>
  <si>
    <t>510176|LINE</t>
  </si>
  <si>
    <t>510176</t>
  </si>
  <si>
    <t>5548</t>
  </si>
  <si>
    <t>510191|LINE</t>
  </si>
  <si>
    <t>510191</t>
  </si>
  <si>
    <t>510192|LINE</t>
  </si>
  <si>
    <t>510192</t>
  </si>
  <si>
    <t>510193|LINE</t>
  </si>
  <si>
    <t>510193</t>
  </si>
  <si>
    <t>510194|LINE</t>
  </si>
  <si>
    <t>510194</t>
  </si>
  <si>
    <t>510195|LINE</t>
  </si>
  <si>
    <t>510195</t>
  </si>
  <si>
    <t>510196|LINE</t>
  </si>
  <si>
    <t>510196</t>
  </si>
  <si>
    <t>5898</t>
  </si>
  <si>
    <t>510197|LINE</t>
  </si>
  <si>
    <t>510197</t>
  </si>
  <si>
    <t>5585</t>
  </si>
  <si>
    <t>510199|LINE</t>
  </si>
  <si>
    <t>510199</t>
  </si>
  <si>
    <t>5611</t>
  </si>
  <si>
    <t>510200|LINE</t>
  </si>
  <si>
    <t>510200</t>
  </si>
  <si>
    <t>510201|LINE</t>
  </si>
  <si>
    <t>510201</t>
  </si>
  <si>
    <t>2703</t>
  </si>
  <si>
    <t>R12-CUSTACCT-52651</t>
  </si>
  <si>
    <t>R12-CUSTACCT-SITE-9223</t>
  </si>
  <si>
    <t>OC Medical Center</t>
  </si>
  <si>
    <t>510202|LINE</t>
  </si>
  <si>
    <t>510202</t>
  </si>
  <si>
    <t>2876</t>
  </si>
  <si>
    <t>510203|LINE</t>
  </si>
  <si>
    <t>510203</t>
  </si>
  <si>
    <t>2817</t>
  </si>
  <si>
    <t>510204|LINE</t>
  </si>
  <si>
    <t>510204</t>
  </si>
  <si>
    <t>2785</t>
  </si>
  <si>
    <t>510205|LINE</t>
  </si>
  <si>
    <t>510205</t>
  </si>
  <si>
    <t>2831</t>
  </si>
  <si>
    <t>510206|LINE</t>
  </si>
  <si>
    <t>510206</t>
  </si>
  <si>
    <t>3012</t>
  </si>
  <si>
    <t>510207|LINE</t>
  </si>
  <si>
    <t>510207</t>
  </si>
  <si>
    <t>2722</t>
  </si>
  <si>
    <t>510208|LINE</t>
  </si>
  <si>
    <t>510208</t>
  </si>
  <si>
    <t>510209|LINE</t>
  </si>
  <si>
    <t>510209</t>
  </si>
  <si>
    <t>2896</t>
  </si>
  <si>
    <t>510210|LINE</t>
  </si>
  <si>
    <t>510210</t>
  </si>
  <si>
    <t>2774</t>
  </si>
  <si>
    <t>510211|LINE</t>
  </si>
  <si>
    <t>510211</t>
  </si>
  <si>
    <t>2949</t>
  </si>
  <si>
    <t>510212|LINE</t>
  </si>
  <si>
    <t>510212</t>
  </si>
  <si>
    <t>2793</t>
  </si>
  <si>
    <t>510213|LINE</t>
  </si>
  <si>
    <t>510213</t>
  </si>
  <si>
    <t>2971</t>
  </si>
  <si>
    <t>510214|LINE</t>
  </si>
  <si>
    <t>510214</t>
  </si>
  <si>
    <t>2919</t>
  </si>
  <si>
    <t>510215|LINE</t>
  </si>
  <si>
    <t>510215</t>
  </si>
  <si>
    <t>2805</t>
  </si>
  <si>
    <t>510216|LINE</t>
  </si>
  <si>
    <t>510216</t>
  </si>
  <si>
    <t>510217|LINE</t>
  </si>
  <si>
    <t>510217</t>
  </si>
  <si>
    <t>2849</t>
  </si>
  <si>
    <t>510218|LINE</t>
  </si>
  <si>
    <t>510218</t>
  </si>
  <si>
    <t>510219|LINE</t>
  </si>
  <si>
    <t>510219</t>
  </si>
  <si>
    <t>510220|LINE</t>
  </si>
  <si>
    <t>510220</t>
  </si>
  <si>
    <t>510221|LINE</t>
  </si>
  <si>
    <t>510221</t>
  </si>
  <si>
    <t>510222|LINE</t>
  </si>
  <si>
    <t>510222</t>
  </si>
  <si>
    <t>510223|LINE</t>
  </si>
  <si>
    <t>510223</t>
  </si>
  <si>
    <t>510224|LINE</t>
  </si>
  <si>
    <t>510224</t>
  </si>
  <si>
    <t>510225|LINE</t>
  </si>
  <si>
    <t>510225</t>
  </si>
  <si>
    <t>510226|LINE</t>
  </si>
  <si>
    <t>510226</t>
  </si>
  <si>
    <t>510227|LINE</t>
  </si>
  <si>
    <t>510227</t>
  </si>
  <si>
    <t>510228|LINE</t>
  </si>
  <si>
    <t>510228</t>
  </si>
  <si>
    <t>510229|LINE</t>
  </si>
  <si>
    <t>510229</t>
  </si>
  <si>
    <t>510230|LINE</t>
  </si>
  <si>
    <t>510230</t>
  </si>
  <si>
    <t>510231|LINE</t>
  </si>
  <si>
    <t>510231</t>
  </si>
  <si>
    <t>510232|LINE</t>
  </si>
  <si>
    <t>510232</t>
  </si>
  <si>
    <t>510234|LINE</t>
  </si>
  <si>
    <t>510234</t>
  </si>
  <si>
    <t>510235|LINE</t>
  </si>
  <si>
    <t>510235</t>
  </si>
  <si>
    <t>510236|LINE</t>
  </si>
  <si>
    <t>510236</t>
  </si>
  <si>
    <t>510237|LINE</t>
  </si>
  <si>
    <t>510237</t>
  </si>
  <si>
    <t>510238|LINE</t>
  </si>
  <si>
    <t>510238</t>
  </si>
  <si>
    <t>510239|LINE</t>
  </si>
  <si>
    <t>510239</t>
  </si>
  <si>
    <t>510240|LINE</t>
  </si>
  <si>
    <t>510240</t>
  </si>
  <si>
    <t>510241|LINE</t>
  </si>
  <si>
    <t>510241</t>
  </si>
  <si>
    <t>510242|LINE</t>
  </si>
  <si>
    <t>510242</t>
  </si>
  <si>
    <t>7617</t>
  </si>
  <si>
    <t>R12-CUSTACCT-52649</t>
  </si>
  <si>
    <t>R12-CUSTACCT-SITE-9222</t>
  </si>
  <si>
    <t>Valiant Insurance Company</t>
  </si>
  <si>
    <t>510243|LINE</t>
  </si>
  <si>
    <t>510243</t>
  </si>
  <si>
    <t>510244|LINE</t>
  </si>
  <si>
    <t>510244</t>
  </si>
  <si>
    <t>7214</t>
  </si>
  <si>
    <t>510245|LINE</t>
  </si>
  <si>
    <t>510245</t>
  </si>
  <si>
    <t>7674</t>
  </si>
  <si>
    <t>510246|LINE</t>
  </si>
  <si>
    <t>510246</t>
  </si>
  <si>
    <t>7540</t>
  </si>
  <si>
    <t>510247|LINE</t>
  </si>
  <si>
    <t>510247</t>
  </si>
  <si>
    <t>7247</t>
  </si>
  <si>
    <t>510248|LINE</t>
  </si>
  <si>
    <t>510248</t>
  </si>
  <si>
    <t>7314</t>
  </si>
  <si>
    <t>510249|LINE</t>
  </si>
  <si>
    <t>510249</t>
  </si>
  <si>
    <t>7359</t>
  </si>
  <si>
    <t>510250|LINE</t>
  </si>
  <si>
    <t>510250</t>
  </si>
  <si>
    <t>6984</t>
  </si>
  <si>
    <t>510251|LINE</t>
  </si>
  <si>
    <t>510251</t>
  </si>
  <si>
    <t>7278</t>
  </si>
  <si>
    <t>510252|LINE</t>
  </si>
  <si>
    <t>510252</t>
  </si>
  <si>
    <t>7194</t>
  </si>
  <si>
    <t>510253|LINE</t>
  </si>
  <si>
    <t>510253</t>
  </si>
  <si>
    <t>510254|LINE</t>
  </si>
  <si>
    <t>510254</t>
  </si>
  <si>
    <t>7781</t>
  </si>
  <si>
    <t>510255|LINE</t>
  </si>
  <si>
    <t>510255</t>
  </si>
  <si>
    <t>7032</t>
  </si>
  <si>
    <t>510256|LINE</t>
  </si>
  <si>
    <t>510256</t>
  </si>
  <si>
    <t>7481</t>
  </si>
  <si>
    <t>510257|LINE</t>
  </si>
  <si>
    <t>510257</t>
  </si>
  <si>
    <t>7166</t>
  </si>
  <si>
    <t>510258|LINE</t>
  </si>
  <si>
    <t>510258</t>
  </si>
  <si>
    <t>510259|LINE</t>
  </si>
  <si>
    <t>510259</t>
  </si>
  <si>
    <t>510260|LINE</t>
  </si>
  <si>
    <t>510260</t>
  </si>
  <si>
    <t>510261|LINE</t>
  </si>
  <si>
    <t>510261</t>
  </si>
  <si>
    <t>510262|LINE</t>
  </si>
  <si>
    <t>510262</t>
  </si>
  <si>
    <t>510263|LINE</t>
  </si>
  <si>
    <t>510263</t>
  </si>
  <si>
    <t>510264|LINE</t>
  </si>
  <si>
    <t>510264</t>
  </si>
  <si>
    <t>510265|LINE</t>
  </si>
  <si>
    <t>510265</t>
  </si>
  <si>
    <t>510266|LINE</t>
  </si>
  <si>
    <t>510266</t>
  </si>
  <si>
    <t>510267|LINE</t>
  </si>
  <si>
    <t>510267</t>
  </si>
  <si>
    <t>510268|LINE</t>
  </si>
  <si>
    <t>510268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</si>
</sst>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7" fillId="0" borderId="0"/>
    <xf numFmtId="0" fontId="8" fillId="0" borderId="0"/>
    <xf numFmtId="0" fontId="10" fillId="0" borderId="0"/>
  </cellStyleXfs>
  <cellXfs count="37">
    <xf numFmtId="0" fontId="0" fillId="0" borderId="0" xfId="0"/>
    <xf numFmtId="0" fontId="2" fillId="0" borderId="0" xfId="0" applyFont="1"/>
    <xf numFmtId="0" fontId="6" fillId="0" borderId="0" xfId="1" applyFont="1"/>
    <xf numFmtId="1" fontId="0" fillId="0" borderId="0" xfId="0" applyNumberFormat="1"/>
    <xf numFmtId="0" fontId="0" fillId="0" borderId="1" xfId="0" applyBorder="1"/>
    <xf numFmtId="15" fontId="0" fillId="0" borderId="0" xfId="0" applyNumberFormat="1" applyAlignment="1">
      <alignment horizontal="left"/>
    </xf>
    <xf numFmtId="0" fontId="5" fillId="0" borderId="1" xfId="1" applyFont="1" applyBorder="1"/>
    <xf numFmtId="0" fontId="0" fillId="0" borderId="1" xfId="0" applyFont="1" applyBorder="1"/>
    <xf numFmtId="0" fontId="5" fillId="3" borderId="1" xfId="1" applyFont="1" applyFill="1" applyBorder="1"/>
    <xf numFmtId="0" fontId="5" fillId="0" borderId="0" xfId="1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9" fillId="0" borderId="1" xfId="0" applyFont="1" applyBorder="1"/>
    <xf numFmtId="0" fontId="0" fillId="0" borderId="0" xfId="0" applyAlignment="1">
      <alignment vertical="top"/>
    </xf>
    <xf numFmtId="2" fontId="0" fillId="0" borderId="0" xfId="0" applyNumberFormat="1"/>
    <xf numFmtId="2" fontId="11" fillId="0" borderId="0" xfId="0" applyNumberFormat="1" applyFont="1" applyAlignment="1">
      <alignment horizontal="right"/>
    </xf>
    <xf numFmtId="0" fontId="5" fillId="3" borderId="0" xfId="1" applyFont="1" applyFill="1" applyBorder="1"/>
    <xf numFmtId="0" fontId="0" fillId="3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2" fontId="4" fillId="0" borderId="2" xfId="0" applyNumberFormat="1" applyFont="1" applyBorder="1" applyAlignment="1">
      <alignment horizontal="right" vertical="top" wrapText="1"/>
    </xf>
    <xf numFmtId="0" fontId="0" fillId="0" borderId="1" xfId="0" applyBorder="1" applyAlignment="1">
      <alignment wrapText="1"/>
    </xf>
    <xf numFmtId="0" fontId="5" fillId="0" borderId="0" xfId="1" applyFont="1" applyAlignment="1">
      <alignment horizontal="right"/>
    </xf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4" fontId="0" fillId="0" borderId="0" xfId="0" applyNumberFormat="1"/>
    <xf numFmtId="0" fontId="9" fillId="0" borderId="3" xfId="0" applyFont="1" applyFill="1" applyBorder="1"/>
    <xf numFmtId="0" fontId="11" fillId="0" borderId="0" xfId="0" applyFont="1" applyAlignment="1">
      <alignment horizontal="right"/>
    </xf>
    <xf numFmtId="0" fontId="4" fillId="2" borderId="2" xfId="0" applyFont="1" applyFill="1" applyBorder="1" applyAlignment="1">
      <alignment horizontal="left" vertical="top" wrapText="1"/>
    </xf>
    <xf numFmtId="49" fontId="0" fillId="0" borderId="0" xfId="0" applyNumberFormat="1"/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9" fillId="0" borderId="0" xfId="0" applyFont="1"/>
    <xf numFmtId="49" fontId="9" fillId="0" borderId="0" xfId="0" applyNumberFormat="1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4"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660400</xdr:colOff>
      <xdr:row>0</xdr:row>
      <xdr:rowOff>44450</xdr:rowOff>
    </xdr:from>
    <xdr:to>
      <xdr:col>0</xdr:col>
      <xdr:colOff>2708094</xdr:colOff>
      <xdr:row>4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D9E29-D205-4F8D-A08C-4FC21E58D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" y="44450"/>
          <a:ext cx="2047694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workbookViewId="0">
      <selection activeCell="C3" sqref="C3"/>
    </sheetView>
  </sheetViews>
  <sheetFormatPr defaultRowHeight="14.5"/>
  <cols>
    <col min="1" max="1" width="48.1796875" bestFit="1" customWidth="1"/>
    <col min="2" max="2" width="38.81640625" bestFit="1" customWidth="1"/>
    <col min="3" max="3" width="29.7265625" bestFit="1" customWidth="1"/>
    <col min="4" max="4" width="20.54296875" bestFit="1" customWidth="1"/>
    <col min="5" max="5" width="27.453125" bestFit="1" customWidth="1"/>
    <col min="6" max="6" width="27" bestFit="1" customWidth="1"/>
    <col min="7" max="7" width="20.54296875" bestFit="1" customWidth="1"/>
    <col min="8" max="8" width="23.7265625" bestFit="1" customWidth="1"/>
  </cols>
  <sheetData>
    <row r="1" spans="1:6" ht="21">
      <c r="A1" s="35"/>
      <c r="B1" s="1" t="s">
        <v>0</v>
      </c>
    </row>
    <row r="2" spans="1:6">
      <c r="A2" s="35"/>
      <c r="B2" t="s">
        <v>1</v>
      </c>
      <c r="C2" t="s">
        <v>186</v>
      </c>
    </row>
    <row r="3" spans="1:6">
      <c r="A3" s="35"/>
      <c r="B3" t="s">
        <v>2</v>
      </c>
      <c r="C3" s="5">
        <v>43858</v>
      </c>
    </row>
    <row r="4" spans="1:6">
      <c r="A4" s="35"/>
      <c r="B4" t="s">
        <v>3</v>
      </c>
      <c r="C4" t="s">
        <v>15</v>
      </c>
    </row>
    <row r="5" spans="1:6">
      <c r="A5" s="35"/>
    </row>
    <row r="7" spans="1:6" ht="23.5">
      <c r="A7" s="2" t="s">
        <v>187</v>
      </c>
      <c r="B7" s="10" t="s">
        <v>4</v>
      </c>
      <c r="C7" s="10" t="s">
        <v>5</v>
      </c>
      <c r="D7" s="10" t="s">
        <v>6</v>
      </c>
    </row>
    <row r="8" spans="1:6">
      <c r="A8" s="8" t="s">
        <v>7</v>
      </c>
      <c r="B8" s="10">
        <f>COUNTA(SRC!B3:B35509)</f>
        <v>1</v>
      </c>
      <c r="C8" s="10">
        <f>COUNTA(STG!B3:B29262)</f>
        <v>1</v>
      </c>
      <c r="D8" s="10">
        <f>COUNTA(Fusion!B3:B37761)</f>
        <v>1</v>
      </c>
    </row>
    <row r="9" spans="1:6">
      <c r="A9" s="16" t="s">
        <v>8</v>
      </c>
      <c r="B9" s="17"/>
      <c r="C9" s="17">
        <f>B8-C8</f>
        <v>0</v>
      </c>
      <c r="D9" s="17">
        <f>C8-D8</f>
        <v>0</v>
      </c>
    </row>
    <row r="10" spans="1:6">
      <c r="A10" s="22" t="s">
        <v>188</v>
      </c>
      <c r="B10" s="23">
        <f>SUM(SRC!F3:F3)</f>
        <v>5407</v>
      </c>
      <c r="C10" s="23">
        <f>SUM(STG!F3:F3)</f>
        <v>5407</v>
      </c>
      <c r="D10" s="23">
        <f>SUM(Fusion!F3:F3)</f>
        <v>5407</v>
      </c>
    </row>
    <row r="11" spans="1:6">
      <c r="A11" s="22" t="s">
        <v>189</v>
      </c>
      <c r="B11" s="24"/>
      <c r="C11" s="24">
        <v>0</v>
      </c>
      <c r="D11" s="24">
        <f>SUM('Not Loaded'!F3:F86)</f>
        <v>1000609.73</v>
      </c>
      <c r="E11" s="14"/>
      <c r="F11" s="14"/>
    </row>
    <row r="12" spans="1:6">
      <c r="A12" s="22" t="s">
        <v>190</v>
      </c>
      <c r="B12" s="23">
        <f>SUM(B10:B11)</f>
        <v>5407</v>
      </c>
      <c r="C12" s="23">
        <f>SUM(C10:C11)</f>
        <v>5407</v>
      </c>
      <c r="D12" s="23">
        <f>SUM(D10:D11)</f>
        <v>1006016.73</v>
      </c>
      <c r="E12" s="25"/>
      <c r="F12" s="26"/>
    </row>
    <row r="13" spans="1:6">
      <c r="A13" s="16"/>
      <c r="B13" s="17"/>
      <c r="C13" s="17"/>
      <c r="D13" s="17"/>
    </row>
    <row r="14" spans="1:6">
      <c r="A14" s="9"/>
      <c r="B14" s="18" t="s">
        <v>18</v>
      </c>
      <c r="C14" s="18" t="s">
        <v>19</v>
      </c>
      <c r="D14" s="18" t="s">
        <v>20</v>
      </c>
      <c r="E14" s="18" t="s">
        <v>21</v>
      </c>
      <c r="F14" s="18" t="s">
        <v>22</v>
      </c>
    </row>
    <row r="15" spans="1:6">
      <c r="A15" s="6" t="s">
        <v>8</v>
      </c>
      <c r="B15" s="4">
        <f ca="1">COUNTIF(Reconcile!C2:C29383,$A15)</f>
        <v>168</v>
      </c>
      <c r="C15" s="4">
        <f ca="1">COUNTIF(Reconcile!D$2:D$43639,$A15)</f>
        <v>168</v>
      </c>
      <c r="D15" s="4">
        <f ca="1">COUNTIF(Reconcile!E$2:E$43639,$A15)</f>
        <v>168</v>
      </c>
      <c r="E15" s="4">
        <f ca="1">COUNTIF(Reconcile!F$2:F$43639,$A15)</f>
        <v>168</v>
      </c>
      <c r="F15" s="4">
        <f ca="1">COUNTIF(Reconcile!G$2:G$43639,$A15)</f>
        <v>168</v>
      </c>
    </row>
    <row r="16" spans="1:6">
      <c r="A16" s="6" t="s">
        <v>9</v>
      </c>
      <c r="B16" s="4">
        <f ca="1">COUNTIF(Reconcile!C$2:C$43639,$A16)</f>
        <v>1</v>
      </c>
      <c r="C16" s="4">
        <f ca="1">COUNTIF(Reconcile!D$2:D$43639,$A16)</f>
        <v>1</v>
      </c>
      <c r="D16" s="4">
        <f ca="1">COUNTIF(Reconcile!E$2:E$43639,$A16)</f>
        <v>1</v>
      </c>
      <c r="E16" s="4">
        <f ca="1">COUNTIF(Reconcile!F$2:F$43639,$A16)</f>
        <v>1</v>
      </c>
      <c r="F16" s="4">
        <f ca="1">COUNTIF(Reconcile!G$2:G$43639,$A16)</f>
        <v>1</v>
      </c>
    </row>
    <row r="17" spans="1:6">
      <c r="A17" s="6" t="s">
        <v>10</v>
      </c>
      <c r="B17" s="4">
        <f ca="1">COUNTIF(Reconcile!C$2:C$43639,$A17)</f>
        <v>0</v>
      </c>
      <c r="C17" s="4">
        <f ca="1">COUNTIF(Reconcile!#REF!,A17)</f>
        <v>0</v>
      </c>
      <c r="D17" s="4">
        <f ca="1">COUNTIF(Reconcile!E$2:E$43639,$A17)</f>
        <v>0</v>
      </c>
      <c r="E17" s="4">
        <f ca="1">COUNTIF(Reconcile!F$2:F$43639,$A17)</f>
        <v>0</v>
      </c>
      <c r="F17" s="4">
        <f ca="1">COUNTIF(Reconcile!G$2:G$43639,$A17)</f>
        <v>0</v>
      </c>
    </row>
    <row r="18" spans="1:6">
      <c r="A18" s="7" t="s">
        <v>11</v>
      </c>
      <c r="B18" s="4">
        <f ca="1">SUM(B15:B17)</f>
        <v>169</v>
      </c>
      <c r="C18" s="4">
        <f ca="1">SUM(C15:C17)</f>
        <v>169</v>
      </c>
      <c r="D18" s="4">
        <f t="shared" ref="D18:F18" ca="1" si="0">SUM(D15:D17)</f>
        <v>169</v>
      </c>
      <c r="E18" s="4">
        <f t="shared" ca="1" si="0"/>
        <v>169</v>
      </c>
      <c r="F18" s="4">
        <f t="shared" ca="1" si="0"/>
        <v>169</v>
      </c>
    </row>
  </sheetData>
  <mergeCells count="1">
    <mergeCell ref="A1:A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0"/>
  <sheetViews>
    <sheetView zoomScaleNormal="10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4.5"/>
  <cols>
    <col min="1" max="1" width="18.81640625" bestFit="1" customWidth="1"/>
    <col min="2" max="2" width="22.81640625" bestFit="1" customWidth="1"/>
    <col min="3" max="3" width="24.1796875" bestFit="1" customWidth="1"/>
    <col min="4" max="4" width="16.54296875" bestFit="1" customWidth="1"/>
    <col min="5" max="5" width="36.1796875" bestFit="1" customWidth="1"/>
    <col min="6" max="6" width="28.26953125" bestFit="1" customWidth="1"/>
    <col min="7" max="7" width="19.81640625" bestFit="1" customWidth="1"/>
    <col min="8" max="8" width="24" bestFit="1" customWidth="1"/>
  </cols>
  <sheetData>
    <row r="1" spans="1:8">
      <c r="A1" s="4"/>
      <c r="B1" s="4">
        <v>1</v>
      </c>
      <c r="C1" s="4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>
      <c r="A2" t="s">
        <v>12</v>
      </c>
      <c r="B2" t="s">
        <v>18</v>
      </c>
      <c r="C2" t="s">
        <v>19</v>
      </c>
      <c r="D2" t="s">
        <v>20</v>
      </c>
      <c r="E2" t="s">
        <v>21</v>
      </c>
      <c r="F2" s="14" t="s">
        <v>22</v>
      </c>
      <c r="G2" t="s">
        <v>198</v>
      </c>
      <c r="H2" t="s">
        <v>199</v>
      </c>
    </row>
    <row r="3" spans="1:8">
      <c r="A3" t="s">
        <v>153</v>
      </c>
      <c r="B3" t="s">
        <v>154</v>
      </c>
      <c r="C3" t="s">
        <v>25</v>
      </c>
      <c r="D3" t="s">
        <v>37</v>
      </c>
      <c r="E3" t="s">
        <v>58</v>
      </c>
      <c r="F3" s="15">
        <v>5407</v>
      </c>
      <c r="G3" t="s">
        <v>200</v>
      </c>
      <c r="H3" t="s">
        <v>201</v>
      </c>
    </row>
    <row r="4" spans="1:8">
      <c r="C4" s="15"/>
    </row>
    <row r="5" spans="1:8">
      <c r="C5" s="15"/>
    </row>
    <row r="6" spans="1:8">
      <c r="C6" s="15"/>
    </row>
    <row r="7" spans="1:8">
      <c r="C7" s="15"/>
    </row>
    <row r="8" spans="1:8">
      <c r="C8" s="15"/>
    </row>
    <row r="9" spans="1:8">
      <c r="C9" s="15"/>
    </row>
    <row r="10" spans="1:8">
      <c r="C10" s="15"/>
    </row>
    <row r="11" spans="1:8">
      <c r="C11" s="15"/>
    </row>
    <row r="12" spans="1:8">
      <c r="C12" s="15"/>
    </row>
    <row r="13" spans="1:8">
      <c r="C13" s="15"/>
    </row>
    <row r="14" spans="1:8">
      <c r="C14" s="15"/>
    </row>
    <row r="15" spans="1:8">
      <c r="C15" s="15"/>
    </row>
    <row r="16" spans="1:8">
      <c r="C16" s="15"/>
    </row>
    <row r="17" spans="3:3">
      <c r="C17" s="15"/>
    </row>
    <row r="18" spans="3:3">
      <c r="C18" s="15"/>
    </row>
    <row r="19" spans="3:3">
      <c r="C19" s="15"/>
    </row>
    <row r="20" spans="3:3">
      <c r="C20" s="15"/>
    </row>
    <row r="21" spans="3:3">
      <c r="C21" s="15"/>
    </row>
    <row r="22" spans="3:3">
      <c r="C22" s="15"/>
    </row>
    <row r="23" spans="3:3">
      <c r="C23" s="15"/>
    </row>
    <row r="24" spans="3:3">
      <c r="C24" s="15"/>
    </row>
    <row r="25" spans="3:3">
      <c r="C25" s="15"/>
    </row>
    <row r="26" spans="3:3">
      <c r="C26" s="15"/>
    </row>
    <row r="27" spans="3:3">
      <c r="C27" s="15"/>
    </row>
    <row r="28" spans="3:3">
      <c r="C28" s="15"/>
    </row>
    <row r="29" spans="3:3">
      <c r="C29" s="15"/>
    </row>
    <row r="30" spans="3:3">
      <c r="C30" s="15"/>
    </row>
    <row r="31" spans="3:3">
      <c r="C31" s="15"/>
    </row>
    <row r="32" spans="3:3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  <row r="45" spans="3:3">
      <c r="C45" s="15"/>
    </row>
    <row r="46" spans="3:3">
      <c r="C46" s="15"/>
    </row>
    <row r="47" spans="3:3">
      <c r="C47" s="15"/>
    </row>
    <row r="48" spans="3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  <row r="587" spans="3:3">
      <c r="C587" s="15"/>
    </row>
    <row r="588" spans="3:3">
      <c r="C588" s="15"/>
    </row>
    <row r="589" spans="3:3">
      <c r="C589" s="15"/>
    </row>
    <row r="590" spans="3:3">
      <c r="C590" s="15"/>
    </row>
    <row r="591" spans="3:3">
      <c r="C591" s="15"/>
    </row>
    <row r="592" spans="3:3">
      <c r="C592" s="15"/>
    </row>
    <row r="593" spans="3:3">
      <c r="C593" s="15"/>
    </row>
    <row r="594" spans="3:3">
      <c r="C594" s="15"/>
    </row>
    <row r="595" spans="3:3">
      <c r="C595" s="15"/>
    </row>
    <row r="596" spans="3:3">
      <c r="C596" s="15"/>
    </row>
    <row r="597" spans="3:3">
      <c r="C597" s="15"/>
    </row>
    <row r="598" spans="3:3">
      <c r="C598" s="15"/>
    </row>
    <row r="599" spans="3:3">
      <c r="C599" s="15"/>
    </row>
    <row r="600" spans="3:3">
      <c r="C600" s="15"/>
    </row>
    <row r="601" spans="3:3">
      <c r="C601" s="15"/>
    </row>
    <row r="602" spans="3:3">
      <c r="C602" s="15"/>
    </row>
    <row r="603" spans="3:3">
      <c r="C603" s="15"/>
    </row>
    <row r="604" spans="3:3">
      <c r="C604" s="15"/>
    </row>
    <row r="605" spans="3:3">
      <c r="C605" s="15"/>
    </row>
    <row r="606" spans="3:3">
      <c r="C606" s="15"/>
    </row>
    <row r="607" spans="3:3">
      <c r="C607" s="15"/>
    </row>
    <row r="608" spans="3:3">
      <c r="C608" s="15"/>
    </row>
    <row r="609" spans="3:3">
      <c r="C609" s="15"/>
    </row>
    <row r="610" spans="3:3">
      <c r="C610" s="15"/>
    </row>
    <row r="611" spans="3:3">
      <c r="C611" s="15"/>
    </row>
    <row r="612" spans="3:3">
      <c r="C612" s="15"/>
    </row>
    <row r="613" spans="3:3">
      <c r="C613" s="15"/>
    </row>
    <row r="614" spans="3:3">
      <c r="C614" s="15"/>
    </row>
    <row r="615" spans="3:3">
      <c r="C615" s="15"/>
    </row>
    <row r="616" spans="3:3">
      <c r="C616" s="15"/>
    </row>
    <row r="617" spans="3:3">
      <c r="C617" s="15"/>
    </row>
    <row r="618" spans="3:3">
      <c r="C618" s="15"/>
    </row>
    <row r="619" spans="3:3">
      <c r="C619" s="15"/>
    </row>
    <row r="620" spans="3:3">
      <c r="C620" s="15"/>
    </row>
    <row r="621" spans="3:3">
      <c r="C621" s="15"/>
    </row>
    <row r="622" spans="3:3">
      <c r="C622" s="15"/>
    </row>
    <row r="623" spans="3:3">
      <c r="C623" s="15"/>
    </row>
    <row r="624" spans="3:3">
      <c r="C624" s="15"/>
    </row>
    <row r="625" spans="3:3">
      <c r="C625" s="15"/>
    </row>
    <row r="626" spans="3:3">
      <c r="C626" s="15"/>
    </row>
    <row r="627" spans="3:3">
      <c r="C627" s="15"/>
    </row>
    <row r="628" spans="3:3">
      <c r="C628" s="15"/>
    </row>
    <row r="629" spans="3:3">
      <c r="C629" s="15"/>
    </row>
    <row r="630" spans="3:3">
      <c r="C630" s="15"/>
    </row>
    <row r="631" spans="3:3">
      <c r="C631" s="15"/>
    </row>
    <row r="632" spans="3:3">
      <c r="C632" s="15"/>
    </row>
    <row r="633" spans="3:3">
      <c r="C633" s="15"/>
    </row>
    <row r="634" spans="3:3">
      <c r="C634" s="15"/>
    </row>
    <row r="635" spans="3:3">
      <c r="C635" s="15"/>
    </row>
    <row r="636" spans="3:3">
      <c r="C636" s="15"/>
    </row>
    <row r="637" spans="3:3">
      <c r="C637" s="15"/>
    </row>
    <row r="638" spans="3:3">
      <c r="C638" s="15"/>
    </row>
    <row r="639" spans="3:3">
      <c r="C639" s="15"/>
    </row>
    <row r="640" spans="3:3">
      <c r="C640" s="15"/>
    </row>
    <row r="641" spans="3:3">
      <c r="C641" s="15"/>
    </row>
    <row r="642" spans="3:3">
      <c r="C642" s="15"/>
    </row>
    <row r="643" spans="3:3">
      <c r="C643" s="15"/>
    </row>
    <row r="644" spans="3:3">
      <c r="C644" s="15"/>
    </row>
    <row r="645" spans="3:3">
      <c r="C645" s="15"/>
    </row>
    <row r="646" spans="3:3">
      <c r="C646" s="15"/>
    </row>
    <row r="647" spans="3:3">
      <c r="C647" s="15"/>
    </row>
    <row r="648" spans="3:3">
      <c r="C648" s="15"/>
    </row>
    <row r="649" spans="3:3">
      <c r="C649" s="15"/>
    </row>
    <row r="650" spans="3:3">
      <c r="C650" s="15"/>
    </row>
    <row r="651" spans="3:3">
      <c r="C651" s="15"/>
    </row>
    <row r="652" spans="3:3">
      <c r="C652" s="15"/>
    </row>
    <row r="653" spans="3:3">
      <c r="C653" s="15"/>
    </row>
    <row r="654" spans="3:3">
      <c r="C654" s="15"/>
    </row>
    <row r="655" spans="3:3">
      <c r="C655" s="15"/>
    </row>
    <row r="656" spans="3:3">
      <c r="C656" s="15"/>
    </row>
    <row r="657" spans="3:3">
      <c r="C657" s="15"/>
    </row>
    <row r="658" spans="3:3">
      <c r="C658" s="15"/>
    </row>
    <row r="659" spans="3:3">
      <c r="C659" s="15"/>
    </row>
    <row r="660" spans="3:3">
      <c r="C660" s="15"/>
    </row>
    <row r="661" spans="3:3">
      <c r="C661" s="15"/>
    </row>
    <row r="662" spans="3:3">
      <c r="C662" s="15"/>
    </row>
    <row r="663" spans="3:3">
      <c r="C663" s="15"/>
    </row>
    <row r="664" spans="3:3">
      <c r="C664" s="15"/>
    </row>
    <row r="665" spans="3:3">
      <c r="C665" s="15"/>
    </row>
    <row r="666" spans="3:3">
      <c r="C666" s="15"/>
    </row>
    <row r="667" spans="3:3">
      <c r="C667" s="15"/>
    </row>
    <row r="668" spans="3:3">
      <c r="C668" s="15"/>
    </row>
    <row r="669" spans="3:3">
      <c r="C669" s="15"/>
    </row>
    <row r="670" spans="3:3">
      <c r="C670" s="15"/>
    </row>
    <row r="671" spans="3:3">
      <c r="C671" s="15"/>
    </row>
    <row r="672" spans="3:3">
      <c r="C672" s="15"/>
    </row>
    <row r="673" spans="3:3">
      <c r="C673" s="15"/>
    </row>
    <row r="674" spans="3:3">
      <c r="C674" s="15"/>
    </row>
    <row r="675" spans="3:3">
      <c r="C675" s="15"/>
    </row>
    <row r="676" spans="3:3">
      <c r="C676" s="15"/>
    </row>
    <row r="677" spans="3:3">
      <c r="C677" s="15"/>
    </row>
    <row r="678" spans="3:3">
      <c r="C678" s="15"/>
    </row>
    <row r="679" spans="3:3">
      <c r="C679" s="15"/>
    </row>
    <row r="680" spans="3:3">
      <c r="C680" s="15"/>
    </row>
    <row r="681" spans="3:3">
      <c r="C681" s="15"/>
    </row>
    <row r="682" spans="3:3">
      <c r="C682" s="15"/>
    </row>
    <row r="683" spans="3:3">
      <c r="C683" s="15"/>
    </row>
    <row r="684" spans="3:3">
      <c r="C684" s="15"/>
    </row>
    <row r="685" spans="3:3">
      <c r="C685" s="15"/>
    </row>
    <row r="686" spans="3:3">
      <c r="C686" s="15"/>
    </row>
    <row r="687" spans="3:3">
      <c r="C687" s="15"/>
    </row>
    <row r="688" spans="3:3">
      <c r="C688" s="15"/>
    </row>
    <row r="689" spans="3:3">
      <c r="C689" s="15"/>
    </row>
    <row r="690" spans="3:3">
      <c r="C690" s="15"/>
    </row>
    <row r="691" spans="3:3">
      <c r="C691" s="15"/>
    </row>
    <row r="692" spans="3:3">
      <c r="C692" s="15"/>
    </row>
    <row r="693" spans="3:3">
      <c r="C693" s="15"/>
    </row>
    <row r="694" spans="3:3">
      <c r="C694" s="15"/>
    </row>
    <row r="695" spans="3:3">
      <c r="C695" s="15"/>
    </row>
    <row r="696" spans="3:3">
      <c r="C696" s="15"/>
    </row>
    <row r="697" spans="3:3">
      <c r="C697" s="15"/>
    </row>
    <row r="698" spans="3:3">
      <c r="C698" s="15"/>
    </row>
    <row r="699" spans="3:3">
      <c r="C699" s="15"/>
    </row>
    <row r="700" spans="3:3">
      <c r="C700" s="15"/>
    </row>
    <row r="701" spans="3:3">
      <c r="C701" s="15"/>
    </row>
    <row r="702" spans="3:3">
      <c r="C702" s="15"/>
    </row>
    <row r="703" spans="3:3">
      <c r="C703" s="15"/>
    </row>
    <row r="704" spans="3:3">
      <c r="C704" s="15"/>
    </row>
    <row r="705" spans="3:3">
      <c r="C705" s="15"/>
    </row>
    <row r="706" spans="3:3">
      <c r="C706" s="15"/>
    </row>
    <row r="707" spans="3:3">
      <c r="C707" s="15"/>
    </row>
    <row r="708" spans="3:3">
      <c r="C708" s="15"/>
    </row>
    <row r="709" spans="3:3">
      <c r="C709" s="15"/>
    </row>
    <row r="710" spans="3:3">
      <c r="C710" s="15"/>
    </row>
    <row r="711" spans="3:3">
      <c r="C711" s="15"/>
    </row>
    <row r="712" spans="3:3">
      <c r="C712" s="15"/>
    </row>
    <row r="713" spans="3:3">
      <c r="C713" s="15"/>
    </row>
    <row r="714" spans="3:3">
      <c r="C714" s="15"/>
    </row>
    <row r="715" spans="3:3">
      <c r="C715" s="15"/>
    </row>
    <row r="716" spans="3:3">
      <c r="C716" s="15"/>
    </row>
    <row r="717" spans="3:3">
      <c r="C717" s="15"/>
    </row>
    <row r="718" spans="3:3">
      <c r="C718" s="15"/>
    </row>
    <row r="719" spans="3:3">
      <c r="C719" s="15"/>
    </row>
    <row r="720" spans="3:3">
      <c r="C720" s="15"/>
    </row>
    <row r="721" spans="3:3">
      <c r="C721" s="15"/>
    </row>
    <row r="722" spans="3:3">
      <c r="C722" s="15"/>
    </row>
    <row r="723" spans="3:3">
      <c r="C723" s="15"/>
    </row>
    <row r="724" spans="3:3">
      <c r="C724" s="15"/>
    </row>
    <row r="725" spans="3:3">
      <c r="C725" s="15"/>
    </row>
    <row r="726" spans="3:3">
      <c r="C726" s="15"/>
    </row>
    <row r="727" spans="3:3">
      <c r="C727" s="15"/>
    </row>
    <row r="728" spans="3:3">
      <c r="C728" s="15"/>
    </row>
    <row r="729" spans="3:3">
      <c r="C729" s="15"/>
    </row>
    <row r="730" spans="3:3">
      <c r="C730" s="15"/>
    </row>
    <row r="731" spans="3:3">
      <c r="C731" s="15"/>
    </row>
    <row r="732" spans="3:3">
      <c r="C732" s="15"/>
    </row>
    <row r="733" spans="3:3">
      <c r="C733" s="15"/>
    </row>
    <row r="734" spans="3:3">
      <c r="C734" s="15"/>
    </row>
    <row r="735" spans="3:3">
      <c r="C735" s="15"/>
    </row>
    <row r="736" spans="3:3">
      <c r="C736" s="15"/>
    </row>
    <row r="737" spans="3:3">
      <c r="C737" s="15"/>
    </row>
    <row r="738" spans="3:3">
      <c r="C738" s="15"/>
    </row>
    <row r="739" spans="3:3">
      <c r="C739" s="15"/>
    </row>
    <row r="740" spans="3:3">
      <c r="C740" s="15"/>
    </row>
    <row r="741" spans="3:3">
      <c r="C741" s="15"/>
    </row>
    <row r="742" spans="3:3">
      <c r="C742" s="15"/>
    </row>
    <row r="743" spans="3:3">
      <c r="C743" s="15"/>
    </row>
    <row r="744" spans="3:3">
      <c r="C744" s="15"/>
    </row>
    <row r="745" spans="3:3">
      <c r="C745" s="15"/>
    </row>
    <row r="746" spans="3:3">
      <c r="C746" s="15"/>
    </row>
    <row r="747" spans="3:3">
      <c r="C747" s="15"/>
    </row>
    <row r="748" spans="3:3">
      <c r="C748" s="15"/>
    </row>
    <row r="749" spans="3:3">
      <c r="C749" s="15"/>
    </row>
    <row r="750" spans="3:3">
      <c r="C750" s="15"/>
    </row>
    <row r="751" spans="3:3">
      <c r="C751" s="15"/>
    </row>
    <row r="752" spans="3:3">
      <c r="C752" s="15"/>
    </row>
    <row r="753" spans="3:3">
      <c r="C753" s="15"/>
    </row>
    <row r="754" spans="3:3">
      <c r="C754" s="15"/>
    </row>
    <row r="755" spans="3:3">
      <c r="C755" s="15"/>
    </row>
    <row r="756" spans="3:3">
      <c r="C756" s="15"/>
    </row>
    <row r="757" spans="3:3">
      <c r="C757" s="15"/>
    </row>
    <row r="758" spans="3:3">
      <c r="C758" s="15"/>
    </row>
    <row r="759" spans="3:3">
      <c r="C759" s="15"/>
    </row>
    <row r="760" spans="3:3">
      <c r="C760" s="15"/>
    </row>
    <row r="761" spans="3:3">
      <c r="C761" s="15"/>
    </row>
    <row r="762" spans="3:3">
      <c r="C762" s="15"/>
    </row>
    <row r="763" spans="3:3">
      <c r="C763" s="15"/>
    </row>
    <row r="764" spans="3:3">
      <c r="C764" s="15"/>
    </row>
    <row r="765" spans="3:3">
      <c r="C765" s="15"/>
    </row>
    <row r="766" spans="3:3">
      <c r="C766" s="15"/>
    </row>
    <row r="767" spans="3:3">
      <c r="C767" s="15"/>
    </row>
    <row r="768" spans="3:3">
      <c r="C768" s="15"/>
    </row>
    <row r="769" spans="3:3">
      <c r="C769" s="15"/>
    </row>
    <row r="770" spans="3:3">
      <c r="C770" s="15"/>
    </row>
    <row r="771" spans="3:3">
      <c r="C771" s="15"/>
    </row>
    <row r="772" spans="3:3">
      <c r="C772" s="15"/>
    </row>
    <row r="773" spans="3:3">
      <c r="C773" s="15"/>
    </row>
    <row r="774" spans="3:3">
      <c r="C774" s="15"/>
    </row>
    <row r="775" spans="3:3">
      <c r="C775" s="15"/>
    </row>
    <row r="776" spans="3:3">
      <c r="C776" s="15"/>
    </row>
    <row r="777" spans="3:3">
      <c r="C777" s="15"/>
    </row>
    <row r="778" spans="3:3">
      <c r="C778" s="15"/>
    </row>
    <row r="779" spans="3:3">
      <c r="C779" s="15"/>
    </row>
    <row r="780" spans="3:3">
      <c r="C780" s="15"/>
    </row>
    <row r="781" spans="3:3">
      <c r="C781" s="15"/>
    </row>
    <row r="782" spans="3:3">
      <c r="C782" s="15"/>
    </row>
    <row r="783" spans="3:3">
      <c r="C783" s="15"/>
    </row>
    <row r="784" spans="3:3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  <row r="1232" spans="3:3">
      <c r="C1232" s="15"/>
    </row>
    <row r="1233" spans="3:3">
      <c r="C1233" s="15"/>
    </row>
    <row r="1234" spans="3:3">
      <c r="C1234" s="15"/>
    </row>
    <row r="1235" spans="3:3">
      <c r="C1235" s="15"/>
    </row>
    <row r="1236" spans="3:3">
      <c r="C1236" s="15"/>
    </row>
    <row r="1237" spans="3:3">
      <c r="C1237" s="15"/>
    </row>
    <row r="1238" spans="3:3">
      <c r="C1238" s="15"/>
    </row>
    <row r="1239" spans="3:3">
      <c r="C1239" s="15"/>
    </row>
    <row r="1240" spans="3:3">
      <c r="C1240" s="15"/>
    </row>
    <row r="1241" spans="3:3">
      <c r="C1241" s="15"/>
    </row>
    <row r="1242" spans="3:3">
      <c r="C1242" s="15"/>
    </row>
    <row r="1243" spans="3:3">
      <c r="C1243" s="15"/>
    </row>
    <row r="1244" spans="3:3">
      <c r="C1244" s="15"/>
    </row>
    <row r="1245" spans="3:3">
      <c r="C1245" s="15"/>
    </row>
    <row r="1246" spans="3:3">
      <c r="C1246" s="15"/>
    </row>
    <row r="1247" spans="3:3">
      <c r="C1247" s="15"/>
    </row>
    <row r="1248" spans="3:3">
      <c r="C1248" s="15"/>
    </row>
    <row r="1249" spans="3:3">
      <c r="C1249" s="15"/>
    </row>
    <row r="1250" spans="3:3">
      <c r="C1250" s="15"/>
    </row>
    <row r="1251" spans="3:3">
      <c r="C1251" s="15"/>
    </row>
    <row r="1252" spans="3:3">
      <c r="C1252" s="15"/>
    </row>
    <row r="1253" spans="3:3">
      <c r="C1253" s="15"/>
    </row>
    <row r="1254" spans="3:3">
      <c r="C1254" s="15"/>
    </row>
    <row r="1255" spans="3:3">
      <c r="C1255" s="15"/>
    </row>
    <row r="1256" spans="3:3">
      <c r="C1256" s="15"/>
    </row>
    <row r="1257" spans="3:3">
      <c r="C1257" s="15"/>
    </row>
    <row r="1258" spans="3:3">
      <c r="C1258" s="15"/>
    </row>
    <row r="1259" spans="3:3">
      <c r="C1259" s="15"/>
    </row>
    <row r="1260" spans="3:3">
      <c r="C1260" s="15"/>
    </row>
    <row r="1261" spans="3:3">
      <c r="C1261" s="15"/>
    </row>
    <row r="1262" spans="3:3">
      <c r="C1262" s="15"/>
    </row>
    <row r="1263" spans="3:3">
      <c r="C1263" s="15"/>
    </row>
    <row r="1264" spans="3:3">
      <c r="C1264" s="15"/>
    </row>
    <row r="1265" spans="3:3">
      <c r="C1265" s="15"/>
    </row>
    <row r="1266" spans="3:3">
      <c r="C1266" s="15"/>
    </row>
    <row r="1267" spans="3:3">
      <c r="C1267" s="15"/>
    </row>
    <row r="1268" spans="3:3">
      <c r="C1268" s="15"/>
    </row>
    <row r="1269" spans="3:3">
      <c r="C1269" s="15"/>
    </row>
    <row r="1270" spans="3:3">
      <c r="C1270" s="15"/>
    </row>
    <row r="1271" spans="3:3">
      <c r="C1271" s="15"/>
    </row>
    <row r="1272" spans="3:3">
      <c r="C1272" s="15"/>
    </row>
    <row r="1273" spans="3:3">
      <c r="C1273" s="15"/>
    </row>
    <row r="1274" spans="3:3">
      <c r="C1274" s="15"/>
    </row>
    <row r="1275" spans="3:3">
      <c r="C1275" s="15"/>
    </row>
    <row r="1276" spans="3:3">
      <c r="C1276" s="15"/>
    </row>
    <row r="1277" spans="3:3">
      <c r="C1277" s="15"/>
    </row>
    <row r="1278" spans="3:3">
      <c r="C1278" s="15"/>
    </row>
    <row r="1279" spans="3:3">
      <c r="C1279" s="15"/>
    </row>
    <row r="1280" spans="3:3">
      <c r="C1280" s="15"/>
    </row>
    <row r="1281" spans="3:3">
      <c r="C1281" s="15"/>
    </row>
    <row r="1282" spans="3:3">
      <c r="C1282" s="15"/>
    </row>
    <row r="1283" spans="3:3">
      <c r="C1283" s="15"/>
    </row>
    <row r="1284" spans="3:3">
      <c r="C1284" s="15"/>
    </row>
    <row r="1285" spans="3:3">
      <c r="C1285" s="15"/>
    </row>
    <row r="1286" spans="3:3">
      <c r="C1286" s="15"/>
    </row>
    <row r="1287" spans="3:3">
      <c r="C1287" s="15"/>
    </row>
    <row r="1288" spans="3:3">
      <c r="C1288" s="15"/>
    </row>
    <row r="1289" spans="3:3">
      <c r="C1289" s="15"/>
    </row>
    <row r="1290" spans="3:3">
      <c r="C1290" s="15"/>
    </row>
    <row r="1291" spans="3:3">
      <c r="C1291" s="15"/>
    </row>
    <row r="1292" spans="3:3">
      <c r="C1292" s="15"/>
    </row>
    <row r="1293" spans="3:3">
      <c r="C1293" s="15"/>
    </row>
    <row r="1294" spans="3:3">
      <c r="C1294" s="15"/>
    </row>
    <row r="1295" spans="3:3">
      <c r="C1295" s="15"/>
    </row>
    <row r="1296" spans="3:3">
      <c r="C1296" s="15"/>
    </row>
    <row r="1297" spans="3:3">
      <c r="C1297" s="15"/>
    </row>
    <row r="1298" spans="3:3">
      <c r="C1298" s="15"/>
    </row>
    <row r="1299" spans="3:3">
      <c r="C1299" s="15"/>
    </row>
    <row r="1300" spans="3:3">
      <c r="C1300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zoomScaleNormal="100" workbookViewId="0">
      <pane ySplit="2" topLeftCell="A3" activePane="bottomLeft" state="frozen"/>
      <selection sqref="A1:Z10696"/>
      <selection pane="bottomLeft" activeCell="A9" sqref="A9"/>
    </sheetView>
  </sheetViews>
  <sheetFormatPr defaultRowHeight="14.5"/>
  <cols>
    <col min="1" max="1" width="18.81640625" bestFit="1" customWidth="1"/>
    <col min="2" max="2" width="22.81640625" style="3" bestFit="1" customWidth="1"/>
    <col min="3" max="3" width="24.1796875" style="3" bestFit="1" customWidth="1"/>
    <col min="4" max="4" width="16.54296875" bestFit="1" customWidth="1"/>
    <col min="5" max="5" width="36.1796875" bestFit="1" customWidth="1"/>
    <col min="6" max="6" width="28.26953125" bestFit="1" customWidth="1"/>
    <col min="7" max="7" width="19.81640625" style="30" bestFit="1" customWidth="1"/>
    <col min="8" max="8" width="24" bestFit="1" customWidth="1"/>
  </cols>
  <sheetData>
    <row r="1" spans="1:8">
      <c r="A1" s="4"/>
      <c r="B1" s="4">
        <v>1</v>
      </c>
      <c r="C1" s="4">
        <v>2</v>
      </c>
      <c r="D1">
        <v>3</v>
      </c>
      <c r="E1">
        <v>4</v>
      </c>
      <c r="F1">
        <v>5</v>
      </c>
      <c r="G1" s="30" t="s">
        <v>203</v>
      </c>
      <c r="H1">
        <v>8</v>
      </c>
    </row>
    <row r="2" spans="1:8">
      <c r="A2" s="33" t="s">
        <v>12</v>
      </c>
      <c r="B2" s="33" t="s">
        <v>18</v>
      </c>
      <c r="C2" s="33" t="s">
        <v>19</v>
      </c>
      <c r="D2" s="33" t="s">
        <v>20</v>
      </c>
      <c r="E2" s="33" t="s">
        <v>21</v>
      </c>
      <c r="F2" s="33" t="s">
        <v>22</v>
      </c>
      <c r="G2" s="34" t="s">
        <v>198</v>
      </c>
      <c r="H2" s="33" t="s">
        <v>199</v>
      </c>
    </row>
    <row r="3" spans="1:8">
      <c r="A3" t="s">
        <v>153</v>
      </c>
      <c r="B3" t="s">
        <v>154</v>
      </c>
      <c r="C3" t="s">
        <v>25</v>
      </c>
      <c r="D3" t="s">
        <v>37</v>
      </c>
      <c r="E3" t="s">
        <v>58</v>
      </c>
      <c r="F3" s="28">
        <v>5407</v>
      </c>
      <c r="G3" s="30" t="s">
        <v>200</v>
      </c>
      <c r="H3" t="s">
        <v>201</v>
      </c>
    </row>
    <row r="4" spans="1:8">
      <c r="B4"/>
      <c r="C4" s="15"/>
    </row>
    <row r="5" spans="1:8">
      <c r="B5"/>
      <c r="C5" s="15"/>
    </row>
    <row r="6" spans="1:8">
      <c r="B6"/>
      <c r="C6" s="15"/>
    </row>
    <row r="7" spans="1:8">
      <c r="B7"/>
      <c r="C7" s="15"/>
    </row>
    <row r="8" spans="1:8">
      <c r="B8"/>
      <c r="C8" s="15"/>
    </row>
    <row r="9" spans="1:8">
      <c r="B9"/>
      <c r="C9" s="15"/>
    </row>
    <row r="10" spans="1:8">
      <c r="B10"/>
      <c r="C10" s="15"/>
    </row>
    <row r="11" spans="1:8">
      <c r="B11"/>
      <c r="C11" s="15"/>
    </row>
    <row r="12" spans="1:8">
      <c r="B12"/>
      <c r="C12" s="15"/>
    </row>
    <row r="13" spans="1:8">
      <c r="B13"/>
      <c r="C13" s="15"/>
    </row>
    <row r="14" spans="1:8">
      <c r="B14"/>
      <c r="C14" s="15"/>
    </row>
    <row r="15" spans="1:8">
      <c r="B15"/>
      <c r="C15" s="15"/>
    </row>
    <row r="16" spans="1:8">
      <c r="B16"/>
      <c r="C16" s="15"/>
    </row>
    <row r="17" spans="2:3">
      <c r="B17"/>
      <c r="C17" s="15"/>
    </row>
    <row r="18" spans="2:3">
      <c r="B18"/>
      <c r="C18" s="15"/>
    </row>
    <row r="19" spans="2:3">
      <c r="B19"/>
      <c r="C19" s="15"/>
    </row>
    <row r="20" spans="2:3">
      <c r="B20"/>
      <c r="C20" s="15"/>
    </row>
    <row r="21" spans="2:3">
      <c r="B21"/>
      <c r="C21" s="15"/>
    </row>
    <row r="22" spans="2:3">
      <c r="B22"/>
      <c r="C22" s="15"/>
    </row>
    <row r="23" spans="2:3">
      <c r="B23"/>
      <c r="C23" s="15"/>
    </row>
    <row r="24" spans="2:3">
      <c r="B24"/>
      <c r="C24" s="15"/>
    </row>
    <row r="25" spans="2:3">
      <c r="B25"/>
      <c r="C25" s="15"/>
    </row>
    <row r="26" spans="2:3">
      <c r="B26"/>
      <c r="C26" s="15"/>
    </row>
    <row r="27" spans="2:3">
      <c r="B27"/>
      <c r="C27" s="15"/>
    </row>
    <row r="28" spans="2:3">
      <c r="B28"/>
      <c r="C28" s="15"/>
    </row>
    <row r="29" spans="2:3">
      <c r="B29"/>
      <c r="C29" s="15"/>
    </row>
    <row r="30" spans="2:3">
      <c r="B30"/>
      <c r="C30" s="15"/>
    </row>
    <row r="31" spans="2:3">
      <c r="B31"/>
      <c r="C31" s="15"/>
    </row>
    <row r="32" spans="2:3">
      <c r="B32"/>
      <c r="C32" s="15"/>
    </row>
    <row r="33" spans="2:3">
      <c r="B33"/>
      <c r="C33" s="15"/>
    </row>
    <row r="34" spans="2:3">
      <c r="B34"/>
      <c r="C34" s="15"/>
    </row>
    <row r="35" spans="2:3">
      <c r="B35"/>
      <c r="C35" s="15"/>
    </row>
    <row r="36" spans="2:3">
      <c r="B36"/>
      <c r="C36" s="15"/>
    </row>
    <row r="37" spans="2:3">
      <c r="B37"/>
      <c r="C37" s="15"/>
    </row>
    <row r="38" spans="2:3">
      <c r="B38"/>
      <c r="C38" s="15"/>
    </row>
    <row r="39" spans="2:3">
      <c r="B39"/>
      <c r="C39" s="15"/>
    </row>
    <row r="40" spans="2:3">
      <c r="B40"/>
      <c r="C40" s="15"/>
    </row>
    <row r="41" spans="2:3">
      <c r="B41"/>
      <c r="C41" s="15"/>
    </row>
    <row r="42" spans="2:3">
      <c r="B42"/>
      <c r="C42" s="15"/>
    </row>
    <row r="43" spans="2:3">
      <c r="B43"/>
      <c r="C43" s="15"/>
    </row>
    <row r="44" spans="2:3">
      <c r="B44"/>
      <c r="C44" s="15"/>
    </row>
    <row r="45" spans="2:3">
      <c r="B45"/>
      <c r="C45" s="15"/>
    </row>
    <row r="46" spans="2:3">
      <c r="B46"/>
      <c r="C46" s="15"/>
    </row>
    <row r="47" spans="2:3">
      <c r="B47"/>
      <c r="C47" s="15"/>
    </row>
    <row r="48" spans="2:3">
      <c r="B48"/>
      <c r="C48" s="15"/>
    </row>
    <row r="49" spans="2:3">
      <c r="B49"/>
      <c r="C49" s="15"/>
    </row>
    <row r="50" spans="2:3">
      <c r="B50"/>
      <c r="C50" s="15"/>
    </row>
    <row r="51" spans="2:3">
      <c r="B51"/>
      <c r="C51" s="15"/>
    </row>
    <row r="52" spans="2:3">
      <c r="B52"/>
      <c r="C52" s="15"/>
    </row>
    <row r="53" spans="2:3">
      <c r="B53"/>
      <c r="C53" s="15"/>
    </row>
    <row r="54" spans="2:3">
      <c r="B54"/>
      <c r="C54" s="15"/>
    </row>
    <row r="55" spans="2:3">
      <c r="B55"/>
      <c r="C55" s="15"/>
    </row>
    <row r="56" spans="2:3">
      <c r="B56"/>
      <c r="C56" s="15"/>
    </row>
    <row r="57" spans="2:3">
      <c r="B57"/>
      <c r="C57" s="15"/>
    </row>
    <row r="58" spans="2:3">
      <c r="B58"/>
      <c r="C58" s="15"/>
    </row>
    <row r="59" spans="2:3">
      <c r="B59"/>
      <c r="C59" s="15"/>
    </row>
    <row r="60" spans="2:3">
      <c r="B60"/>
      <c r="C60" s="15"/>
    </row>
    <row r="61" spans="2:3">
      <c r="B61"/>
      <c r="C61" s="15"/>
    </row>
    <row r="62" spans="2:3">
      <c r="B62"/>
      <c r="C62" s="15"/>
    </row>
    <row r="63" spans="2:3">
      <c r="B63"/>
      <c r="C63" s="15"/>
    </row>
    <row r="64" spans="2:3">
      <c r="B64"/>
      <c r="C64" s="15"/>
    </row>
    <row r="65" spans="2:3">
      <c r="B65"/>
      <c r="C65" s="15"/>
    </row>
    <row r="66" spans="2:3">
      <c r="B66"/>
      <c r="C66" s="15"/>
    </row>
    <row r="67" spans="2:3">
      <c r="B67"/>
      <c r="C67" s="15"/>
    </row>
    <row r="68" spans="2:3">
      <c r="B68"/>
      <c r="C68" s="15"/>
    </row>
    <row r="69" spans="2:3">
      <c r="B69"/>
      <c r="C69" s="15"/>
    </row>
    <row r="70" spans="2:3">
      <c r="B70"/>
      <c r="C70" s="15"/>
    </row>
    <row r="71" spans="2:3">
      <c r="B71"/>
      <c r="C71" s="15"/>
    </row>
    <row r="72" spans="2:3">
      <c r="B72"/>
      <c r="C72" s="15"/>
    </row>
    <row r="73" spans="2:3">
      <c r="B73"/>
      <c r="C73" s="15"/>
    </row>
    <row r="74" spans="2:3">
      <c r="B74"/>
      <c r="C74" s="15"/>
    </row>
    <row r="75" spans="2:3">
      <c r="B75"/>
      <c r="C75" s="15"/>
    </row>
    <row r="76" spans="2:3">
      <c r="B76"/>
      <c r="C76" s="15"/>
    </row>
    <row r="77" spans="2:3">
      <c r="B77"/>
      <c r="C77" s="15"/>
    </row>
    <row r="78" spans="2:3">
      <c r="B78"/>
      <c r="C78" s="15"/>
    </row>
    <row r="79" spans="2:3">
      <c r="B79"/>
      <c r="C79" s="15"/>
    </row>
    <row r="80" spans="2:3">
      <c r="B80"/>
      <c r="C80" s="15"/>
    </row>
    <row r="81" spans="2:3">
      <c r="B81"/>
      <c r="C81" s="15"/>
    </row>
    <row r="82" spans="2:3">
      <c r="B82"/>
      <c r="C82" s="15"/>
    </row>
    <row r="83" spans="2:3">
      <c r="B83"/>
      <c r="C83" s="15"/>
    </row>
    <row r="84" spans="2:3">
      <c r="B84"/>
      <c r="C84" s="15"/>
    </row>
    <row r="85" spans="2:3">
      <c r="B85"/>
      <c r="C85" s="15"/>
    </row>
    <row r="86" spans="2:3">
      <c r="B86"/>
      <c r="C86" s="15"/>
    </row>
    <row r="87" spans="2:3">
      <c r="B87"/>
      <c r="C87" s="15"/>
    </row>
    <row r="88" spans="2:3">
      <c r="B88"/>
      <c r="C88" s="15"/>
    </row>
    <row r="89" spans="2:3">
      <c r="B89"/>
      <c r="C89" s="15"/>
    </row>
    <row r="90" spans="2:3">
      <c r="B90"/>
      <c r="C90" s="15"/>
    </row>
    <row r="91" spans="2:3">
      <c r="B91"/>
      <c r="C91" s="15"/>
    </row>
    <row r="92" spans="2:3">
      <c r="B92"/>
      <c r="C92" s="15"/>
    </row>
    <row r="93" spans="2:3">
      <c r="B93"/>
      <c r="C93" s="15"/>
    </row>
    <row r="94" spans="2:3">
      <c r="B94"/>
      <c r="C94" s="15"/>
    </row>
    <row r="95" spans="2:3">
      <c r="B95"/>
      <c r="C95" s="15"/>
    </row>
    <row r="96" spans="2:3">
      <c r="B96"/>
      <c r="C96" s="15"/>
    </row>
    <row r="97" spans="2:3">
      <c r="B97"/>
      <c r="C97" s="15"/>
    </row>
    <row r="98" spans="2:3">
      <c r="B98"/>
      <c r="C98" s="15"/>
    </row>
    <row r="99" spans="2:3">
      <c r="B99"/>
      <c r="C99" s="15"/>
    </row>
    <row r="100" spans="2:3">
      <c r="B100"/>
      <c r="C100" s="15"/>
    </row>
    <row r="101" spans="2:3">
      <c r="B101"/>
      <c r="C101" s="15"/>
    </row>
    <row r="102" spans="2:3">
      <c r="B102"/>
      <c r="C102" s="15"/>
    </row>
    <row r="103" spans="2:3">
      <c r="B103"/>
      <c r="C103" s="15"/>
    </row>
    <row r="104" spans="2:3">
      <c r="B104"/>
      <c r="C104" s="15"/>
    </row>
    <row r="105" spans="2:3">
      <c r="B105"/>
      <c r="C105" s="15"/>
    </row>
    <row r="106" spans="2:3">
      <c r="B106"/>
      <c r="C106" s="15"/>
    </row>
    <row r="107" spans="2:3">
      <c r="B107"/>
      <c r="C107" s="15"/>
    </row>
    <row r="108" spans="2:3">
      <c r="B108"/>
      <c r="C108" s="15"/>
    </row>
    <row r="109" spans="2:3">
      <c r="B109"/>
      <c r="C109" s="15"/>
    </row>
    <row r="110" spans="2:3">
      <c r="B110"/>
      <c r="C110" s="15"/>
    </row>
    <row r="111" spans="2:3">
      <c r="B111"/>
      <c r="C111" s="15"/>
    </row>
    <row r="112" spans="2:3">
      <c r="B112"/>
      <c r="C112" s="15"/>
    </row>
    <row r="113" spans="2:3">
      <c r="B113"/>
      <c r="C113" s="15"/>
    </row>
    <row r="114" spans="2:3">
      <c r="B114"/>
      <c r="C114" s="15"/>
    </row>
    <row r="115" spans="2:3">
      <c r="B115"/>
      <c r="C115" s="15"/>
    </row>
    <row r="116" spans="2:3">
      <c r="B116"/>
      <c r="C116" s="15"/>
    </row>
    <row r="117" spans="2:3">
      <c r="B117"/>
      <c r="C117" s="15"/>
    </row>
    <row r="118" spans="2:3">
      <c r="B118"/>
      <c r="C118" s="15"/>
    </row>
    <row r="119" spans="2:3">
      <c r="B119"/>
      <c r="C119" s="15"/>
    </row>
    <row r="120" spans="2:3">
      <c r="B120"/>
      <c r="C120" s="15"/>
    </row>
    <row r="121" spans="2:3">
      <c r="B121"/>
      <c r="C121" s="15"/>
    </row>
    <row r="122" spans="2:3">
      <c r="B122"/>
      <c r="C122" s="15"/>
    </row>
    <row r="123" spans="2:3">
      <c r="B123"/>
      <c r="C123" s="15"/>
    </row>
    <row r="124" spans="2:3">
      <c r="B124"/>
      <c r="C124" s="15"/>
    </row>
    <row r="125" spans="2:3">
      <c r="B125"/>
      <c r="C125" s="15"/>
    </row>
    <row r="126" spans="2:3">
      <c r="B126"/>
      <c r="C126" s="15"/>
    </row>
    <row r="127" spans="2:3">
      <c r="B127"/>
      <c r="C127" s="15"/>
    </row>
    <row r="128" spans="2:3">
      <c r="B128"/>
      <c r="C128" s="15"/>
    </row>
    <row r="129" spans="2:3">
      <c r="B129"/>
      <c r="C129" s="15"/>
    </row>
    <row r="130" spans="2:3">
      <c r="B130"/>
      <c r="C130" s="15"/>
    </row>
    <row r="131" spans="2:3">
      <c r="B131"/>
      <c r="C131" s="15"/>
    </row>
    <row r="132" spans="2:3">
      <c r="B132"/>
      <c r="C132" s="15"/>
    </row>
    <row r="133" spans="2:3">
      <c r="B133"/>
      <c r="C133" s="15"/>
    </row>
    <row r="134" spans="2:3">
      <c r="B134"/>
      <c r="C134" s="15"/>
    </row>
    <row r="135" spans="2:3">
      <c r="B135"/>
      <c r="C135" s="15"/>
    </row>
    <row r="136" spans="2:3">
      <c r="B136"/>
      <c r="C136" s="15"/>
    </row>
    <row r="137" spans="2:3">
      <c r="B137"/>
      <c r="C137" s="15"/>
    </row>
    <row r="138" spans="2:3">
      <c r="B138"/>
      <c r="C138" s="15"/>
    </row>
    <row r="139" spans="2:3">
      <c r="B139"/>
      <c r="C139" s="15"/>
    </row>
    <row r="140" spans="2:3">
      <c r="B140"/>
      <c r="C140" s="15"/>
    </row>
    <row r="141" spans="2:3">
      <c r="B141"/>
      <c r="C141" s="15"/>
    </row>
    <row r="142" spans="2:3">
      <c r="B142"/>
      <c r="C142" s="15"/>
    </row>
    <row r="143" spans="2:3">
      <c r="B143"/>
      <c r="C143" s="15"/>
    </row>
    <row r="144" spans="2:3">
      <c r="B144"/>
      <c r="C144" s="15"/>
    </row>
    <row r="145" spans="2:3">
      <c r="B145"/>
      <c r="C145" s="15"/>
    </row>
    <row r="146" spans="2:3">
      <c r="B146"/>
      <c r="C146" s="15"/>
    </row>
    <row r="147" spans="2:3">
      <c r="B147"/>
      <c r="C147" s="15"/>
    </row>
    <row r="148" spans="2:3">
      <c r="B148"/>
      <c r="C148" s="15"/>
    </row>
    <row r="149" spans="2:3">
      <c r="B149"/>
      <c r="C149" s="15"/>
    </row>
    <row r="150" spans="2:3">
      <c r="B150"/>
      <c r="C150" s="15"/>
    </row>
    <row r="151" spans="2:3">
      <c r="B151"/>
      <c r="C151" s="15"/>
    </row>
    <row r="152" spans="2:3">
      <c r="B152"/>
      <c r="C152" s="15"/>
    </row>
    <row r="153" spans="2:3">
      <c r="B153"/>
      <c r="C153" s="15"/>
    </row>
    <row r="154" spans="2:3">
      <c r="B154"/>
      <c r="C154" s="15"/>
    </row>
    <row r="155" spans="2:3">
      <c r="B155"/>
      <c r="C155" s="15"/>
    </row>
    <row r="156" spans="2:3">
      <c r="B156"/>
      <c r="C156" s="15"/>
    </row>
    <row r="157" spans="2:3">
      <c r="B157"/>
      <c r="C157" s="15"/>
    </row>
    <row r="158" spans="2:3">
      <c r="B158"/>
      <c r="C158" s="15"/>
    </row>
    <row r="159" spans="2:3">
      <c r="B159"/>
      <c r="C159" s="15"/>
    </row>
    <row r="160" spans="2:3">
      <c r="B160"/>
      <c r="C160" s="15"/>
    </row>
    <row r="161" spans="2:3">
      <c r="B161"/>
      <c r="C161" s="15"/>
    </row>
    <row r="162" spans="2:3">
      <c r="B162"/>
      <c r="C162" s="15"/>
    </row>
    <row r="163" spans="2:3">
      <c r="B163"/>
      <c r="C163" s="15"/>
    </row>
    <row r="164" spans="2:3">
      <c r="B164"/>
      <c r="C164" s="15"/>
    </row>
    <row r="165" spans="2:3">
      <c r="B165"/>
      <c r="C165" s="15"/>
    </row>
    <row r="166" spans="2:3">
      <c r="B166"/>
      <c r="C166" s="15"/>
    </row>
    <row r="167" spans="2:3">
      <c r="B167"/>
      <c r="C167" s="15"/>
    </row>
    <row r="168" spans="2:3">
      <c r="B168"/>
      <c r="C168" s="15"/>
    </row>
    <row r="169" spans="2:3">
      <c r="B169"/>
      <c r="C169" s="15"/>
    </row>
    <row r="170" spans="2:3">
      <c r="B170"/>
      <c r="C170" s="15"/>
    </row>
    <row r="171" spans="2:3">
      <c r="B171"/>
      <c r="C171" s="15"/>
    </row>
    <row r="172" spans="2:3">
      <c r="B172"/>
      <c r="C172" s="15"/>
    </row>
    <row r="173" spans="2:3">
      <c r="B173"/>
      <c r="C173" s="15"/>
    </row>
    <row r="174" spans="2:3">
      <c r="B174"/>
      <c r="C174" s="15"/>
    </row>
    <row r="175" spans="2:3">
      <c r="B175"/>
      <c r="C175" s="15"/>
    </row>
    <row r="176" spans="2:3">
      <c r="B176"/>
      <c r="C176" s="15"/>
    </row>
    <row r="177" spans="2:3">
      <c r="B177"/>
      <c r="C177" s="15"/>
    </row>
    <row r="178" spans="2:3">
      <c r="B178"/>
      <c r="C178" s="15"/>
    </row>
    <row r="179" spans="2:3">
      <c r="B179"/>
      <c r="C179" s="15"/>
    </row>
    <row r="180" spans="2:3">
      <c r="B180"/>
      <c r="C180" s="15"/>
    </row>
    <row r="181" spans="2:3">
      <c r="B181"/>
      <c r="C181" s="15"/>
    </row>
    <row r="182" spans="2:3">
      <c r="B182"/>
      <c r="C182" s="15"/>
    </row>
    <row r="183" spans="2:3">
      <c r="B183"/>
      <c r="C183" s="15"/>
    </row>
    <row r="184" spans="2:3">
      <c r="B184"/>
      <c r="C184" s="15"/>
    </row>
    <row r="185" spans="2:3">
      <c r="B185"/>
      <c r="C185" s="15"/>
    </row>
    <row r="186" spans="2:3">
      <c r="B186"/>
      <c r="C186" s="15"/>
    </row>
    <row r="187" spans="2:3">
      <c r="B187"/>
      <c r="C187" s="15"/>
    </row>
    <row r="188" spans="2:3">
      <c r="B188"/>
      <c r="C188" s="15"/>
    </row>
    <row r="189" spans="2:3">
      <c r="B189"/>
      <c r="C189" s="15"/>
    </row>
    <row r="190" spans="2:3">
      <c r="B190"/>
      <c r="C190" s="15"/>
    </row>
    <row r="191" spans="2:3">
      <c r="B191"/>
      <c r="C191" s="15"/>
    </row>
    <row r="192" spans="2:3">
      <c r="B192"/>
      <c r="C192" s="15"/>
    </row>
    <row r="193" spans="2:3">
      <c r="B193"/>
      <c r="C193" s="15"/>
    </row>
    <row r="194" spans="2:3">
      <c r="B194"/>
      <c r="C194" s="15"/>
    </row>
    <row r="195" spans="2:3">
      <c r="B195"/>
      <c r="C195" s="15"/>
    </row>
    <row r="196" spans="2:3">
      <c r="B196"/>
      <c r="C196" s="15"/>
    </row>
    <row r="197" spans="2:3">
      <c r="B197"/>
      <c r="C197" s="15"/>
    </row>
    <row r="198" spans="2:3">
      <c r="B198"/>
      <c r="C198" s="15"/>
    </row>
    <row r="199" spans="2:3">
      <c r="B199"/>
      <c r="C199" s="15"/>
    </row>
    <row r="200" spans="2:3">
      <c r="B200"/>
      <c r="C200" s="15"/>
    </row>
    <row r="201" spans="2:3">
      <c r="B201"/>
      <c r="C201" s="15"/>
    </row>
    <row r="202" spans="2:3">
      <c r="B202"/>
      <c r="C202" s="15"/>
    </row>
    <row r="203" spans="2:3">
      <c r="B203"/>
      <c r="C203" s="15"/>
    </row>
    <row r="204" spans="2:3">
      <c r="B204"/>
      <c r="C204" s="15"/>
    </row>
    <row r="205" spans="2:3">
      <c r="B205"/>
      <c r="C205" s="15"/>
    </row>
    <row r="206" spans="2:3">
      <c r="B206"/>
      <c r="C206" s="15"/>
    </row>
    <row r="207" spans="2:3">
      <c r="B207"/>
      <c r="C207" s="15"/>
    </row>
    <row r="208" spans="2:3">
      <c r="B208"/>
      <c r="C208" s="15"/>
    </row>
    <row r="209" spans="2:3">
      <c r="B209"/>
      <c r="C209" s="15"/>
    </row>
    <row r="210" spans="2:3">
      <c r="B210"/>
      <c r="C210" s="15"/>
    </row>
    <row r="211" spans="2:3">
      <c r="B211"/>
      <c r="C211" s="15"/>
    </row>
    <row r="212" spans="2:3">
      <c r="B212"/>
      <c r="C212" s="15"/>
    </row>
    <row r="213" spans="2:3">
      <c r="B213"/>
      <c r="C213" s="15"/>
    </row>
    <row r="214" spans="2:3">
      <c r="B214"/>
      <c r="C214" s="15"/>
    </row>
    <row r="215" spans="2:3">
      <c r="B215"/>
      <c r="C215" s="15"/>
    </row>
    <row r="216" spans="2:3">
      <c r="B216"/>
      <c r="C216" s="15"/>
    </row>
    <row r="217" spans="2:3">
      <c r="B217"/>
      <c r="C217" s="15"/>
    </row>
    <row r="218" spans="2:3">
      <c r="B218"/>
      <c r="C218" s="15"/>
    </row>
    <row r="219" spans="2:3">
      <c r="B219"/>
      <c r="C219" s="15"/>
    </row>
    <row r="220" spans="2:3">
      <c r="B220"/>
      <c r="C220" s="15"/>
    </row>
    <row r="221" spans="2:3">
      <c r="B221"/>
      <c r="C221" s="15"/>
    </row>
    <row r="222" spans="2:3">
      <c r="B222"/>
      <c r="C222" s="15"/>
    </row>
    <row r="223" spans="2:3">
      <c r="B223"/>
      <c r="C223" s="15"/>
    </row>
    <row r="224" spans="2:3">
      <c r="B224"/>
      <c r="C224" s="15"/>
    </row>
    <row r="225" spans="2:3">
      <c r="B225"/>
      <c r="C225" s="15"/>
    </row>
    <row r="226" spans="2:3">
      <c r="B226"/>
      <c r="C226" s="15"/>
    </row>
    <row r="227" spans="2:3">
      <c r="B227"/>
      <c r="C227" s="15"/>
    </row>
    <row r="228" spans="2:3">
      <c r="B228"/>
      <c r="C228" s="15"/>
    </row>
    <row r="229" spans="2:3">
      <c r="B229"/>
      <c r="C229" s="15"/>
    </row>
    <row r="230" spans="2:3">
      <c r="B230"/>
      <c r="C230" s="15"/>
    </row>
    <row r="231" spans="2:3">
      <c r="B231"/>
      <c r="C231" s="15"/>
    </row>
    <row r="232" spans="2:3">
      <c r="B232"/>
      <c r="C232" s="15"/>
    </row>
    <row r="233" spans="2:3">
      <c r="B233"/>
      <c r="C233" s="15"/>
    </row>
    <row r="234" spans="2:3">
      <c r="B234"/>
      <c r="C234" s="15"/>
    </row>
    <row r="235" spans="2:3">
      <c r="B235"/>
      <c r="C235" s="15"/>
    </row>
    <row r="236" spans="2:3">
      <c r="B236"/>
      <c r="C236" s="15"/>
    </row>
    <row r="237" spans="2:3">
      <c r="B237"/>
      <c r="C237" s="15"/>
    </row>
    <row r="238" spans="2:3">
      <c r="B238"/>
      <c r="C238" s="15"/>
    </row>
    <row r="239" spans="2:3">
      <c r="B239"/>
      <c r="C239" s="15"/>
    </row>
    <row r="240" spans="2:3">
      <c r="B240"/>
      <c r="C240" s="15"/>
    </row>
    <row r="241" spans="2:3">
      <c r="B241"/>
      <c r="C241" s="15"/>
    </row>
    <row r="242" spans="2:3">
      <c r="B242"/>
      <c r="C242" s="15"/>
    </row>
    <row r="243" spans="2:3">
      <c r="B243"/>
      <c r="C243" s="15"/>
    </row>
    <row r="244" spans="2:3">
      <c r="B244"/>
      <c r="C244" s="15"/>
    </row>
    <row r="245" spans="2:3">
      <c r="B245"/>
      <c r="C245" s="15"/>
    </row>
    <row r="246" spans="2:3">
      <c r="B246"/>
      <c r="C246" s="15"/>
    </row>
    <row r="247" spans="2:3">
      <c r="B247"/>
      <c r="C247" s="15"/>
    </row>
    <row r="248" spans="2:3">
      <c r="B248"/>
      <c r="C248" s="15"/>
    </row>
    <row r="249" spans="2:3">
      <c r="B249"/>
      <c r="C249" s="15"/>
    </row>
    <row r="250" spans="2:3">
      <c r="B250"/>
      <c r="C250" s="15"/>
    </row>
    <row r="251" spans="2:3">
      <c r="B251"/>
      <c r="C251" s="15"/>
    </row>
    <row r="252" spans="2:3">
      <c r="B252"/>
      <c r="C252" s="15"/>
    </row>
    <row r="253" spans="2:3">
      <c r="B253"/>
      <c r="C253" s="15"/>
    </row>
    <row r="254" spans="2:3">
      <c r="B254"/>
      <c r="C254" s="15"/>
    </row>
    <row r="255" spans="2:3">
      <c r="B255"/>
      <c r="C255" s="15"/>
    </row>
    <row r="256" spans="2:3">
      <c r="B256"/>
      <c r="C256" s="15"/>
    </row>
    <row r="257" spans="2:3">
      <c r="B257"/>
      <c r="C257" s="15"/>
    </row>
    <row r="258" spans="2:3">
      <c r="B258"/>
      <c r="C258" s="15"/>
    </row>
    <row r="259" spans="2:3">
      <c r="B259"/>
      <c r="C259" s="15"/>
    </row>
    <row r="260" spans="2:3">
      <c r="B260"/>
      <c r="C260" s="15"/>
    </row>
    <row r="261" spans="2:3">
      <c r="B261"/>
      <c r="C261" s="15"/>
    </row>
    <row r="262" spans="2:3">
      <c r="B262"/>
      <c r="C262" s="15"/>
    </row>
    <row r="263" spans="2:3">
      <c r="B263"/>
      <c r="C263" s="15"/>
    </row>
    <row r="264" spans="2:3">
      <c r="B264"/>
      <c r="C264" s="15"/>
    </row>
    <row r="265" spans="2:3">
      <c r="B265"/>
      <c r="C265" s="15"/>
    </row>
    <row r="266" spans="2:3">
      <c r="B266"/>
      <c r="C266" s="15"/>
    </row>
    <row r="267" spans="2:3">
      <c r="B267"/>
      <c r="C267" s="15"/>
    </row>
    <row r="268" spans="2:3">
      <c r="B268"/>
      <c r="C268" s="15"/>
    </row>
    <row r="269" spans="2:3">
      <c r="B269"/>
      <c r="C269" s="15"/>
    </row>
    <row r="270" spans="2:3">
      <c r="B270"/>
      <c r="C270" s="15"/>
    </row>
    <row r="271" spans="2:3">
      <c r="B271"/>
      <c r="C271" s="15"/>
    </row>
    <row r="272" spans="2:3">
      <c r="B272"/>
      <c r="C272" s="15"/>
    </row>
    <row r="273" spans="2:3">
      <c r="B273"/>
      <c r="C273" s="15"/>
    </row>
    <row r="274" spans="2:3">
      <c r="B274"/>
      <c r="C274" s="15"/>
    </row>
    <row r="275" spans="2:3">
      <c r="B275"/>
      <c r="C275" s="15"/>
    </row>
    <row r="276" spans="2:3">
      <c r="B276"/>
      <c r="C276" s="15"/>
    </row>
    <row r="277" spans="2:3">
      <c r="B277"/>
      <c r="C277" s="15"/>
    </row>
    <row r="278" spans="2:3">
      <c r="B278"/>
      <c r="C278" s="15"/>
    </row>
    <row r="279" spans="2:3">
      <c r="B279"/>
      <c r="C279" s="15"/>
    </row>
    <row r="280" spans="2:3">
      <c r="B280"/>
      <c r="C280" s="15"/>
    </row>
    <row r="281" spans="2:3">
      <c r="B281"/>
      <c r="C281" s="15"/>
    </row>
    <row r="282" spans="2:3">
      <c r="B282"/>
      <c r="C282" s="15"/>
    </row>
    <row r="283" spans="2:3">
      <c r="B283"/>
      <c r="C283" s="15"/>
    </row>
    <row r="284" spans="2:3">
      <c r="B284"/>
      <c r="C284" s="15"/>
    </row>
    <row r="285" spans="2:3">
      <c r="B285"/>
      <c r="C285" s="15"/>
    </row>
    <row r="286" spans="2:3">
      <c r="B286"/>
      <c r="C286" s="15"/>
    </row>
    <row r="287" spans="2:3">
      <c r="B287"/>
      <c r="C287" s="15"/>
    </row>
    <row r="288" spans="2:3">
      <c r="B288"/>
      <c r="C288" s="15"/>
    </row>
    <row r="289" spans="2:3">
      <c r="B289"/>
      <c r="C289" s="15"/>
    </row>
    <row r="290" spans="2:3">
      <c r="B290"/>
      <c r="C290" s="15"/>
    </row>
    <row r="291" spans="2:3">
      <c r="B291"/>
      <c r="C291" s="15"/>
    </row>
    <row r="292" spans="2:3">
      <c r="B292"/>
      <c r="C292" s="15"/>
    </row>
    <row r="293" spans="2:3">
      <c r="B293"/>
      <c r="C293" s="15"/>
    </row>
    <row r="294" spans="2:3">
      <c r="B294"/>
      <c r="C294" s="15"/>
    </row>
    <row r="295" spans="2:3">
      <c r="B295"/>
      <c r="C295" s="15"/>
    </row>
    <row r="296" spans="2:3">
      <c r="B296"/>
      <c r="C296" s="15"/>
    </row>
    <row r="297" spans="2:3">
      <c r="B297"/>
      <c r="C297" s="15"/>
    </row>
    <row r="298" spans="2:3">
      <c r="B298"/>
      <c r="C298" s="15"/>
    </row>
    <row r="299" spans="2:3">
      <c r="B299"/>
      <c r="C299" s="15"/>
    </row>
    <row r="300" spans="2:3">
      <c r="B300"/>
      <c r="C300" s="15"/>
    </row>
    <row r="301" spans="2:3">
      <c r="B301"/>
      <c r="C301" s="15"/>
    </row>
    <row r="302" spans="2:3">
      <c r="B302"/>
      <c r="C302" s="15"/>
    </row>
    <row r="303" spans="2:3">
      <c r="B303"/>
      <c r="C303" s="15"/>
    </row>
    <row r="304" spans="2:3">
      <c r="B304"/>
      <c r="C304" s="15"/>
    </row>
    <row r="305" spans="2:3">
      <c r="B305"/>
      <c r="C305" s="15"/>
    </row>
    <row r="306" spans="2:3">
      <c r="B306"/>
      <c r="C306" s="15"/>
    </row>
    <row r="307" spans="2:3">
      <c r="B307"/>
      <c r="C307" s="15"/>
    </row>
    <row r="308" spans="2:3">
      <c r="B308"/>
      <c r="C308" s="15"/>
    </row>
    <row r="309" spans="2:3">
      <c r="B309"/>
      <c r="C309" s="15"/>
    </row>
    <row r="310" spans="2:3">
      <c r="B310"/>
      <c r="C310" s="15"/>
    </row>
    <row r="311" spans="2:3">
      <c r="B311"/>
      <c r="C311" s="15"/>
    </row>
    <row r="312" spans="2:3">
      <c r="B312"/>
      <c r="C312" s="15"/>
    </row>
    <row r="313" spans="2:3">
      <c r="B313"/>
      <c r="C313" s="15"/>
    </row>
    <row r="314" spans="2:3">
      <c r="B314"/>
      <c r="C314" s="15"/>
    </row>
    <row r="315" spans="2:3">
      <c r="B315"/>
      <c r="C315" s="15"/>
    </row>
    <row r="316" spans="2:3">
      <c r="B316"/>
      <c r="C316" s="15"/>
    </row>
    <row r="317" spans="2:3">
      <c r="B317"/>
      <c r="C317" s="15"/>
    </row>
    <row r="318" spans="2:3">
      <c r="B318"/>
      <c r="C318" s="15"/>
    </row>
    <row r="319" spans="2:3">
      <c r="B319"/>
      <c r="C319" s="15"/>
    </row>
    <row r="320" spans="2:3">
      <c r="B320"/>
      <c r="C320" s="15"/>
    </row>
    <row r="321" spans="2:3">
      <c r="B321"/>
      <c r="C321" s="15"/>
    </row>
    <row r="322" spans="2:3">
      <c r="B322"/>
      <c r="C322" s="15"/>
    </row>
    <row r="323" spans="2:3">
      <c r="B323"/>
      <c r="C323" s="15"/>
    </row>
    <row r="324" spans="2:3">
      <c r="B324"/>
      <c r="C324" s="15"/>
    </row>
    <row r="325" spans="2:3">
      <c r="B325"/>
      <c r="C325" s="15"/>
    </row>
    <row r="326" spans="2:3">
      <c r="B326"/>
      <c r="C326" s="15"/>
    </row>
    <row r="327" spans="2:3">
      <c r="B327"/>
      <c r="C327" s="15"/>
    </row>
    <row r="328" spans="2:3">
      <c r="B328"/>
      <c r="C328" s="15"/>
    </row>
    <row r="329" spans="2:3">
      <c r="B329"/>
      <c r="C329" s="15"/>
    </row>
    <row r="330" spans="2:3">
      <c r="B330"/>
      <c r="C330" s="15"/>
    </row>
    <row r="331" spans="2:3">
      <c r="B331"/>
      <c r="C331" s="15"/>
    </row>
    <row r="332" spans="2:3">
      <c r="B332"/>
      <c r="C332" s="15"/>
    </row>
    <row r="333" spans="2:3">
      <c r="B333"/>
      <c r="C333" s="15"/>
    </row>
    <row r="334" spans="2:3">
      <c r="B334"/>
      <c r="C334" s="15"/>
    </row>
    <row r="335" spans="2:3">
      <c r="B335"/>
      <c r="C335" s="15"/>
    </row>
    <row r="336" spans="2:3">
      <c r="B336"/>
      <c r="C336" s="15"/>
    </row>
    <row r="337" spans="2:3">
      <c r="B337"/>
      <c r="C337" s="15"/>
    </row>
    <row r="338" spans="2:3">
      <c r="B338"/>
      <c r="C338" s="15"/>
    </row>
    <row r="339" spans="2:3">
      <c r="B339"/>
      <c r="C339" s="15"/>
    </row>
    <row r="340" spans="2:3">
      <c r="B340"/>
      <c r="C340" s="15"/>
    </row>
    <row r="341" spans="2:3">
      <c r="B341"/>
      <c r="C341" s="15"/>
    </row>
    <row r="342" spans="2:3">
      <c r="B342"/>
      <c r="C342" s="15"/>
    </row>
    <row r="343" spans="2:3">
      <c r="B343"/>
      <c r="C343" s="15"/>
    </row>
    <row r="344" spans="2:3">
      <c r="B344"/>
      <c r="C344" s="15"/>
    </row>
    <row r="345" spans="2:3">
      <c r="B345"/>
      <c r="C345" s="15"/>
    </row>
    <row r="346" spans="2:3">
      <c r="B346"/>
      <c r="C346" s="15"/>
    </row>
    <row r="347" spans="2:3">
      <c r="B347"/>
      <c r="C347" s="15"/>
    </row>
    <row r="348" spans="2:3">
      <c r="B348"/>
      <c r="C348" s="15"/>
    </row>
    <row r="349" spans="2:3">
      <c r="B349"/>
      <c r="C349" s="15"/>
    </row>
    <row r="350" spans="2:3">
      <c r="B350"/>
      <c r="C350" s="15"/>
    </row>
    <row r="351" spans="2:3">
      <c r="B351"/>
      <c r="C351" s="15"/>
    </row>
    <row r="352" spans="2:3">
      <c r="B352"/>
      <c r="C352" s="15"/>
    </row>
    <row r="353" spans="2:3">
      <c r="B353"/>
      <c r="C353" s="15"/>
    </row>
    <row r="354" spans="2:3">
      <c r="B354"/>
      <c r="C354" s="15"/>
    </row>
    <row r="355" spans="2:3">
      <c r="B355"/>
      <c r="C355" s="15"/>
    </row>
    <row r="356" spans="2:3">
      <c r="B356"/>
      <c r="C356" s="15"/>
    </row>
    <row r="357" spans="2:3">
      <c r="B357"/>
      <c r="C357" s="15"/>
    </row>
    <row r="358" spans="2:3">
      <c r="B358"/>
      <c r="C358" s="15"/>
    </row>
    <row r="359" spans="2:3">
      <c r="B359"/>
      <c r="C359" s="15"/>
    </row>
    <row r="360" spans="2:3">
      <c r="B360"/>
      <c r="C360" s="15"/>
    </row>
    <row r="361" spans="2:3">
      <c r="B361"/>
      <c r="C361" s="15"/>
    </row>
    <row r="362" spans="2:3">
      <c r="B362"/>
      <c r="C362" s="15"/>
    </row>
    <row r="363" spans="2:3">
      <c r="B363"/>
      <c r="C363" s="15"/>
    </row>
    <row r="364" spans="2:3">
      <c r="B364"/>
      <c r="C364" s="15"/>
    </row>
    <row r="365" spans="2:3">
      <c r="B365"/>
      <c r="C365" s="15"/>
    </row>
    <row r="366" spans="2:3">
      <c r="B366"/>
      <c r="C366" s="15"/>
    </row>
    <row r="367" spans="2:3">
      <c r="B367"/>
      <c r="C367" s="15"/>
    </row>
    <row r="368" spans="2:3">
      <c r="B368"/>
      <c r="C368" s="15"/>
    </row>
    <row r="369" spans="2:3">
      <c r="B369"/>
      <c r="C369" s="15"/>
    </row>
    <row r="370" spans="2:3">
      <c r="B370"/>
      <c r="C370" s="15"/>
    </row>
    <row r="371" spans="2:3">
      <c r="B371"/>
      <c r="C371" s="15"/>
    </row>
    <row r="372" spans="2:3">
      <c r="B372"/>
      <c r="C372" s="15"/>
    </row>
    <row r="373" spans="2:3">
      <c r="B373"/>
      <c r="C373" s="15"/>
    </row>
    <row r="374" spans="2:3">
      <c r="B374"/>
      <c r="C374" s="15"/>
    </row>
    <row r="375" spans="2:3">
      <c r="B375"/>
      <c r="C375" s="15"/>
    </row>
    <row r="376" spans="2:3">
      <c r="B376"/>
      <c r="C376" s="15"/>
    </row>
    <row r="377" spans="2:3">
      <c r="B377"/>
      <c r="C377" s="15"/>
    </row>
    <row r="378" spans="2:3">
      <c r="B378"/>
      <c r="C378" s="15"/>
    </row>
    <row r="379" spans="2:3">
      <c r="B379"/>
      <c r="C379" s="15"/>
    </row>
    <row r="380" spans="2:3">
      <c r="B380"/>
      <c r="C380" s="15"/>
    </row>
    <row r="381" spans="2:3">
      <c r="B381"/>
      <c r="C381" s="15"/>
    </row>
    <row r="382" spans="2:3">
      <c r="B382"/>
      <c r="C382" s="15"/>
    </row>
    <row r="383" spans="2:3">
      <c r="B383"/>
      <c r="C383" s="15"/>
    </row>
    <row r="384" spans="2:3">
      <c r="B384"/>
      <c r="C384" s="15"/>
    </row>
    <row r="385" spans="2:3">
      <c r="B385"/>
      <c r="C385" s="15"/>
    </row>
    <row r="386" spans="2:3">
      <c r="B386"/>
      <c r="C386" s="15"/>
    </row>
    <row r="387" spans="2:3">
      <c r="B387"/>
      <c r="C387" s="15"/>
    </row>
    <row r="388" spans="2:3">
      <c r="B388"/>
      <c r="C388" s="15"/>
    </row>
    <row r="389" spans="2:3">
      <c r="B389"/>
      <c r="C389" s="15"/>
    </row>
    <row r="390" spans="2:3">
      <c r="B390"/>
      <c r="C390" s="15"/>
    </row>
    <row r="391" spans="2:3">
      <c r="B391"/>
      <c r="C391" s="15"/>
    </row>
    <row r="392" spans="2:3">
      <c r="B392"/>
      <c r="C392" s="15"/>
    </row>
    <row r="393" spans="2:3">
      <c r="B393"/>
      <c r="C393" s="15"/>
    </row>
    <row r="394" spans="2:3">
      <c r="B394"/>
      <c r="C394" s="15"/>
    </row>
    <row r="395" spans="2:3">
      <c r="B395"/>
      <c r="C395" s="15"/>
    </row>
    <row r="396" spans="2:3">
      <c r="B396"/>
      <c r="C396" s="15"/>
    </row>
    <row r="397" spans="2:3">
      <c r="B397"/>
      <c r="C397" s="15"/>
    </row>
    <row r="398" spans="2:3">
      <c r="B398"/>
      <c r="C398" s="15"/>
    </row>
    <row r="399" spans="2:3">
      <c r="B399"/>
      <c r="C399" s="15"/>
    </row>
    <row r="400" spans="2:3">
      <c r="B400"/>
      <c r="C400" s="15"/>
    </row>
    <row r="401" spans="2:3">
      <c r="B401"/>
      <c r="C401" s="15"/>
    </row>
    <row r="402" spans="2:3">
      <c r="B402"/>
      <c r="C402" s="15"/>
    </row>
    <row r="403" spans="2:3">
      <c r="B403"/>
      <c r="C403" s="15"/>
    </row>
    <row r="404" spans="2:3">
      <c r="B404"/>
      <c r="C404" s="15"/>
    </row>
    <row r="405" spans="2:3">
      <c r="B405"/>
      <c r="C405" s="15"/>
    </row>
    <row r="406" spans="2:3">
      <c r="B406"/>
      <c r="C406" s="15"/>
    </row>
    <row r="407" spans="2:3">
      <c r="B407"/>
      <c r="C407" s="15"/>
    </row>
    <row r="408" spans="2:3">
      <c r="B408"/>
      <c r="C408" s="15"/>
    </row>
    <row r="409" spans="2:3">
      <c r="B409"/>
      <c r="C409" s="15"/>
    </row>
    <row r="410" spans="2:3">
      <c r="B410"/>
      <c r="C410" s="15"/>
    </row>
    <row r="411" spans="2:3">
      <c r="B411"/>
      <c r="C411" s="15"/>
    </row>
    <row r="412" spans="2:3">
      <c r="B412"/>
      <c r="C412" s="15"/>
    </row>
    <row r="413" spans="2:3">
      <c r="B413"/>
      <c r="C413" s="15"/>
    </row>
    <row r="414" spans="2:3">
      <c r="B414"/>
      <c r="C414" s="15"/>
    </row>
    <row r="415" spans="2:3">
      <c r="B415"/>
      <c r="C415" s="15"/>
    </row>
    <row r="416" spans="2:3">
      <c r="B416"/>
      <c r="C416" s="15"/>
    </row>
    <row r="417" spans="2:3">
      <c r="B417"/>
      <c r="C417" s="15"/>
    </row>
    <row r="418" spans="2:3">
      <c r="B418"/>
      <c r="C418" s="15"/>
    </row>
    <row r="419" spans="2:3">
      <c r="B419"/>
      <c r="C419" s="15"/>
    </row>
    <row r="420" spans="2:3">
      <c r="B420"/>
      <c r="C420" s="15"/>
    </row>
    <row r="421" spans="2:3">
      <c r="B421"/>
      <c r="C421" s="15"/>
    </row>
    <row r="422" spans="2:3">
      <c r="B422"/>
      <c r="C422" s="15"/>
    </row>
    <row r="423" spans="2:3">
      <c r="B423"/>
      <c r="C423" s="15"/>
    </row>
    <row r="424" spans="2:3">
      <c r="B424"/>
      <c r="C424" s="15"/>
    </row>
    <row r="425" spans="2:3">
      <c r="B425"/>
      <c r="C425" s="15"/>
    </row>
    <row r="426" spans="2:3">
      <c r="B426"/>
      <c r="C426" s="15"/>
    </row>
    <row r="427" spans="2:3">
      <c r="B427"/>
      <c r="C427" s="15"/>
    </row>
    <row r="428" spans="2:3">
      <c r="B428"/>
      <c r="C428" s="15"/>
    </row>
    <row r="429" spans="2:3">
      <c r="B429"/>
      <c r="C429" s="15"/>
    </row>
    <row r="430" spans="2:3">
      <c r="B430"/>
      <c r="C430" s="15"/>
    </row>
    <row r="431" spans="2:3">
      <c r="B431"/>
      <c r="C431" s="15"/>
    </row>
    <row r="432" spans="2:3">
      <c r="B432"/>
      <c r="C432" s="15"/>
    </row>
    <row r="433" spans="2:3">
      <c r="B433"/>
      <c r="C433" s="15"/>
    </row>
    <row r="434" spans="2:3">
      <c r="B434"/>
      <c r="C434" s="15"/>
    </row>
    <row r="435" spans="2:3">
      <c r="B435"/>
      <c r="C435" s="15"/>
    </row>
    <row r="436" spans="2:3">
      <c r="B436"/>
      <c r="C436" s="15"/>
    </row>
    <row r="437" spans="2:3">
      <c r="B437"/>
      <c r="C437" s="15"/>
    </row>
    <row r="438" spans="2:3">
      <c r="B438"/>
      <c r="C438" s="15"/>
    </row>
    <row r="439" spans="2:3">
      <c r="B439"/>
      <c r="C439" s="15"/>
    </row>
    <row r="440" spans="2:3">
      <c r="B440"/>
      <c r="C440" s="15"/>
    </row>
    <row r="441" spans="2:3">
      <c r="B441"/>
      <c r="C441" s="15"/>
    </row>
    <row r="442" spans="2:3">
      <c r="B442"/>
      <c r="C442" s="15"/>
    </row>
    <row r="443" spans="2:3">
      <c r="B443"/>
      <c r="C443" s="15"/>
    </row>
    <row r="444" spans="2:3">
      <c r="B444"/>
      <c r="C444" s="15"/>
    </row>
    <row r="445" spans="2:3">
      <c r="B445"/>
      <c r="C445" s="15"/>
    </row>
    <row r="446" spans="2:3">
      <c r="B446"/>
      <c r="C446" s="15"/>
    </row>
    <row r="447" spans="2:3">
      <c r="B447"/>
      <c r="C447" s="15"/>
    </row>
    <row r="448" spans="2:3">
      <c r="B448"/>
      <c r="C448" s="15"/>
    </row>
    <row r="449" spans="2:3">
      <c r="B449"/>
      <c r="C449" s="15"/>
    </row>
    <row r="450" spans="2:3">
      <c r="B450"/>
      <c r="C450" s="15"/>
    </row>
    <row r="451" spans="2:3">
      <c r="B451"/>
      <c r="C451" s="15"/>
    </row>
    <row r="452" spans="2:3">
      <c r="B452"/>
      <c r="C452" s="15"/>
    </row>
    <row r="453" spans="2:3">
      <c r="B453"/>
      <c r="C453" s="15"/>
    </row>
    <row r="454" spans="2:3">
      <c r="B454"/>
      <c r="C454" s="15"/>
    </row>
    <row r="455" spans="2:3">
      <c r="B455"/>
      <c r="C455" s="15"/>
    </row>
    <row r="456" spans="2:3">
      <c r="B456"/>
      <c r="C456" s="15"/>
    </row>
    <row r="457" spans="2:3">
      <c r="B457"/>
      <c r="C457" s="15"/>
    </row>
    <row r="458" spans="2:3">
      <c r="B458"/>
      <c r="C458" s="15"/>
    </row>
    <row r="459" spans="2:3">
      <c r="B459"/>
      <c r="C459" s="15"/>
    </row>
    <row r="460" spans="2:3">
      <c r="B460"/>
      <c r="C460" s="15"/>
    </row>
    <row r="461" spans="2:3">
      <c r="B461"/>
      <c r="C461" s="15"/>
    </row>
    <row r="462" spans="2:3">
      <c r="B462"/>
      <c r="C462" s="15"/>
    </row>
    <row r="463" spans="2:3">
      <c r="B463"/>
      <c r="C463" s="15"/>
    </row>
    <row r="464" spans="2:3">
      <c r="B464"/>
      <c r="C464" s="15"/>
    </row>
    <row r="465" spans="2:3">
      <c r="B465"/>
      <c r="C465" s="15"/>
    </row>
    <row r="466" spans="2:3">
      <c r="B466"/>
      <c r="C466" s="15"/>
    </row>
    <row r="467" spans="2:3">
      <c r="B467"/>
      <c r="C467" s="15"/>
    </row>
    <row r="468" spans="2:3">
      <c r="B468"/>
      <c r="C468" s="15"/>
    </row>
    <row r="469" spans="2:3">
      <c r="B469"/>
      <c r="C469" s="15"/>
    </row>
    <row r="470" spans="2:3">
      <c r="B470"/>
      <c r="C470" s="15"/>
    </row>
    <row r="471" spans="2:3">
      <c r="B471"/>
      <c r="C471" s="15"/>
    </row>
    <row r="472" spans="2:3">
      <c r="B472"/>
      <c r="C472" s="15"/>
    </row>
    <row r="473" spans="2:3">
      <c r="B473"/>
      <c r="C473" s="15"/>
    </row>
    <row r="474" spans="2:3">
      <c r="B474"/>
      <c r="C474" s="15"/>
    </row>
    <row r="475" spans="2:3">
      <c r="B475"/>
      <c r="C475" s="15"/>
    </row>
    <row r="476" spans="2:3">
      <c r="B476"/>
      <c r="C476" s="15"/>
    </row>
    <row r="477" spans="2:3">
      <c r="B477"/>
      <c r="C477" s="15"/>
    </row>
    <row r="478" spans="2:3">
      <c r="B478"/>
      <c r="C478" s="15"/>
    </row>
    <row r="479" spans="2:3">
      <c r="B479"/>
      <c r="C479" s="15"/>
    </row>
    <row r="480" spans="2:3">
      <c r="B480"/>
      <c r="C480" s="15"/>
    </row>
    <row r="481" spans="2:3">
      <c r="B481"/>
      <c r="C481" s="15"/>
    </row>
    <row r="482" spans="2:3">
      <c r="B482"/>
      <c r="C482" s="15"/>
    </row>
    <row r="483" spans="2:3">
      <c r="B483"/>
      <c r="C483" s="15"/>
    </row>
    <row r="484" spans="2:3">
      <c r="B484"/>
      <c r="C484" s="15"/>
    </row>
    <row r="485" spans="2:3">
      <c r="B485"/>
      <c r="C485" s="15"/>
    </row>
    <row r="486" spans="2:3">
      <c r="B486"/>
      <c r="C486" s="15"/>
    </row>
    <row r="487" spans="2:3">
      <c r="B487"/>
      <c r="C487" s="15"/>
    </row>
    <row r="488" spans="2:3">
      <c r="B488"/>
      <c r="C488" s="15"/>
    </row>
    <row r="489" spans="2:3">
      <c r="B489"/>
      <c r="C489" s="15"/>
    </row>
    <row r="490" spans="2:3">
      <c r="B490"/>
      <c r="C490" s="15"/>
    </row>
    <row r="491" spans="2:3">
      <c r="B491"/>
      <c r="C491" s="15"/>
    </row>
    <row r="492" spans="2:3">
      <c r="B492"/>
      <c r="C492" s="15"/>
    </row>
    <row r="493" spans="2:3">
      <c r="B493"/>
      <c r="C493" s="15"/>
    </row>
    <row r="494" spans="2:3">
      <c r="B494"/>
      <c r="C494" s="15"/>
    </row>
    <row r="495" spans="2:3">
      <c r="B495"/>
      <c r="C495" s="15"/>
    </row>
    <row r="496" spans="2:3">
      <c r="B496"/>
      <c r="C496" s="15"/>
    </row>
    <row r="497" spans="2:3">
      <c r="B497"/>
      <c r="C497" s="15"/>
    </row>
    <row r="498" spans="2:3">
      <c r="B498"/>
      <c r="C498" s="15"/>
    </row>
    <row r="499" spans="2:3">
      <c r="B499"/>
      <c r="C499" s="15"/>
    </row>
    <row r="500" spans="2:3">
      <c r="B500"/>
      <c r="C500" s="15"/>
    </row>
    <row r="501" spans="2:3">
      <c r="B501"/>
      <c r="C501" s="15"/>
    </row>
    <row r="502" spans="2:3">
      <c r="B502"/>
      <c r="C502" s="15"/>
    </row>
    <row r="503" spans="2:3">
      <c r="B503"/>
      <c r="C503" s="15"/>
    </row>
    <row r="504" spans="2:3">
      <c r="B504"/>
      <c r="C504" s="15"/>
    </row>
    <row r="505" spans="2:3">
      <c r="B505"/>
      <c r="C505" s="15"/>
    </row>
    <row r="506" spans="2:3">
      <c r="B506"/>
      <c r="C506" s="15"/>
    </row>
    <row r="507" spans="2:3">
      <c r="B507"/>
      <c r="C507" s="15"/>
    </row>
    <row r="508" spans="2:3">
      <c r="B508"/>
      <c r="C508" s="15"/>
    </row>
    <row r="509" spans="2:3">
      <c r="B509"/>
      <c r="C509" s="15"/>
    </row>
    <row r="510" spans="2:3">
      <c r="B510"/>
      <c r="C510" s="15"/>
    </row>
    <row r="511" spans="2:3">
      <c r="B511"/>
      <c r="C511" s="15"/>
    </row>
    <row r="512" spans="2:3">
      <c r="B512"/>
      <c r="C512" s="15"/>
    </row>
    <row r="513" spans="2:3">
      <c r="B513"/>
      <c r="C513" s="15"/>
    </row>
    <row r="514" spans="2:3">
      <c r="B514"/>
      <c r="C514" s="15"/>
    </row>
    <row r="515" spans="2:3">
      <c r="B515"/>
      <c r="C515" s="15"/>
    </row>
    <row r="516" spans="2:3">
      <c r="B516"/>
      <c r="C516" s="15"/>
    </row>
    <row r="517" spans="2:3">
      <c r="B517"/>
      <c r="C517" s="15"/>
    </row>
    <row r="518" spans="2:3">
      <c r="B518"/>
      <c r="C518" s="15"/>
    </row>
    <row r="519" spans="2:3">
      <c r="B519"/>
      <c r="C519" s="15"/>
    </row>
    <row r="520" spans="2:3">
      <c r="B520"/>
      <c r="C520" s="15"/>
    </row>
    <row r="521" spans="2:3">
      <c r="B521"/>
      <c r="C521" s="15"/>
    </row>
    <row r="522" spans="2:3">
      <c r="B522"/>
      <c r="C522" s="15"/>
    </row>
    <row r="523" spans="2:3">
      <c r="B523"/>
      <c r="C523" s="15"/>
    </row>
    <row r="524" spans="2:3">
      <c r="B524"/>
      <c r="C524" s="15"/>
    </row>
    <row r="525" spans="2:3">
      <c r="B525"/>
      <c r="C525" s="15"/>
    </row>
    <row r="526" spans="2:3">
      <c r="B526"/>
      <c r="C526" s="15"/>
    </row>
    <row r="527" spans="2:3">
      <c r="B527"/>
      <c r="C527" s="15"/>
    </row>
    <row r="528" spans="2:3">
      <c r="B528"/>
      <c r="C528" s="15"/>
    </row>
    <row r="529" spans="2:3">
      <c r="B529"/>
      <c r="C529" s="15"/>
    </row>
    <row r="530" spans="2:3">
      <c r="B530"/>
      <c r="C530" s="15"/>
    </row>
    <row r="531" spans="2:3">
      <c r="B531"/>
      <c r="C531" s="15"/>
    </row>
    <row r="532" spans="2:3">
      <c r="B532"/>
      <c r="C532" s="15"/>
    </row>
    <row r="533" spans="2:3">
      <c r="B533"/>
      <c r="C533" s="15"/>
    </row>
    <row r="534" spans="2:3">
      <c r="B534"/>
      <c r="C534" s="15"/>
    </row>
    <row r="535" spans="2:3">
      <c r="B535"/>
      <c r="C535" s="15"/>
    </row>
    <row r="536" spans="2:3">
      <c r="B536"/>
      <c r="C536" s="15"/>
    </row>
    <row r="537" spans="2:3">
      <c r="B537"/>
      <c r="C537" s="15"/>
    </row>
    <row r="538" spans="2:3">
      <c r="B538"/>
      <c r="C538" s="15"/>
    </row>
    <row r="539" spans="2:3">
      <c r="B539"/>
      <c r="C539" s="15"/>
    </row>
    <row r="540" spans="2:3">
      <c r="B540"/>
      <c r="C540" s="15"/>
    </row>
    <row r="541" spans="2:3">
      <c r="B541"/>
      <c r="C541" s="15"/>
    </row>
    <row r="542" spans="2:3">
      <c r="B542"/>
      <c r="C542" s="15"/>
    </row>
    <row r="543" spans="2:3">
      <c r="B543"/>
      <c r="C543" s="15"/>
    </row>
    <row r="544" spans="2:3">
      <c r="B544"/>
      <c r="C544" s="15"/>
    </row>
    <row r="545" spans="2:3">
      <c r="B545"/>
      <c r="C545" s="15"/>
    </row>
    <row r="546" spans="2:3">
      <c r="B546"/>
      <c r="C546" s="15"/>
    </row>
    <row r="547" spans="2:3">
      <c r="B547"/>
      <c r="C547" s="15"/>
    </row>
    <row r="548" spans="2:3">
      <c r="B548"/>
      <c r="C548" s="15"/>
    </row>
    <row r="549" spans="2:3">
      <c r="B549"/>
      <c r="C549" s="15"/>
    </row>
    <row r="550" spans="2:3">
      <c r="B550"/>
      <c r="C550" s="15"/>
    </row>
    <row r="551" spans="2:3">
      <c r="B551"/>
      <c r="C551" s="15"/>
    </row>
    <row r="552" spans="2:3">
      <c r="B552"/>
      <c r="C552" s="15"/>
    </row>
    <row r="553" spans="2:3">
      <c r="B553"/>
      <c r="C553" s="15"/>
    </row>
    <row r="554" spans="2:3">
      <c r="B554"/>
      <c r="C554" s="15"/>
    </row>
    <row r="555" spans="2:3">
      <c r="B555"/>
      <c r="C555" s="15"/>
    </row>
    <row r="556" spans="2:3">
      <c r="B556"/>
      <c r="C556" s="15"/>
    </row>
    <row r="557" spans="2:3">
      <c r="B557"/>
      <c r="C557" s="15"/>
    </row>
    <row r="558" spans="2:3">
      <c r="B558"/>
      <c r="C558" s="15"/>
    </row>
    <row r="559" spans="2:3">
      <c r="B559"/>
      <c r="C559" s="15"/>
    </row>
    <row r="560" spans="2:3">
      <c r="B560"/>
      <c r="C560" s="15"/>
    </row>
    <row r="561" spans="2:3">
      <c r="B561"/>
      <c r="C561" s="15"/>
    </row>
    <row r="562" spans="2:3">
      <c r="B562"/>
      <c r="C562" s="15"/>
    </row>
    <row r="563" spans="2:3">
      <c r="B563"/>
      <c r="C563" s="15"/>
    </row>
    <row r="564" spans="2:3">
      <c r="B564"/>
      <c r="C564" s="15"/>
    </row>
    <row r="565" spans="2:3">
      <c r="B565"/>
      <c r="C565" s="15"/>
    </row>
    <row r="566" spans="2:3">
      <c r="B566"/>
      <c r="C566" s="15"/>
    </row>
    <row r="567" spans="2:3">
      <c r="B567"/>
      <c r="C567" s="15"/>
    </row>
    <row r="568" spans="2:3">
      <c r="B568"/>
      <c r="C568" s="15"/>
    </row>
    <row r="569" spans="2:3">
      <c r="B569"/>
      <c r="C569" s="15"/>
    </row>
    <row r="570" spans="2:3">
      <c r="B570"/>
      <c r="C570" s="15"/>
    </row>
    <row r="571" spans="2:3">
      <c r="B571"/>
      <c r="C571" s="15"/>
    </row>
    <row r="572" spans="2:3">
      <c r="B572"/>
      <c r="C572" s="15"/>
    </row>
    <row r="573" spans="2:3">
      <c r="B573"/>
      <c r="C573" s="15"/>
    </row>
    <row r="574" spans="2:3">
      <c r="B574"/>
      <c r="C574" s="15"/>
    </row>
    <row r="575" spans="2:3">
      <c r="B575"/>
      <c r="C575" s="15"/>
    </row>
    <row r="576" spans="2:3">
      <c r="B576"/>
      <c r="C576" s="15"/>
    </row>
    <row r="577" spans="2:3">
      <c r="B577"/>
      <c r="C577" s="15"/>
    </row>
    <row r="578" spans="2:3">
      <c r="B578"/>
      <c r="C578" s="15"/>
    </row>
    <row r="579" spans="2:3">
      <c r="B579"/>
      <c r="C579" s="15"/>
    </row>
    <row r="580" spans="2:3">
      <c r="B580"/>
      <c r="C580" s="15"/>
    </row>
    <row r="581" spans="2:3">
      <c r="B581"/>
      <c r="C581" s="15"/>
    </row>
    <row r="582" spans="2:3">
      <c r="B582"/>
      <c r="C582" s="15"/>
    </row>
    <row r="583" spans="2:3">
      <c r="B583"/>
      <c r="C583" s="15"/>
    </row>
    <row r="584" spans="2:3">
      <c r="B584"/>
      <c r="C584" s="15"/>
    </row>
    <row r="585" spans="2:3">
      <c r="B585"/>
      <c r="C585" s="15"/>
    </row>
    <row r="586" spans="2:3">
      <c r="B586"/>
      <c r="C586" s="15"/>
    </row>
    <row r="587" spans="2:3">
      <c r="B587"/>
      <c r="C587" s="15"/>
    </row>
    <row r="588" spans="2:3">
      <c r="B588"/>
      <c r="C588" s="15"/>
    </row>
    <row r="589" spans="2:3">
      <c r="B589"/>
      <c r="C589" s="15"/>
    </row>
    <row r="590" spans="2:3">
      <c r="B590"/>
      <c r="C590" s="15"/>
    </row>
    <row r="591" spans="2:3">
      <c r="B591"/>
      <c r="C591" s="15"/>
    </row>
    <row r="592" spans="2:3">
      <c r="B592"/>
      <c r="C592" s="15"/>
    </row>
    <row r="593" spans="2:3">
      <c r="B593"/>
      <c r="C593" s="15"/>
    </row>
    <row r="594" spans="2:3">
      <c r="B594"/>
      <c r="C594" s="15"/>
    </row>
    <row r="595" spans="2:3">
      <c r="B595"/>
      <c r="C595" s="15"/>
    </row>
    <row r="596" spans="2:3">
      <c r="B596"/>
      <c r="C596" s="15"/>
    </row>
    <row r="597" spans="2:3">
      <c r="B597"/>
      <c r="C597" s="15"/>
    </row>
    <row r="598" spans="2:3">
      <c r="B598"/>
      <c r="C598" s="15"/>
    </row>
    <row r="599" spans="2:3">
      <c r="B599"/>
      <c r="C599" s="15"/>
    </row>
    <row r="600" spans="2:3">
      <c r="B600"/>
      <c r="C600" s="15"/>
    </row>
    <row r="601" spans="2:3">
      <c r="B601"/>
      <c r="C601" s="15"/>
    </row>
    <row r="602" spans="2:3">
      <c r="B602"/>
      <c r="C602" s="15"/>
    </row>
    <row r="603" spans="2:3">
      <c r="B603"/>
      <c r="C603" s="15"/>
    </row>
    <row r="604" spans="2:3">
      <c r="B604"/>
      <c r="C604" s="15"/>
    </row>
    <row r="605" spans="2:3">
      <c r="B605"/>
      <c r="C605" s="15"/>
    </row>
    <row r="606" spans="2:3">
      <c r="B606"/>
      <c r="C606" s="15"/>
    </row>
    <row r="607" spans="2:3">
      <c r="B607"/>
      <c r="C607" s="15"/>
    </row>
    <row r="608" spans="2:3">
      <c r="B608"/>
      <c r="C608" s="15"/>
    </row>
    <row r="609" spans="2:3">
      <c r="B609"/>
      <c r="C609" s="15"/>
    </row>
    <row r="610" spans="2:3">
      <c r="B610"/>
      <c r="C610" s="15"/>
    </row>
    <row r="611" spans="2:3">
      <c r="B611"/>
      <c r="C611" s="15"/>
    </row>
    <row r="612" spans="2:3">
      <c r="B612"/>
      <c r="C612" s="15"/>
    </row>
    <row r="613" spans="2:3">
      <c r="B613"/>
      <c r="C613" s="15"/>
    </row>
    <row r="614" spans="2:3">
      <c r="B614"/>
      <c r="C614" s="15"/>
    </row>
    <row r="615" spans="2:3">
      <c r="B615"/>
      <c r="C615" s="15"/>
    </row>
    <row r="616" spans="2:3">
      <c r="B616"/>
      <c r="C616" s="15"/>
    </row>
    <row r="617" spans="2:3">
      <c r="B617"/>
      <c r="C617" s="15"/>
    </row>
    <row r="618" spans="2:3">
      <c r="B618"/>
      <c r="C618" s="15"/>
    </row>
    <row r="619" spans="2:3">
      <c r="B619"/>
      <c r="C619" s="15"/>
    </row>
    <row r="620" spans="2:3">
      <c r="B620"/>
      <c r="C620" s="15"/>
    </row>
    <row r="621" spans="2:3">
      <c r="B621"/>
      <c r="C621" s="15"/>
    </row>
    <row r="622" spans="2:3">
      <c r="B622"/>
      <c r="C622" s="15"/>
    </row>
    <row r="623" spans="2:3">
      <c r="B623"/>
      <c r="C623" s="15"/>
    </row>
    <row r="624" spans="2:3">
      <c r="B624"/>
      <c r="C624" s="15"/>
    </row>
    <row r="625" spans="2:3">
      <c r="B625"/>
      <c r="C625" s="15"/>
    </row>
    <row r="626" spans="2:3">
      <c r="B626"/>
      <c r="C626" s="15"/>
    </row>
    <row r="627" spans="2:3">
      <c r="B627"/>
      <c r="C627" s="15"/>
    </row>
    <row r="628" spans="2:3">
      <c r="B628"/>
      <c r="C628" s="15"/>
    </row>
    <row r="629" spans="2:3">
      <c r="B629"/>
      <c r="C629" s="15"/>
    </row>
    <row r="630" spans="2:3">
      <c r="B630"/>
      <c r="C630" s="15"/>
    </row>
    <row r="631" spans="2:3">
      <c r="B631"/>
      <c r="C631" s="15"/>
    </row>
    <row r="632" spans="2:3">
      <c r="B632"/>
      <c r="C632" s="15"/>
    </row>
    <row r="633" spans="2:3">
      <c r="B633"/>
      <c r="C633" s="15"/>
    </row>
    <row r="634" spans="2:3">
      <c r="B634"/>
      <c r="C634" s="15"/>
    </row>
    <row r="635" spans="2:3">
      <c r="B635"/>
      <c r="C635" s="15"/>
    </row>
    <row r="636" spans="2:3">
      <c r="B636"/>
      <c r="C636" s="15"/>
    </row>
    <row r="637" spans="2:3">
      <c r="B637"/>
      <c r="C637" s="15"/>
    </row>
    <row r="638" spans="2:3">
      <c r="B638"/>
      <c r="C638" s="15"/>
    </row>
    <row r="639" spans="2:3">
      <c r="B639"/>
      <c r="C639" s="15"/>
    </row>
    <row r="640" spans="2:3">
      <c r="B640"/>
      <c r="C640" s="15"/>
    </row>
    <row r="641" spans="2:3">
      <c r="B641"/>
      <c r="C641" s="15"/>
    </row>
    <row r="642" spans="2:3">
      <c r="B642"/>
      <c r="C642" s="15"/>
    </row>
    <row r="643" spans="2:3">
      <c r="B643"/>
      <c r="C643" s="15"/>
    </row>
    <row r="644" spans="2:3">
      <c r="B644"/>
      <c r="C644" s="15"/>
    </row>
    <row r="645" spans="2:3">
      <c r="B645"/>
      <c r="C645" s="15"/>
    </row>
    <row r="646" spans="2:3">
      <c r="B646"/>
      <c r="C646" s="15"/>
    </row>
    <row r="647" spans="2:3">
      <c r="B647"/>
      <c r="C647" s="15"/>
    </row>
    <row r="648" spans="2:3">
      <c r="B648"/>
      <c r="C648" s="15"/>
    </row>
    <row r="649" spans="2:3">
      <c r="B649"/>
      <c r="C649" s="15"/>
    </row>
    <row r="650" spans="2:3">
      <c r="B650"/>
      <c r="C650" s="15"/>
    </row>
    <row r="651" spans="2:3">
      <c r="B651"/>
      <c r="C651" s="15"/>
    </row>
    <row r="652" spans="2:3">
      <c r="B652"/>
      <c r="C652" s="15"/>
    </row>
    <row r="653" spans="2:3">
      <c r="B653"/>
      <c r="C653" s="15"/>
    </row>
    <row r="654" spans="2:3">
      <c r="B654"/>
      <c r="C654" s="15"/>
    </row>
    <row r="655" spans="2:3">
      <c r="B655"/>
      <c r="C655" s="15"/>
    </row>
    <row r="656" spans="2:3">
      <c r="B656"/>
      <c r="C656" s="15"/>
    </row>
    <row r="657" spans="2:3">
      <c r="B657"/>
      <c r="C657" s="15"/>
    </row>
    <row r="658" spans="2:3">
      <c r="B658"/>
      <c r="C658" s="15"/>
    </row>
    <row r="659" spans="2:3">
      <c r="B659"/>
      <c r="C659" s="15"/>
    </row>
    <row r="660" spans="2:3">
      <c r="B660"/>
      <c r="C660" s="15"/>
    </row>
    <row r="661" spans="2:3">
      <c r="B661"/>
      <c r="C661" s="15"/>
    </row>
    <row r="662" spans="2:3">
      <c r="B662"/>
      <c r="C662" s="15"/>
    </row>
    <row r="663" spans="2:3">
      <c r="B663"/>
      <c r="C663" s="15"/>
    </row>
    <row r="664" spans="2:3">
      <c r="B664"/>
      <c r="C664" s="15"/>
    </row>
    <row r="665" spans="2:3">
      <c r="B665"/>
      <c r="C665" s="15"/>
    </row>
    <row r="666" spans="2:3">
      <c r="B666"/>
      <c r="C666" s="15"/>
    </row>
    <row r="667" spans="2:3">
      <c r="B667"/>
      <c r="C667" s="15"/>
    </row>
    <row r="668" spans="2:3">
      <c r="B668"/>
      <c r="C668" s="15"/>
    </row>
    <row r="669" spans="2:3">
      <c r="B669"/>
      <c r="C669" s="15"/>
    </row>
    <row r="670" spans="2:3">
      <c r="B670"/>
      <c r="C670" s="15"/>
    </row>
    <row r="671" spans="2:3">
      <c r="B671"/>
      <c r="C671" s="15"/>
    </row>
    <row r="672" spans="2:3">
      <c r="B672"/>
      <c r="C672" s="15"/>
    </row>
    <row r="673" spans="2:3">
      <c r="B673"/>
      <c r="C673" s="15"/>
    </row>
    <row r="674" spans="2:3">
      <c r="B674"/>
      <c r="C674" s="15"/>
    </row>
    <row r="675" spans="2:3">
      <c r="B675"/>
      <c r="C675" s="15"/>
    </row>
    <row r="676" spans="2:3">
      <c r="B676"/>
      <c r="C676" s="15"/>
    </row>
    <row r="677" spans="2:3">
      <c r="B677"/>
      <c r="C677" s="15"/>
    </row>
    <row r="678" spans="2:3">
      <c r="B678"/>
      <c r="C678" s="15"/>
    </row>
    <row r="679" spans="2:3">
      <c r="B679"/>
      <c r="C679" s="15"/>
    </row>
    <row r="680" spans="2:3">
      <c r="B680"/>
      <c r="C680" s="15"/>
    </row>
    <row r="681" spans="2:3">
      <c r="B681"/>
      <c r="C681" s="15"/>
    </row>
    <row r="682" spans="2:3">
      <c r="B682"/>
      <c r="C682" s="15"/>
    </row>
    <row r="683" spans="2:3">
      <c r="B683"/>
      <c r="C683" s="15"/>
    </row>
    <row r="684" spans="2:3">
      <c r="B684"/>
      <c r="C684" s="15"/>
    </row>
    <row r="685" spans="2:3">
      <c r="B685"/>
      <c r="C685" s="15"/>
    </row>
    <row r="686" spans="2:3">
      <c r="B686"/>
      <c r="C686" s="15"/>
    </row>
    <row r="687" spans="2:3">
      <c r="B687"/>
      <c r="C687" s="15"/>
    </row>
    <row r="688" spans="2:3">
      <c r="B688"/>
      <c r="C688" s="15"/>
    </row>
    <row r="689" spans="2:3">
      <c r="B689"/>
      <c r="C689" s="15"/>
    </row>
    <row r="690" spans="2:3">
      <c r="B690"/>
      <c r="C690" s="15"/>
    </row>
    <row r="691" spans="2:3">
      <c r="B691"/>
      <c r="C691" s="15"/>
    </row>
    <row r="692" spans="2:3">
      <c r="B692"/>
      <c r="C692" s="15"/>
    </row>
    <row r="693" spans="2:3">
      <c r="B693"/>
      <c r="C693" s="15"/>
    </row>
    <row r="694" spans="2:3">
      <c r="B694"/>
      <c r="C694" s="15"/>
    </row>
    <row r="695" spans="2:3">
      <c r="B695"/>
      <c r="C695" s="15"/>
    </row>
    <row r="696" spans="2:3">
      <c r="B696"/>
      <c r="C696" s="15"/>
    </row>
    <row r="697" spans="2:3">
      <c r="B697"/>
      <c r="C697" s="15"/>
    </row>
    <row r="698" spans="2:3">
      <c r="B698"/>
      <c r="C698" s="15"/>
    </row>
    <row r="699" spans="2:3">
      <c r="B699"/>
      <c r="C699" s="15"/>
    </row>
    <row r="700" spans="2:3">
      <c r="B700"/>
      <c r="C700" s="15"/>
    </row>
    <row r="701" spans="2:3">
      <c r="B701"/>
      <c r="C701" s="15"/>
    </row>
    <row r="702" spans="2:3">
      <c r="B702"/>
      <c r="C702" s="15"/>
    </row>
    <row r="703" spans="2:3">
      <c r="B703"/>
      <c r="C703" s="15"/>
    </row>
    <row r="704" spans="2:3">
      <c r="B704"/>
      <c r="C704" s="15"/>
    </row>
    <row r="705" spans="2:3">
      <c r="B705"/>
      <c r="C705" s="15"/>
    </row>
    <row r="706" spans="2:3">
      <c r="B706"/>
      <c r="C706" s="15"/>
    </row>
    <row r="707" spans="2:3">
      <c r="B707"/>
      <c r="C707" s="15"/>
    </row>
    <row r="708" spans="2:3">
      <c r="B708"/>
      <c r="C708" s="15"/>
    </row>
    <row r="709" spans="2:3">
      <c r="B709"/>
      <c r="C709" s="15"/>
    </row>
    <row r="710" spans="2:3">
      <c r="B710"/>
      <c r="C710" s="15"/>
    </row>
    <row r="711" spans="2:3">
      <c r="B711"/>
      <c r="C711" s="15"/>
    </row>
    <row r="712" spans="2:3">
      <c r="B712"/>
      <c r="C712" s="15"/>
    </row>
    <row r="713" spans="2:3">
      <c r="B713"/>
      <c r="C713" s="15"/>
    </row>
    <row r="714" spans="2:3">
      <c r="B714"/>
      <c r="C714" s="15"/>
    </row>
    <row r="715" spans="2:3">
      <c r="B715"/>
      <c r="C715" s="15"/>
    </row>
    <row r="716" spans="2:3">
      <c r="B716"/>
      <c r="C716" s="15"/>
    </row>
    <row r="717" spans="2:3">
      <c r="B717"/>
      <c r="C717" s="15"/>
    </row>
    <row r="718" spans="2:3">
      <c r="B718"/>
      <c r="C718" s="15"/>
    </row>
    <row r="719" spans="2:3">
      <c r="B719"/>
      <c r="C719" s="15"/>
    </row>
    <row r="720" spans="2:3">
      <c r="B720"/>
      <c r="C720" s="15"/>
    </row>
    <row r="721" spans="2:3">
      <c r="B721"/>
      <c r="C721" s="15"/>
    </row>
    <row r="722" spans="2:3">
      <c r="B722"/>
      <c r="C722" s="15"/>
    </row>
    <row r="723" spans="2:3">
      <c r="B723"/>
      <c r="C723" s="15"/>
    </row>
    <row r="724" spans="2:3">
      <c r="B724"/>
      <c r="C724" s="15"/>
    </row>
    <row r="725" spans="2:3">
      <c r="B725"/>
      <c r="C725" s="15"/>
    </row>
    <row r="726" spans="2:3">
      <c r="B726"/>
      <c r="C726" s="15"/>
    </row>
    <row r="727" spans="2:3">
      <c r="B727"/>
      <c r="C727" s="15"/>
    </row>
    <row r="728" spans="2:3">
      <c r="B728"/>
      <c r="C728" s="15"/>
    </row>
    <row r="729" spans="2:3">
      <c r="B729"/>
      <c r="C729" s="15"/>
    </row>
    <row r="730" spans="2:3">
      <c r="B730"/>
      <c r="C730" s="15"/>
    </row>
    <row r="731" spans="2:3">
      <c r="B731"/>
      <c r="C731" s="15"/>
    </row>
    <row r="732" spans="2:3">
      <c r="B732"/>
      <c r="C732" s="15"/>
    </row>
    <row r="733" spans="2:3">
      <c r="B733"/>
      <c r="C733" s="15"/>
    </row>
    <row r="734" spans="2:3">
      <c r="B734"/>
      <c r="C734" s="15"/>
    </row>
    <row r="735" spans="2:3">
      <c r="B735"/>
      <c r="C735" s="15"/>
    </row>
    <row r="736" spans="2:3">
      <c r="B736"/>
      <c r="C736" s="15"/>
    </row>
    <row r="737" spans="2:3">
      <c r="B737"/>
      <c r="C737" s="15"/>
    </row>
    <row r="738" spans="2:3">
      <c r="B738"/>
      <c r="C738" s="15"/>
    </row>
    <row r="739" spans="2:3">
      <c r="B739"/>
      <c r="C739" s="15"/>
    </row>
    <row r="740" spans="2:3">
      <c r="B740"/>
      <c r="C740" s="15"/>
    </row>
    <row r="741" spans="2:3">
      <c r="B741"/>
      <c r="C741" s="15"/>
    </row>
    <row r="742" spans="2:3">
      <c r="B742"/>
      <c r="C742" s="15"/>
    </row>
    <row r="743" spans="2:3">
      <c r="B743"/>
      <c r="C743" s="15"/>
    </row>
    <row r="744" spans="2:3">
      <c r="B744"/>
      <c r="C744" s="15"/>
    </row>
    <row r="745" spans="2:3">
      <c r="B745"/>
      <c r="C745" s="15"/>
    </row>
    <row r="746" spans="2:3">
      <c r="B746"/>
      <c r="C746" s="15"/>
    </row>
    <row r="747" spans="2:3">
      <c r="B747"/>
      <c r="C747" s="15"/>
    </row>
    <row r="748" spans="2:3">
      <c r="B748"/>
      <c r="C748" s="15"/>
    </row>
    <row r="749" spans="2:3">
      <c r="B749"/>
      <c r="C749" s="15"/>
    </row>
    <row r="750" spans="2:3">
      <c r="B750"/>
      <c r="C750" s="15"/>
    </row>
    <row r="751" spans="2:3">
      <c r="B751"/>
      <c r="C751" s="15"/>
    </row>
    <row r="752" spans="2:3">
      <c r="B752"/>
      <c r="C752" s="15"/>
    </row>
    <row r="753" spans="2:3">
      <c r="B753"/>
      <c r="C753" s="15"/>
    </row>
    <row r="754" spans="2:3">
      <c r="B754"/>
      <c r="C754" s="15"/>
    </row>
    <row r="755" spans="2:3">
      <c r="B755"/>
      <c r="C755" s="15"/>
    </row>
    <row r="756" spans="2:3">
      <c r="B756"/>
      <c r="C756" s="15"/>
    </row>
    <row r="757" spans="2:3">
      <c r="B757"/>
      <c r="C757" s="15"/>
    </row>
    <row r="758" spans="2:3">
      <c r="B758"/>
      <c r="C758" s="15"/>
    </row>
    <row r="759" spans="2:3">
      <c r="B759"/>
      <c r="C759" s="15"/>
    </row>
    <row r="760" spans="2:3">
      <c r="B760"/>
      <c r="C760" s="15"/>
    </row>
    <row r="761" spans="2:3">
      <c r="B761"/>
      <c r="C761" s="15"/>
    </row>
    <row r="762" spans="2:3">
      <c r="B762"/>
      <c r="C762" s="15"/>
    </row>
    <row r="763" spans="2:3">
      <c r="B763"/>
      <c r="C763" s="15"/>
    </row>
    <row r="764" spans="2:3">
      <c r="B764"/>
      <c r="C764" s="15"/>
    </row>
    <row r="765" spans="2:3">
      <c r="B765"/>
      <c r="C765" s="15"/>
    </row>
    <row r="766" spans="2:3">
      <c r="B766"/>
      <c r="C766" s="15"/>
    </row>
    <row r="767" spans="2:3">
      <c r="B767"/>
      <c r="C767" s="15"/>
    </row>
    <row r="768" spans="2:3">
      <c r="B768"/>
      <c r="C768" s="15"/>
    </row>
    <row r="769" spans="2:3">
      <c r="B769"/>
      <c r="C769" s="15"/>
    </row>
    <row r="770" spans="2:3">
      <c r="B770"/>
      <c r="C770" s="15"/>
    </row>
    <row r="771" spans="2:3">
      <c r="B771"/>
      <c r="C771" s="15"/>
    </row>
    <row r="772" spans="2:3">
      <c r="B772"/>
      <c r="C772" s="15"/>
    </row>
    <row r="773" spans="2:3">
      <c r="B773"/>
      <c r="C773" s="15"/>
    </row>
    <row r="774" spans="2:3">
      <c r="B774"/>
      <c r="C774" s="15"/>
    </row>
    <row r="775" spans="2:3">
      <c r="B775"/>
      <c r="C775" s="15"/>
    </row>
    <row r="776" spans="2:3">
      <c r="B776"/>
      <c r="C776" s="15"/>
    </row>
    <row r="777" spans="2:3">
      <c r="B777"/>
      <c r="C777" s="15"/>
    </row>
    <row r="778" spans="2:3">
      <c r="B778"/>
      <c r="C778" s="15"/>
    </row>
    <row r="779" spans="2:3">
      <c r="B779"/>
      <c r="C779" s="15"/>
    </row>
    <row r="780" spans="2:3">
      <c r="B780"/>
      <c r="C780" s="15"/>
    </row>
    <row r="781" spans="2:3">
      <c r="B781"/>
      <c r="C781" s="15"/>
    </row>
    <row r="782" spans="2:3">
      <c r="B782"/>
      <c r="C782" s="15"/>
    </row>
    <row r="783" spans="2:3">
      <c r="B783"/>
      <c r="C783" s="15"/>
    </row>
    <row r="784" spans="2:3">
      <c r="B784"/>
      <c r="C784" s="15"/>
    </row>
    <row r="785" spans="2:3">
      <c r="B785"/>
      <c r="C785" s="15"/>
    </row>
    <row r="786" spans="2:3">
      <c r="B786"/>
      <c r="C786" s="15"/>
    </row>
    <row r="787" spans="2:3">
      <c r="B787"/>
      <c r="C787" s="15"/>
    </row>
    <row r="788" spans="2:3">
      <c r="B788"/>
      <c r="C788" s="15"/>
    </row>
    <row r="789" spans="2:3">
      <c r="B789"/>
      <c r="C789" s="15"/>
    </row>
    <row r="790" spans="2:3">
      <c r="B790"/>
      <c r="C790" s="15"/>
    </row>
    <row r="791" spans="2:3">
      <c r="B791"/>
      <c r="C791" s="15"/>
    </row>
    <row r="792" spans="2:3">
      <c r="B792"/>
      <c r="C792" s="15"/>
    </row>
    <row r="793" spans="2:3">
      <c r="B793"/>
      <c r="C793" s="15"/>
    </row>
    <row r="794" spans="2:3">
      <c r="B794"/>
      <c r="C794" s="15"/>
    </row>
    <row r="795" spans="2:3">
      <c r="B795"/>
      <c r="C795" s="15"/>
    </row>
    <row r="796" spans="2:3">
      <c r="B796"/>
      <c r="C796" s="15"/>
    </row>
    <row r="797" spans="2:3">
      <c r="B797"/>
      <c r="C797" s="15"/>
    </row>
    <row r="798" spans="2:3">
      <c r="B798"/>
      <c r="C798" s="15"/>
    </row>
    <row r="799" spans="2:3">
      <c r="B799"/>
      <c r="C799" s="15"/>
    </row>
    <row r="800" spans="2:3">
      <c r="B800"/>
      <c r="C800" s="15"/>
    </row>
    <row r="801" spans="2:3">
      <c r="B801"/>
      <c r="C801" s="15"/>
    </row>
    <row r="802" spans="2:3">
      <c r="B802"/>
      <c r="C802" s="15"/>
    </row>
    <row r="803" spans="2:3">
      <c r="B803"/>
      <c r="C803" s="15"/>
    </row>
    <row r="804" spans="2:3">
      <c r="B804"/>
      <c r="C804" s="15"/>
    </row>
    <row r="805" spans="2:3">
      <c r="B805"/>
      <c r="C805" s="15"/>
    </row>
    <row r="806" spans="2:3">
      <c r="B806"/>
      <c r="C806" s="15"/>
    </row>
    <row r="807" spans="2:3">
      <c r="B807"/>
      <c r="C807" s="15"/>
    </row>
    <row r="808" spans="2:3">
      <c r="B808"/>
      <c r="C808" s="15"/>
    </row>
    <row r="809" spans="2:3">
      <c r="B809"/>
      <c r="C809" s="15"/>
    </row>
    <row r="810" spans="2:3">
      <c r="B810"/>
      <c r="C810" s="15"/>
    </row>
    <row r="811" spans="2:3">
      <c r="B811"/>
      <c r="C811" s="15"/>
    </row>
    <row r="812" spans="2:3">
      <c r="B812"/>
      <c r="C812" s="15"/>
    </row>
    <row r="813" spans="2:3">
      <c r="B813"/>
      <c r="C813" s="15"/>
    </row>
    <row r="814" spans="2:3">
      <c r="B814"/>
      <c r="C814" s="15"/>
    </row>
    <row r="815" spans="2:3">
      <c r="B815"/>
      <c r="C815" s="15"/>
    </row>
    <row r="816" spans="2:3">
      <c r="B816"/>
      <c r="C816" s="15"/>
    </row>
    <row r="817" spans="2:3">
      <c r="B817"/>
      <c r="C817" s="15"/>
    </row>
    <row r="818" spans="2:3">
      <c r="B818"/>
      <c r="C818" s="15"/>
    </row>
    <row r="819" spans="2:3">
      <c r="B819"/>
      <c r="C819" s="15"/>
    </row>
    <row r="820" spans="2:3">
      <c r="B820"/>
      <c r="C820" s="15"/>
    </row>
    <row r="821" spans="2:3">
      <c r="B821"/>
      <c r="C821" s="15"/>
    </row>
    <row r="822" spans="2:3">
      <c r="B822"/>
      <c r="C822" s="15"/>
    </row>
    <row r="823" spans="2:3">
      <c r="B823"/>
      <c r="C823" s="15"/>
    </row>
    <row r="824" spans="2:3">
      <c r="B824"/>
      <c r="C824" s="15"/>
    </row>
    <row r="825" spans="2:3">
      <c r="B825"/>
      <c r="C825" s="15"/>
    </row>
    <row r="826" spans="2:3">
      <c r="B826"/>
      <c r="C826" s="15"/>
    </row>
    <row r="827" spans="2:3">
      <c r="B827"/>
      <c r="C827" s="15"/>
    </row>
    <row r="828" spans="2:3">
      <c r="B828"/>
      <c r="C828" s="15"/>
    </row>
    <row r="829" spans="2:3">
      <c r="B829"/>
      <c r="C829" s="15"/>
    </row>
    <row r="830" spans="2:3">
      <c r="B830"/>
      <c r="C830" s="15"/>
    </row>
    <row r="831" spans="2:3">
      <c r="B831"/>
      <c r="C831" s="15"/>
    </row>
    <row r="832" spans="2:3">
      <c r="B832"/>
      <c r="C832" s="15"/>
    </row>
    <row r="833" spans="2:3">
      <c r="B833"/>
      <c r="C833" s="15"/>
    </row>
    <row r="834" spans="2:3">
      <c r="B834"/>
      <c r="C834" s="15"/>
    </row>
    <row r="835" spans="2:3">
      <c r="B835"/>
      <c r="C835" s="15"/>
    </row>
    <row r="836" spans="2:3">
      <c r="B836"/>
      <c r="C836" s="15"/>
    </row>
    <row r="837" spans="2:3">
      <c r="B837"/>
      <c r="C837" s="15"/>
    </row>
    <row r="838" spans="2:3">
      <c r="B838"/>
      <c r="C838" s="15"/>
    </row>
    <row r="839" spans="2:3">
      <c r="B839"/>
      <c r="C839" s="15"/>
    </row>
    <row r="840" spans="2:3">
      <c r="B840"/>
      <c r="C840" s="15"/>
    </row>
    <row r="841" spans="2:3">
      <c r="B841"/>
      <c r="C841" s="15"/>
    </row>
    <row r="842" spans="2:3">
      <c r="B842"/>
      <c r="C842" s="15"/>
    </row>
    <row r="843" spans="2:3">
      <c r="B843"/>
      <c r="C843" s="15"/>
    </row>
    <row r="844" spans="2:3">
      <c r="B844"/>
      <c r="C844" s="15"/>
    </row>
    <row r="845" spans="2:3">
      <c r="B845"/>
      <c r="C845" s="15"/>
    </row>
    <row r="846" spans="2:3">
      <c r="B846"/>
      <c r="C846" s="15"/>
    </row>
    <row r="847" spans="2:3">
      <c r="B847"/>
      <c r="C847" s="15"/>
    </row>
    <row r="848" spans="2:3">
      <c r="B848"/>
      <c r="C848" s="15"/>
    </row>
    <row r="849" spans="2:3">
      <c r="B849"/>
      <c r="C849" s="15"/>
    </row>
    <row r="850" spans="2:3">
      <c r="B850"/>
      <c r="C850" s="15"/>
    </row>
    <row r="851" spans="2:3">
      <c r="B851"/>
      <c r="C851" s="15"/>
    </row>
    <row r="852" spans="2:3">
      <c r="B852"/>
      <c r="C852" s="15"/>
    </row>
    <row r="853" spans="2:3">
      <c r="B853"/>
      <c r="C853" s="15"/>
    </row>
    <row r="854" spans="2:3">
      <c r="B854"/>
      <c r="C854" s="15"/>
    </row>
    <row r="855" spans="2:3">
      <c r="B855"/>
      <c r="C855" s="15"/>
    </row>
    <row r="856" spans="2:3">
      <c r="B856"/>
      <c r="C856" s="15"/>
    </row>
    <row r="857" spans="2:3">
      <c r="B857"/>
      <c r="C857" s="15"/>
    </row>
    <row r="858" spans="2:3">
      <c r="B858"/>
      <c r="C858" s="15"/>
    </row>
    <row r="859" spans="2:3">
      <c r="B859"/>
      <c r="C859" s="15"/>
    </row>
    <row r="860" spans="2:3">
      <c r="B860"/>
      <c r="C860" s="15"/>
    </row>
    <row r="861" spans="2:3">
      <c r="B861"/>
      <c r="C861" s="15"/>
    </row>
    <row r="862" spans="2:3">
      <c r="B862"/>
      <c r="C862" s="15"/>
    </row>
    <row r="863" spans="2:3">
      <c r="B863"/>
      <c r="C863" s="15"/>
    </row>
    <row r="864" spans="2:3">
      <c r="B864"/>
      <c r="C864" s="15"/>
    </row>
    <row r="865" spans="2:3">
      <c r="B865"/>
      <c r="C865" s="15"/>
    </row>
    <row r="866" spans="2:3">
      <c r="B866"/>
      <c r="C866" s="15"/>
    </row>
    <row r="867" spans="2:3">
      <c r="B867"/>
      <c r="C867" s="15"/>
    </row>
    <row r="868" spans="2:3">
      <c r="B868"/>
      <c r="C868" s="15"/>
    </row>
    <row r="869" spans="2:3">
      <c r="B869"/>
      <c r="C869" s="15"/>
    </row>
    <row r="870" spans="2:3">
      <c r="B870"/>
      <c r="C870" s="15"/>
    </row>
    <row r="871" spans="2:3">
      <c r="B871"/>
      <c r="C871" s="15"/>
    </row>
    <row r="872" spans="2:3">
      <c r="B872"/>
      <c r="C872" s="15"/>
    </row>
    <row r="873" spans="2:3">
      <c r="B873"/>
      <c r="C873" s="15"/>
    </row>
    <row r="874" spans="2:3">
      <c r="B874"/>
      <c r="C874" s="15"/>
    </row>
    <row r="875" spans="2:3">
      <c r="B875"/>
      <c r="C875" s="15"/>
    </row>
    <row r="876" spans="2:3">
      <c r="B876"/>
      <c r="C876" s="15"/>
    </row>
    <row r="877" spans="2:3">
      <c r="B877"/>
      <c r="C877" s="15"/>
    </row>
    <row r="878" spans="2:3">
      <c r="B878"/>
      <c r="C878" s="15"/>
    </row>
    <row r="879" spans="2:3">
      <c r="B879"/>
      <c r="C879" s="15"/>
    </row>
    <row r="880" spans="2:3">
      <c r="B880"/>
      <c r="C880" s="15"/>
    </row>
    <row r="881" spans="2:3">
      <c r="B881"/>
      <c r="C881" s="15"/>
    </row>
    <row r="882" spans="2:3">
      <c r="B882"/>
      <c r="C882" s="15"/>
    </row>
    <row r="883" spans="2:3">
      <c r="B883"/>
      <c r="C883" s="15"/>
    </row>
    <row r="884" spans="2:3">
      <c r="B884"/>
      <c r="C884" s="15"/>
    </row>
    <row r="885" spans="2:3">
      <c r="B885"/>
      <c r="C885" s="15"/>
    </row>
    <row r="886" spans="2:3">
      <c r="B886"/>
      <c r="C886" s="15"/>
    </row>
    <row r="887" spans="2:3">
      <c r="B887"/>
      <c r="C887" s="15"/>
    </row>
    <row r="888" spans="2:3">
      <c r="B888"/>
      <c r="C888" s="15"/>
    </row>
    <row r="889" spans="2:3">
      <c r="B889"/>
      <c r="C889" s="15"/>
    </row>
    <row r="890" spans="2:3">
      <c r="B890"/>
      <c r="C890" s="15"/>
    </row>
    <row r="891" spans="2:3">
      <c r="B891"/>
      <c r="C891" s="15"/>
    </row>
    <row r="892" spans="2:3">
      <c r="B892"/>
      <c r="C892" s="15"/>
    </row>
    <row r="893" spans="2:3">
      <c r="B893"/>
      <c r="C893" s="15"/>
    </row>
    <row r="894" spans="2:3">
      <c r="B894"/>
      <c r="C894" s="15"/>
    </row>
    <row r="895" spans="2:3">
      <c r="B895"/>
      <c r="C895" s="15"/>
    </row>
    <row r="896" spans="2:3">
      <c r="B896"/>
      <c r="C896" s="15"/>
    </row>
    <row r="897" spans="2:3">
      <c r="B897"/>
      <c r="C897" s="15"/>
    </row>
    <row r="898" spans="2:3">
      <c r="B898"/>
      <c r="C898" s="15"/>
    </row>
    <row r="899" spans="2:3">
      <c r="B899"/>
      <c r="C899" s="15"/>
    </row>
    <row r="900" spans="2:3">
      <c r="B900"/>
      <c r="C900" s="15"/>
    </row>
    <row r="901" spans="2:3">
      <c r="B901"/>
      <c r="C901" s="15"/>
    </row>
    <row r="902" spans="2:3">
      <c r="B902"/>
      <c r="C902" s="15"/>
    </row>
    <row r="903" spans="2:3">
      <c r="B903"/>
      <c r="C903" s="15"/>
    </row>
    <row r="904" spans="2:3">
      <c r="B904"/>
      <c r="C904" s="15"/>
    </row>
    <row r="905" spans="2:3">
      <c r="B905"/>
      <c r="C905" s="15"/>
    </row>
    <row r="906" spans="2:3">
      <c r="B906"/>
      <c r="C906" s="15"/>
    </row>
    <row r="907" spans="2:3">
      <c r="B907"/>
      <c r="C907" s="15"/>
    </row>
    <row r="908" spans="2:3">
      <c r="B908"/>
      <c r="C908" s="15"/>
    </row>
    <row r="909" spans="2:3">
      <c r="B909"/>
      <c r="C909" s="15"/>
    </row>
    <row r="910" spans="2:3">
      <c r="B910"/>
      <c r="C910" s="15"/>
    </row>
    <row r="911" spans="2:3">
      <c r="B911"/>
      <c r="C911" s="15"/>
    </row>
    <row r="912" spans="2:3">
      <c r="B912"/>
      <c r="C912" s="15"/>
    </row>
    <row r="913" spans="2:3">
      <c r="B913"/>
      <c r="C913" s="15"/>
    </row>
    <row r="914" spans="2:3">
      <c r="B914"/>
      <c r="C914" s="15"/>
    </row>
    <row r="915" spans="2:3">
      <c r="B915"/>
      <c r="C915" s="15"/>
    </row>
    <row r="916" spans="2:3">
      <c r="B916"/>
      <c r="C916" s="15"/>
    </row>
    <row r="917" spans="2:3">
      <c r="B917"/>
      <c r="C917" s="15"/>
    </row>
    <row r="918" spans="2:3">
      <c r="B918"/>
      <c r="C918" s="15"/>
    </row>
    <row r="919" spans="2:3">
      <c r="B919"/>
      <c r="C919" s="15"/>
    </row>
    <row r="920" spans="2:3">
      <c r="B920"/>
      <c r="C920" s="15"/>
    </row>
    <row r="921" spans="2:3">
      <c r="B921"/>
      <c r="C921" s="15"/>
    </row>
    <row r="922" spans="2:3">
      <c r="B922"/>
      <c r="C922" s="15"/>
    </row>
    <row r="923" spans="2:3">
      <c r="B923"/>
      <c r="C923" s="15"/>
    </row>
    <row r="924" spans="2:3">
      <c r="B924"/>
      <c r="C924" s="15"/>
    </row>
    <row r="925" spans="2:3">
      <c r="B925"/>
      <c r="C925" s="15"/>
    </row>
    <row r="926" spans="2:3">
      <c r="B926"/>
      <c r="C926" s="15"/>
    </row>
    <row r="927" spans="2:3">
      <c r="B927"/>
      <c r="C927" s="15"/>
    </row>
    <row r="928" spans="2:3">
      <c r="B928"/>
      <c r="C928" s="15"/>
    </row>
    <row r="929" spans="2:3">
      <c r="B929"/>
      <c r="C929" s="15"/>
    </row>
    <row r="930" spans="2:3">
      <c r="B930"/>
      <c r="C930" s="15"/>
    </row>
    <row r="931" spans="2:3">
      <c r="B931"/>
      <c r="C931" s="15"/>
    </row>
    <row r="932" spans="2:3">
      <c r="B932"/>
      <c r="C932" s="15"/>
    </row>
    <row r="933" spans="2:3">
      <c r="B933"/>
      <c r="C933" s="15"/>
    </row>
    <row r="934" spans="2:3">
      <c r="B934"/>
      <c r="C934" s="15"/>
    </row>
    <row r="935" spans="2:3">
      <c r="B935"/>
      <c r="C935" s="15"/>
    </row>
    <row r="936" spans="2:3">
      <c r="B936"/>
      <c r="C936" s="15"/>
    </row>
    <row r="937" spans="2:3">
      <c r="B937"/>
      <c r="C937" s="15"/>
    </row>
    <row r="938" spans="2:3">
      <c r="B938"/>
      <c r="C938" s="15"/>
    </row>
    <row r="939" spans="2:3">
      <c r="B939"/>
      <c r="C939" s="15"/>
    </row>
    <row r="940" spans="2:3">
      <c r="B940"/>
      <c r="C940" s="15"/>
    </row>
    <row r="941" spans="2:3">
      <c r="B941"/>
      <c r="C941" s="15"/>
    </row>
    <row r="942" spans="2:3">
      <c r="B942"/>
      <c r="C942" s="15"/>
    </row>
    <row r="943" spans="2:3">
      <c r="B943"/>
      <c r="C943" s="15"/>
    </row>
    <row r="944" spans="2:3">
      <c r="B944"/>
      <c r="C944" s="15"/>
    </row>
    <row r="945" spans="2:3">
      <c r="B945"/>
      <c r="C945" s="15"/>
    </row>
    <row r="946" spans="2:3">
      <c r="B946"/>
      <c r="C946" s="15"/>
    </row>
    <row r="947" spans="2:3">
      <c r="B947"/>
      <c r="C947" s="15"/>
    </row>
    <row r="948" spans="2:3">
      <c r="B948"/>
      <c r="C948" s="15"/>
    </row>
    <row r="949" spans="2:3">
      <c r="B949"/>
      <c r="C949" s="15"/>
    </row>
    <row r="950" spans="2:3">
      <c r="B950"/>
      <c r="C950" s="15"/>
    </row>
    <row r="951" spans="2:3">
      <c r="B951"/>
      <c r="C951" s="15"/>
    </row>
    <row r="952" spans="2:3">
      <c r="B952"/>
      <c r="C952" s="15"/>
    </row>
    <row r="953" spans="2:3">
      <c r="B953"/>
      <c r="C953" s="15"/>
    </row>
    <row r="954" spans="2:3">
      <c r="B954"/>
      <c r="C954" s="15"/>
    </row>
    <row r="955" spans="2:3">
      <c r="B955"/>
      <c r="C955" s="15"/>
    </row>
    <row r="956" spans="2:3">
      <c r="B956"/>
      <c r="C956" s="15"/>
    </row>
    <row r="957" spans="2:3">
      <c r="B957"/>
      <c r="C957" s="15"/>
    </row>
    <row r="958" spans="2:3">
      <c r="B958"/>
      <c r="C958" s="15"/>
    </row>
    <row r="959" spans="2:3">
      <c r="B959"/>
      <c r="C959" s="15"/>
    </row>
    <row r="960" spans="2:3">
      <c r="B960"/>
      <c r="C960" s="15"/>
    </row>
    <row r="961" spans="2:3">
      <c r="B961"/>
      <c r="C961" s="15"/>
    </row>
    <row r="962" spans="2:3">
      <c r="B962"/>
      <c r="C962" s="15"/>
    </row>
    <row r="963" spans="2:3">
      <c r="B963"/>
      <c r="C963" s="15"/>
    </row>
    <row r="964" spans="2:3">
      <c r="B964"/>
      <c r="C964" s="15"/>
    </row>
    <row r="965" spans="2:3">
      <c r="B965"/>
      <c r="C965" s="15"/>
    </row>
    <row r="966" spans="2:3">
      <c r="B966"/>
      <c r="C966" s="15"/>
    </row>
    <row r="967" spans="2:3">
      <c r="B967"/>
      <c r="C967" s="15"/>
    </row>
    <row r="968" spans="2:3">
      <c r="B968"/>
      <c r="C968" s="15"/>
    </row>
    <row r="969" spans="2:3">
      <c r="B969"/>
      <c r="C969" s="15"/>
    </row>
    <row r="970" spans="2:3">
      <c r="B970"/>
      <c r="C970" s="15"/>
    </row>
    <row r="971" spans="2:3">
      <c r="B971"/>
      <c r="C971" s="15"/>
    </row>
    <row r="972" spans="2:3">
      <c r="B972"/>
      <c r="C972" s="15"/>
    </row>
    <row r="973" spans="2:3">
      <c r="B973"/>
      <c r="C973" s="15"/>
    </row>
    <row r="974" spans="2:3">
      <c r="B974"/>
      <c r="C974" s="15"/>
    </row>
    <row r="975" spans="2:3">
      <c r="B975"/>
      <c r="C975" s="15"/>
    </row>
    <row r="976" spans="2:3">
      <c r="B976"/>
      <c r="C976" s="15"/>
    </row>
    <row r="977" spans="2:3">
      <c r="B977"/>
      <c r="C977" s="15"/>
    </row>
    <row r="978" spans="2:3">
      <c r="B978"/>
      <c r="C978" s="15"/>
    </row>
    <row r="979" spans="2:3">
      <c r="B979"/>
      <c r="C979" s="15"/>
    </row>
    <row r="980" spans="2:3">
      <c r="B980"/>
      <c r="C980" s="15"/>
    </row>
    <row r="981" spans="2:3">
      <c r="B981"/>
      <c r="C981" s="15"/>
    </row>
    <row r="982" spans="2:3">
      <c r="B982"/>
      <c r="C982" s="15"/>
    </row>
    <row r="983" spans="2:3">
      <c r="B983"/>
      <c r="C983" s="15"/>
    </row>
    <row r="984" spans="2:3">
      <c r="B984"/>
      <c r="C984" s="15"/>
    </row>
    <row r="985" spans="2:3">
      <c r="B985"/>
      <c r="C985" s="15"/>
    </row>
    <row r="986" spans="2:3">
      <c r="B986"/>
      <c r="C986" s="15"/>
    </row>
    <row r="987" spans="2:3">
      <c r="B987"/>
      <c r="C987" s="15"/>
    </row>
    <row r="988" spans="2:3">
      <c r="B988"/>
      <c r="C988" s="15"/>
    </row>
    <row r="989" spans="2:3">
      <c r="B989"/>
      <c r="C989" s="15"/>
    </row>
    <row r="990" spans="2:3">
      <c r="B990"/>
      <c r="C990" s="15"/>
    </row>
    <row r="991" spans="2:3">
      <c r="B991"/>
      <c r="C991" s="15"/>
    </row>
    <row r="992" spans="2:3">
      <c r="B992"/>
      <c r="C992" s="15"/>
    </row>
    <row r="993" spans="2:3">
      <c r="B993"/>
      <c r="C993" s="15"/>
    </row>
    <row r="994" spans="2:3">
      <c r="B994"/>
      <c r="C994" s="15"/>
    </row>
    <row r="995" spans="2:3">
      <c r="B995"/>
      <c r="C995" s="15"/>
    </row>
    <row r="996" spans="2:3">
      <c r="B996"/>
      <c r="C996" s="15"/>
    </row>
    <row r="997" spans="2:3">
      <c r="B997"/>
      <c r="C997" s="15"/>
    </row>
    <row r="998" spans="2:3">
      <c r="B998"/>
      <c r="C998" s="15"/>
    </row>
    <row r="999" spans="2:3">
      <c r="B999"/>
      <c r="C999" s="15"/>
    </row>
    <row r="1000" spans="2:3">
      <c r="B1000"/>
      <c r="C1000" s="15"/>
    </row>
    <row r="1001" spans="2:3">
      <c r="B1001"/>
      <c r="C1001" s="15"/>
    </row>
    <row r="1002" spans="2:3">
      <c r="B1002"/>
      <c r="C1002" s="15"/>
    </row>
    <row r="1003" spans="2:3">
      <c r="B1003"/>
      <c r="C1003" s="15"/>
    </row>
    <row r="1004" spans="2:3">
      <c r="B1004"/>
      <c r="C1004" s="15"/>
    </row>
    <row r="1005" spans="2:3">
      <c r="B1005"/>
      <c r="C1005" s="15"/>
    </row>
    <row r="1006" spans="2:3">
      <c r="B1006"/>
      <c r="C1006" s="15"/>
    </row>
    <row r="1007" spans="2:3">
      <c r="B1007"/>
      <c r="C1007" s="15"/>
    </row>
    <row r="1008" spans="2:3">
      <c r="B1008"/>
      <c r="C1008" s="15"/>
    </row>
    <row r="1009" spans="2:3">
      <c r="B1009"/>
      <c r="C1009" s="15"/>
    </row>
    <row r="1010" spans="2:3">
      <c r="B1010"/>
      <c r="C1010" s="15"/>
    </row>
    <row r="1011" spans="2:3">
      <c r="B1011"/>
      <c r="C1011" s="15"/>
    </row>
    <row r="1012" spans="2:3">
      <c r="B1012"/>
      <c r="C1012" s="15"/>
    </row>
    <row r="1013" spans="2:3">
      <c r="B1013"/>
      <c r="C1013" s="15"/>
    </row>
    <row r="1014" spans="2:3">
      <c r="B1014"/>
      <c r="C1014" s="15"/>
    </row>
    <row r="1015" spans="2:3">
      <c r="B1015"/>
      <c r="C1015" s="15"/>
    </row>
    <row r="1016" spans="2:3">
      <c r="B1016"/>
      <c r="C1016" s="15"/>
    </row>
    <row r="1017" spans="2:3">
      <c r="B1017"/>
      <c r="C1017" s="15"/>
    </row>
    <row r="1018" spans="2:3">
      <c r="B1018"/>
      <c r="C1018" s="15"/>
    </row>
    <row r="1019" spans="2:3">
      <c r="B1019"/>
      <c r="C1019" s="15"/>
    </row>
    <row r="1020" spans="2:3">
      <c r="B1020"/>
      <c r="C1020" s="15"/>
    </row>
    <row r="1021" spans="2:3">
      <c r="B1021"/>
      <c r="C1021" s="15"/>
    </row>
    <row r="1022" spans="2:3">
      <c r="B1022"/>
      <c r="C1022" s="15"/>
    </row>
    <row r="1023" spans="2:3">
      <c r="B1023"/>
      <c r="C1023" s="15"/>
    </row>
    <row r="1024" spans="2:3">
      <c r="B1024"/>
      <c r="C1024" s="15"/>
    </row>
    <row r="1025" spans="2:3">
      <c r="B1025"/>
      <c r="C1025" s="15"/>
    </row>
    <row r="1026" spans="2:3">
      <c r="B1026"/>
      <c r="C1026" s="15"/>
    </row>
    <row r="1027" spans="2:3">
      <c r="B1027"/>
      <c r="C1027" s="15"/>
    </row>
    <row r="1028" spans="2:3">
      <c r="B1028"/>
      <c r="C1028" s="15"/>
    </row>
    <row r="1029" spans="2:3">
      <c r="B1029"/>
      <c r="C1029" s="15"/>
    </row>
    <row r="1030" spans="2:3">
      <c r="B1030"/>
      <c r="C1030" s="15"/>
    </row>
    <row r="1031" spans="2:3">
      <c r="B1031"/>
      <c r="C1031" s="15"/>
    </row>
    <row r="1032" spans="2:3">
      <c r="B1032"/>
      <c r="C1032" s="15"/>
    </row>
    <row r="1033" spans="2:3">
      <c r="B1033"/>
      <c r="C1033" s="15"/>
    </row>
    <row r="1034" spans="2:3">
      <c r="B1034"/>
      <c r="C1034" s="15"/>
    </row>
    <row r="1035" spans="2:3">
      <c r="B1035"/>
      <c r="C1035" s="15"/>
    </row>
    <row r="1036" spans="2:3">
      <c r="B1036"/>
      <c r="C1036" s="15"/>
    </row>
    <row r="1037" spans="2:3">
      <c r="B1037"/>
      <c r="C1037" s="15"/>
    </row>
    <row r="1038" spans="2:3">
      <c r="B1038"/>
      <c r="C1038" s="15"/>
    </row>
    <row r="1039" spans="2:3">
      <c r="B1039"/>
      <c r="C1039" s="15"/>
    </row>
    <row r="1040" spans="2:3">
      <c r="B1040"/>
      <c r="C1040" s="15"/>
    </row>
    <row r="1041" spans="2:3">
      <c r="B1041"/>
      <c r="C1041" s="15"/>
    </row>
    <row r="1042" spans="2:3">
      <c r="B1042"/>
      <c r="C1042" s="15"/>
    </row>
    <row r="1043" spans="2:3">
      <c r="B1043"/>
      <c r="C1043" s="15"/>
    </row>
    <row r="1044" spans="2:3">
      <c r="B1044"/>
      <c r="C1044" s="15"/>
    </row>
    <row r="1045" spans="2:3">
      <c r="B1045"/>
      <c r="C1045" s="15"/>
    </row>
    <row r="1046" spans="2:3">
      <c r="B1046"/>
      <c r="C1046" s="15"/>
    </row>
    <row r="1047" spans="2:3">
      <c r="B1047"/>
      <c r="C1047" s="15"/>
    </row>
    <row r="1048" spans="2:3">
      <c r="B1048"/>
      <c r="C1048" s="15"/>
    </row>
    <row r="1049" spans="2:3">
      <c r="B1049"/>
      <c r="C1049" s="15"/>
    </row>
    <row r="1050" spans="2:3">
      <c r="B1050"/>
      <c r="C1050" s="15"/>
    </row>
    <row r="1051" spans="2:3">
      <c r="B1051"/>
      <c r="C1051" s="15"/>
    </row>
    <row r="1052" spans="2:3">
      <c r="B1052"/>
      <c r="C1052" s="15"/>
    </row>
    <row r="1053" spans="2:3">
      <c r="B1053"/>
      <c r="C1053" s="15"/>
    </row>
    <row r="1054" spans="2:3">
      <c r="B1054"/>
      <c r="C1054" s="15"/>
    </row>
    <row r="1055" spans="2:3">
      <c r="B1055"/>
      <c r="C1055" s="15"/>
    </row>
    <row r="1056" spans="2:3">
      <c r="B1056"/>
      <c r="C1056" s="15"/>
    </row>
    <row r="1057" spans="2:3">
      <c r="B1057"/>
      <c r="C1057" s="15"/>
    </row>
    <row r="1058" spans="2:3">
      <c r="B1058"/>
      <c r="C1058" s="15"/>
    </row>
    <row r="1059" spans="2:3">
      <c r="B1059"/>
      <c r="C1059" s="15"/>
    </row>
    <row r="1060" spans="2:3">
      <c r="B1060"/>
      <c r="C1060" s="15"/>
    </row>
    <row r="1061" spans="2:3">
      <c r="B1061"/>
      <c r="C1061" s="15"/>
    </row>
    <row r="1062" spans="2:3">
      <c r="B1062"/>
      <c r="C1062" s="15"/>
    </row>
    <row r="1063" spans="2:3">
      <c r="B1063"/>
      <c r="C1063" s="15"/>
    </row>
    <row r="1064" spans="2:3">
      <c r="B1064"/>
      <c r="C1064" s="15"/>
    </row>
    <row r="1065" spans="2:3">
      <c r="B1065"/>
      <c r="C1065" s="15"/>
    </row>
    <row r="1066" spans="2:3">
      <c r="B1066"/>
      <c r="C1066" s="15"/>
    </row>
    <row r="1067" spans="2:3">
      <c r="B1067"/>
      <c r="C1067" s="15"/>
    </row>
    <row r="1068" spans="2:3">
      <c r="B1068"/>
      <c r="C1068" s="15"/>
    </row>
    <row r="1069" spans="2:3">
      <c r="B1069"/>
      <c r="C1069" s="15"/>
    </row>
    <row r="1070" spans="2:3">
      <c r="B1070"/>
      <c r="C1070" s="15"/>
    </row>
    <row r="1071" spans="2:3">
      <c r="B1071"/>
      <c r="C1071" s="15"/>
    </row>
    <row r="1072" spans="2:3">
      <c r="B1072"/>
      <c r="C1072" s="15"/>
    </row>
    <row r="1073" spans="2:3">
      <c r="B1073"/>
      <c r="C1073" s="15"/>
    </row>
    <row r="1074" spans="2:3">
      <c r="B1074"/>
      <c r="C1074" s="15"/>
    </row>
    <row r="1075" spans="2:3">
      <c r="B1075"/>
      <c r="C1075" s="15"/>
    </row>
    <row r="1076" spans="2:3">
      <c r="B1076"/>
      <c r="C1076" s="15"/>
    </row>
    <row r="1077" spans="2:3">
      <c r="B1077"/>
      <c r="C1077" s="15"/>
    </row>
    <row r="1078" spans="2:3">
      <c r="B1078"/>
      <c r="C1078" s="15"/>
    </row>
    <row r="1079" spans="2:3">
      <c r="B1079"/>
      <c r="C1079" s="15"/>
    </row>
    <row r="1080" spans="2:3">
      <c r="B1080"/>
      <c r="C1080" s="15"/>
    </row>
    <row r="1081" spans="2:3">
      <c r="B1081"/>
      <c r="C1081" s="15"/>
    </row>
    <row r="1082" spans="2:3">
      <c r="B1082"/>
      <c r="C1082" s="15"/>
    </row>
    <row r="1083" spans="2:3">
      <c r="B1083"/>
      <c r="C1083" s="15"/>
    </row>
    <row r="1084" spans="2:3">
      <c r="B1084"/>
      <c r="C1084" s="15"/>
    </row>
    <row r="1085" spans="2:3">
      <c r="B1085"/>
      <c r="C1085" s="15"/>
    </row>
    <row r="1086" spans="2:3">
      <c r="B1086"/>
      <c r="C1086" s="15"/>
    </row>
    <row r="1087" spans="2:3">
      <c r="B1087"/>
      <c r="C1087" s="15"/>
    </row>
    <row r="1088" spans="2:3">
      <c r="B1088"/>
      <c r="C1088" s="15"/>
    </row>
    <row r="1089" spans="2:3">
      <c r="B1089"/>
      <c r="C1089" s="15"/>
    </row>
    <row r="1090" spans="2:3">
      <c r="B1090"/>
      <c r="C1090" s="15"/>
    </row>
    <row r="1091" spans="2:3">
      <c r="B1091"/>
      <c r="C1091" s="15"/>
    </row>
    <row r="1092" spans="2:3">
      <c r="B1092"/>
      <c r="C1092" s="15"/>
    </row>
    <row r="1093" spans="2:3">
      <c r="B1093"/>
      <c r="C1093" s="15"/>
    </row>
    <row r="1094" spans="2:3">
      <c r="B1094"/>
      <c r="C1094" s="15"/>
    </row>
    <row r="1095" spans="2:3">
      <c r="B1095"/>
      <c r="C1095" s="15"/>
    </row>
    <row r="1096" spans="2:3">
      <c r="B1096"/>
      <c r="C1096" s="15"/>
    </row>
    <row r="1097" spans="2:3">
      <c r="B1097"/>
      <c r="C1097" s="15"/>
    </row>
    <row r="1098" spans="2:3">
      <c r="B1098"/>
      <c r="C1098" s="15"/>
    </row>
    <row r="1099" spans="2:3">
      <c r="B1099"/>
      <c r="C1099" s="15"/>
    </row>
    <row r="1100" spans="2:3">
      <c r="B1100"/>
      <c r="C1100" s="15"/>
    </row>
    <row r="1101" spans="2:3">
      <c r="B1101"/>
      <c r="C1101" s="15"/>
    </row>
    <row r="1102" spans="2:3">
      <c r="B1102"/>
      <c r="C1102" s="15"/>
    </row>
    <row r="1103" spans="2:3">
      <c r="B1103"/>
      <c r="C1103" s="15"/>
    </row>
    <row r="1104" spans="2:3">
      <c r="B1104"/>
      <c r="C1104" s="15"/>
    </row>
    <row r="1105" spans="2:3">
      <c r="B1105"/>
      <c r="C1105" s="15"/>
    </row>
    <row r="1106" spans="2:3">
      <c r="B1106"/>
      <c r="C1106" s="15"/>
    </row>
    <row r="1107" spans="2:3">
      <c r="B1107"/>
      <c r="C1107" s="15"/>
    </row>
    <row r="1108" spans="2:3">
      <c r="B1108"/>
      <c r="C1108" s="15"/>
    </row>
    <row r="1109" spans="2:3">
      <c r="B1109"/>
      <c r="C1109" s="15"/>
    </row>
    <row r="1110" spans="2:3">
      <c r="B1110"/>
      <c r="C1110" s="15"/>
    </row>
    <row r="1111" spans="2:3">
      <c r="B1111"/>
      <c r="C1111" s="15"/>
    </row>
    <row r="1112" spans="2:3">
      <c r="B1112"/>
      <c r="C1112" s="15"/>
    </row>
    <row r="1113" spans="2:3">
      <c r="B1113"/>
      <c r="C1113" s="15"/>
    </row>
    <row r="1114" spans="2:3">
      <c r="B1114"/>
      <c r="C1114" s="15"/>
    </row>
    <row r="1115" spans="2:3">
      <c r="B1115"/>
      <c r="C1115" s="15"/>
    </row>
    <row r="1116" spans="2:3">
      <c r="B1116"/>
      <c r="C1116" s="15"/>
    </row>
    <row r="1117" spans="2:3">
      <c r="B1117"/>
      <c r="C1117" s="15"/>
    </row>
    <row r="1118" spans="2:3">
      <c r="B1118"/>
      <c r="C1118" s="15"/>
    </row>
    <row r="1119" spans="2:3">
      <c r="B1119"/>
      <c r="C1119" s="15"/>
    </row>
    <row r="1120" spans="2:3">
      <c r="B1120"/>
      <c r="C1120" s="15"/>
    </row>
    <row r="1121" spans="2:3">
      <c r="B1121"/>
      <c r="C1121" s="15"/>
    </row>
    <row r="1122" spans="2:3">
      <c r="B1122"/>
      <c r="C1122" s="15"/>
    </row>
    <row r="1123" spans="2:3">
      <c r="B1123"/>
      <c r="C1123" s="15"/>
    </row>
    <row r="1124" spans="2:3">
      <c r="B1124"/>
      <c r="C1124" s="15"/>
    </row>
    <row r="1125" spans="2:3">
      <c r="B1125"/>
      <c r="C1125" s="15"/>
    </row>
    <row r="1126" spans="2:3">
      <c r="B1126"/>
      <c r="C1126" s="15"/>
    </row>
    <row r="1127" spans="2:3">
      <c r="B1127"/>
      <c r="C1127" s="15"/>
    </row>
    <row r="1128" spans="2:3">
      <c r="B1128"/>
      <c r="C1128" s="15"/>
    </row>
    <row r="1129" spans="2:3">
      <c r="B1129"/>
      <c r="C1129" s="15"/>
    </row>
    <row r="1130" spans="2:3">
      <c r="B1130"/>
      <c r="C1130" s="15"/>
    </row>
    <row r="1131" spans="2:3">
      <c r="B1131"/>
      <c r="C1131" s="15"/>
    </row>
    <row r="1132" spans="2:3">
      <c r="B1132"/>
      <c r="C1132" s="15"/>
    </row>
    <row r="1133" spans="2:3">
      <c r="B1133"/>
      <c r="C1133" s="15"/>
    </row>
    <row r="1134" spans="2:3">
      <c r="B1134"/>
      <c r="C1134" s="15"/>
    </row>
    <row r="1135" spans="2:3">
      <c r="B1135"/>
      <c r="C1135" s="15"/>
    </row>
    <row r="1136" spans="2:3">
      <c r="B1136"/>
      <c r="C1136" s="15"/>
    </row>
    <row r="1137" spans="2:3">
      <c r="B1137"/>
      <c r="C1137" s="15"/>
    </row>
    <row r="1138" spans="2:3">
      <c r="B1138"/>
      <c r="C1138" s="15"/>
    </row>
    <row r="1139" spans="2:3">
      <c r="B1139"/>
      <c r="C1139" s="15"/>
    </row>
    <row r="1140" spans="2:3">
      <c r="B1140"/>
      <c r="C1140" s="15"/>
    </row>
    <row r="1141" spans="2:3">
      <c r="B1141"/>
      <c r="C1141" s="15"/>
    </row>
    <row r="1142" spans="2:3">
      <c r="B1142"/>
      <c r="C1142" s="15"/>
    </row>
    <row r="1143" spans="2:3">
      <c r="B1143"/>
      <c r="C1143" s="15"/>
    </row>
    <row r="1144" spans="2:3">
      <c r="B1144"/>
      <c r="C1144" s="15"/>
    </row>
    <row r="1145" spans="2:3">
      <c r="B1145"/>
      <c r="C1145" s="15"/>
    </row>
    <row r="1146" spans="2:3">
      <c r="B1146"/>
      <c r="C1146" s="15"/>
    </row>
    <row r="1147" spans="2:3">
      <c r="B1147"/>
      <c r="C1147" s="15"/>
    </row>
    <row r="1148" spans="2:3">
      <c r="B1148"/>
      <c r="C1148" s="15"/>
    </row>
    <row r="1149" spans="2:3">
      <c r="B1149"/>
      <c r="C1149" s="15"/>
    </row>
    <row r="1150" spans="2:3">
      <c r="B1150"/>
      <c r="C1150" s="15"/>
    </row>
    <row r="1151" spans="2:3">
      <c r="B1151"/>
      <c r="C1151" s="15"/>
    </row>
    <row r="1152" spans="2:3">
      <c r="B1152"/>
      <c r="C1152" s="15"/>
    </row>
    <row r="1153" spans="2:3">
      <c r="B1153"/>
      <c r="C1153" s="15"/>
    </row>
    <row r="1154" spans="2:3">
      <c r="B1154"/>
      <c r="C1154" s="15"/>
    </row>
    <row r="1155" spans="2:3">
      <c r="B1155"/>
      <c r="C1155" s="15"/>
    </row>
    <row r="1156" spans="2:3">
      <c r="B1156"/>
      <c r="C1156" s="15"/>
    </row>
    <row r="1157" spans="2:3">
      <c r="B1157"/>
      <c r="C1157" s="15"/>
    </row>
    <row r="1158" spans="2:3">
      <c r="B1158"/>
      <c r="C1158" s="15"/>
    </row>
    <row r="1159" spans="2:3">
      <c r="B1159"/>
      <c r="C1159" s="15"/>
    </row>
    <row r="1160" spans="2:3">
      <c r="B1160"/>
      <c r="C1160" s="15"/>
    </row>
    <row r="1161" spans="2:3">
      <c r="B1161"/>
      <c r="C1161" s="15"/>
    </row>
    <row r="1162" spans="2:3">
      <c r="B1162"/>
      <c r="C1162" s="15"/>
    </row>
    <row r="1163" spans="2:3">
      <c r="B1163"/>
      <c r="C1163" s="15"/>
    </row>
    <row r="1164" spans="2:3">
      <c r="B1164"/>
      <c r="C1164" s="15"/>
    </row>
    <row r="1165" spans="2:3">
      <c r="B1165"/>
      <c r="C1165" s="15"/>
    </row>
    <row r="1166" spans="2:3">
      <c r="B1166"/>
      <c r="C1166" s="15"/>
    </row>
    <row r="1167" spans="2:3">
      <c r="B1167"/>
      <c r="C1167" s="15"/>
    </row>
    <row r="1168" spans="2:3">
      <c r="B1168"/>
      <c r="C1168" s="15"/>
    </row>
    <row r="1169" spans="2:3">
      <c r="B1169"/>
      <c r="C1169" s="15"/>
    </row>
    <row r="1170" spans="2:3">
      <c r="B1170"/>
      <c r="C1170" s="15"/>
    </row>
    <row r="1171" spans="2:3">
      <c r="B1171"/>
      <c r="C1171" s="15"/>
    </row>
    <row r="1172" spans="2:3">
      <c r="B1172"/>
      <c r="C1172" s="15"/>
    </row>
    <row r="1173" spans="2:3">
      <c r="B1173"/>
      <c r="C1173" s="15"/>
    </row>
    <row r="1174" spans="2:3">
      <c r="B1174"/>
      <c r="C1174" s="15"/>
    </row>
    <row r="1175" spans="2:3">
      <c r="B1175"/>
      <c r="C1175" s="15"/>
    </row>
    <row r="1176" spans="2:3">
      <c r="B1176"/>
      <c r="C1176" s="15"/>
    </row>
    <row r="1177" spans="2:3">
      <c r="B1177"/>
      <c r="C1177" s="15"/>
    </row>
    <row r="1178" spans="2:3">
      <c r="B1178"/>
      <c r="C1178" s="15"/>
    </row>
    <row r="1179" spans="2:3">
      <c r="B1179"/>
      <c r="C1179" s="15"/>
    </row>
    <row r="1180" spans="2:3">
      <c r="B1180"/>
      <c r="C1180" s="15"/>
    </row>
    <row r="1181" spans="2:3">
      <c r="B1181"/>
      <c r="C1181" s="15"/>
    </row>
    <row r="1182" spans="2:3">
      <c r="B1182"/>
      <c r="C1182" s="15"/>
    </row>
    <row r="1183" spans="2:3">
      <c r="B1183"/>
      <c r="C1183" s="15"/>
    </row>
    <row r="1184" spans="2:3">
      <c r="B1184"/>
      <c r="C1184" s="15"/>
    </row>
    <row r="1185" spans="2:3">
      <c r="B1185"/>
      <c r="C1185" s="15"/>
    </row>
    <row r="1186" spans="2:3">
      <c r="B1186"/>
      <c r="C1186" s="15"/>
    </row>
    <row r="1187" spans="2:3">
      <c r="B1187"/>
      <c r="C1187" s="15"/>
    </row>
    <row r="1188" spans="2:3">
      <c r="B1188"/>
      <c r="C1188" s="15"/>
    </row>
    <row r="1189" spans="2:3">
      <c r="B1189"/>
      <c r="C1189" s="15"/>
    </row>
    <row r="1190" spans="2:3">
      <c r="B1190"/>
      <c r="C1190" s="15"/>
    </row>
    <row r="1191" spans="2:3">
      <c r="B1191"/>
      <c r="C1191" s="15"/>
    </row>
    <row r="1192" spans="2:3">
      <c r="B1192"/>
      <c r="C1192" s="15"/>
    </row>
    <row r="1193" spans="2:3">
      <c r="B1193"/>
      <c r="C1193" s="15"/>
    </row>
    <row r="1194" spans="2:3">
      <c r="B1194"/>
      <c r="C1194" s="15"/>
    </row>
    <row r="1195" spans="2:3">
      <c r="B1195"/>
      <c r="C1195" s="15"/>
    </row>
    <row r="1196" spans="2:3">
      <c r="B1196"/>
      <c r="C1196" s="15"/>
    </row>
    <row r="1197" spans="2:3">
      <c r="B1197"/>
      <c r="C1197" s="15"/>
    </row>
    <row r="1198" spans="2:3">
      <c r="B1198"/>
      <c r="C1198" s="15"/>
    </row>
    <row r="1199" spans="2:3">
      <c r="B1199"/>
      <c r="C1199" s="15"/>
    </row>
    <row r="1200" spans="2:3">
      <c r="B1200"/>
      <c r="C1200" s="15"/>
    </row>
    <row r="1201" spans="2:3">
      <c r="B1201"/>
      <c r="C1201" s="15"/>
    </row>
    <row r="1202" spans="2:3">
      <c r="B1202"/>
      <c r="C1202" s="15"/>
    </row>
    <row r="1203" spans="2:3">
      <c r="B1203"/>
      <c r="C1203" s="15"/>
    </row>
    <row r="1204" spans="2:3">
      <c r="B1204"/>
      <c r="C1204" s="15"/>
    </row>
    <row r="1205" spans="2:3">
      <c r="B1205"/>
      <c r="C1205" s="15"/>
    </row>
    <row r="1206" spans="2:3">
      <c r="B1206"/>
      <c r="C1206" s="15"/>
    </row>
    <row r="1207" spans="2:3">
      <c r="B1207"/>
      <c r="C1207" s="15"/>
    </row>
    <row r="1208" spans="2:3">
      <c r="B1208"/>
      <c r="C1208" s="15"/>
    </row>
    <row r="1209" spans="2:3">
      <c r="B1209"/>
      <c r="C1209" s="15"/>
    </row>
    <row r="1210" spans="2:3">
      <c r="B1210"/>
      <c r="C1210" s="15"/>
    </row>
    <row r="1211" spans="2:3">
      <c r="B1211"/>
      <c r="C1211" s="15"/>
    </row>
    <row r="1212" spans="2:3">
      <c r="B1212"/>
      <c r="C1212" s="15"/>
    </row>
    <row r="1213" spans="2:3">
      <c r="B1213"/>
      <c r="C1213" s="15"/>
    </row>
    <row r="1214" spans="2:3">
      <c r="B1214"/>
      <c r="C1214" s="15"/>
    </row>
    <row r="1215" spans="2:3">
      <c r="B1215"/>
      <c r="C1215" s="15"/>
    </row>
    <row r="1216" spans="2:3">
      <c r="B1216"/>
      <c r="C1216" s="15"/>
    </row>
    <row r="1217" spans="2:3">
      <c r="B1217"/>
      <c r="C1217" s="15"/>
    </row>
    <row r="1218" spans="2:3">
      <c r="B1218"/>
      <c r="C1218" s="15"/>
    </row>
    <row r="1219" spans="2:3">
      <c r="B1219"/>
      <c r="C1219" s="15"/>
    </row>
    <row r="1220" spans="2:3">
      <c r="B1220"/>
      <c r="C1220" s="15"/>
    </row>
    <row r="1221" spans="2:3">
      <c r="B1221"/>
      <c r="C1221" s="15"/>
    </row>
    <row r="1222" spans="2:3">
      <c r="B1222"/>
      <c r="C1222" s="15"/>
    </row>
    <row r="1223" spans="2:3">
      <c r="B1223"/>
      <c r="C1223" s="15"/>
    </row>
    <row r="1224" spans="2:3">
      <c r="B1224"/>
      <c r="C1224" s="15"/>
    </row>
    <row r="1225" spans="2:3">
      <c r="B1225"/>
      <c r="C1225" s="15"/>
    </row>
    <row r="1226" spans="2:3">
      <c r="B1226"/>
      <c r="C1226" s="15"/>
    </row>
    <row r="1227" spans="2:3">
      <c r="B1227"/>
      <c r="C1227" s="15"/>
    </row>
    <row r="1228" spans="2:3">
      <c r="B1228"/>
      <c r="C1228" s="15"/>
    </row>
    <row r="1229" spans="2:3">
      <c r="B1229"/>
      <c r="C1229" s="15"/>
    </row>
    <row r="1230" spans="2:3">
      <c r="B1230"/>
      <c r="C1230" s="15"/>
    </row>
    <row r="1231" spans="2:3">
      <c r="B1231"/>
      <c r="C1231" s="15"/>
    </row>
    <row r="1232" spans="2:3">
      <c r="B1232"/>
      <c r="C1232" s="15"/>
    </row>
    <row r="1233" spans="2:3">
      <c r="B1233"/>
      <c r="C1233" s="15"/>
    </row>
    <row r="1234" spans="2:3">
      <c r="B1234"/>
      <c r="C1234" s="15"/>
    </row>
    <row r="1235" spans="2:3">
      <c r="B1235"/>
      <c r="C1235" s="15"/>
    </row>
    <row r="1236" spans="2:3">
      <c r="B1236"/>
      <c r="C1236" s="15"/>
    </row>
    <row r="1237" spans="2:3">
      <c r="B1237"/>
      <c r="C1237" s="15"/>
    </row>
    <row r="1238" spans="2:3">
      <c r="B1238"/>
      <c r="C1238" s="15"/>
    </row>
    <row r="1239" spans="2:3">
      <c r="B1239"/>
      <c r="C1239" s="15"/>
    </row>
    <row r="1240" spans="2:3">
      <c r="B1240"/>
      <c r="C1240" s="15"/>
    </row>
    <row r="1241" spans="2:3">
      <c r="B1241"/>
      <c r="C1241" s="15"/>
    </row>
    <row r="1242" spans="2:3">
      <c r="B1242"/>
      <c r="C1242" s="15"/>
    </row>
    <row r="1243" spans="2:3">
      <c r="B1243"/>
      <c r="C1243" s="15"/>
    </row>
    <row r="1244" spans="2:3">
      <c r="B1244"/>
      <c r="C1244" s="15"/>
    </row>
    <row r="1245" spans="2:3">
      <c r="B1245"/>
      <c r="C1245" s="15"/>
    </row>
    <row r="1246" spans="2:3">
      <c r="B1246"/>
      <c r="C1246" s="15"/>
    </row>
    <row r="1247" spans="2:3">
      <c r="B1247"/>
      <c r="C1247" s="15"/>
    </row>
    <row r="1248" spans="2:3">
      <c r="B1248"/>
      <c r="C1248" s="15"/>
    </row>
    <row r="1249" spans="2:3">
      <c r="B1249"/>
      <c r="C1249" s="15"/>
    </row>
    <row r="1250" spans="2:3">
      <c r="B1250"/>
      <c r="C1250" s="15"/>
    </row>
    <row r="1251" spans="2:3">
      <c r="B1251"/>
      <c r="C1251" s="15"/>
    </row>
    <row r="1252" spans="2:3">
      <c r="B1252"/>
      <c r="C1252" s="15"/>
    </row>
    <row r="1253" spans="2:3">
      <c r="B1253"/>
      <c r="C1253" s="15"/>
    </row>
    <row r="1254" spans="2:3">
      <c r="B1254"/>
      <c r="C1254" s="15"/>
    </row>
    <row r="1255" spans="2:3">
      <c r="B1255"/>
      <c r="C1255" s="15"/>
    </row>
    <row r="1256" spans="2:3">
      <c r="B1256"/>
      <c r="C1256" s="15"/>
    </row>
    <row r="1257" spans="2:3">
      <c r="B1257"/>
      <c r="C1257" s="15"/>
    </row>
    <row r="1258" spans="2:3">
      <c r="B1258"/>
      <c r="C1258" s="15"/>
    </row>
    <row r="1259" spans="2:3">
      <c r="B1259"/>
      <c r="C1259" s="15"/>
    </row>
    <row r="1260" spans="2:3">
      <c r="B1260"/>
      <c r="C1260" s="15"/>
    </row>
    <row r="1261" spans="2:3">
      <c r="B1261"/>
      <c r="C1261" s="15"/>
    </row>
    <row r="1262" spans="2:3">
      <c r="B1262"/>
      <c r="C1262" s="15"/>
    </row>
    <row r="1263" spans="2:3">
      <c r="B1263"/>
      <c r="C1263" s="15"/>
    </row>
    <row r="1264" spans="2:3">
      <c r="B1264"/>
      <c r="C1264" s="15"/>
    </row>
    <row r="1265" spans="2:3">
      <c r="B1265"/>
      <c r="C1265" s="15"/>
    </row>
    <row r="1266" spans="2:3">
      <c r="B1266"/>
      <c r="C1266" s="15"/>
    </row>
    <row r="1267" spans="2:3">
      <c r="B1267"/>
      <c r="C1267" s="15"/>
    </row>
    <row r="1268" spans="2:3">
      <c r="B1268"/>
      <c r="C1268" s="15"/>
    </row>
    <row r="1269" spans="2:3">
      <c r="B1269"/>
      <c r="C1269" s="15"/>
    </row>
    <row r="1270" spans="2:3">
      <c r="B1270"/>
      <c r="C1270" s="15"/>
    </row>
    <row r="1271" spans="2:3">
      <c r="B1271"/>
      <c r="C1271" s="15"/>
    </row>
    <row r="1272" spans="2:3">
      <c r="B1272"/>
      <c r="C1272" s="15"/>
    </row>
    <row r="1273" spans="2:3">
      <c r="B1273"/>
      <c r="C1273" s="15"/>
    </row>
    <row r="1274" spans="2:3">
      <c r="B1274"/>
      <c r="C1274" s="15"/>
    </row>
    <row r="1275" spans="2:3">
      <c r="B1275"/>
      <c r="C1275" s="15"/>
    </row>
    <row r="1276" spans="2:3">
      <c r="B1276"/>
      <c r="C1276" s="15"/>
    </row>
    <row r="1277" spans="2:3">
      <c r="B1277"/>
      <c r="C1277" s="15"/>
    </row>
    <row r="1278" spans="2:3">
      <c r="B1278"/>
      <c r="C1278" s="15"/>
    </row>
    <row r="1279" spans="2:3">
      <c r="B1279"/>
      <c r="C1279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3"/>
  <sheetViews>
    <sheetView tabSelected="1" topLeftCell="G1" zoomScaleNormal="100" workbookViewId="0">
      <pane ySplit="1" topLeftCell="A2" activePane="bottomLeft" state="frozen"/>
      <selection sqref="A1:Z10696"/>
      <selection pane="bottomLeft" activeCell="B5" sqref="B5"/>
    </sheetView>
  </sheetViews>
  <sheetFormatPr defaultColWidth="24.7265625" defaultRowHeight="14.5"/>
  <cols>
    <col min="1" max="2" width="25.81640625" bestFit="1" customWidth="1"/>
    <col min="3" max="3" width="24.453125" style="14" bestFit="1" customWidth="1"/>
    <col min="5" max="5" width="25.7265625" customWidth="1"/>
    <col min="6" max="6" width="28.54296875" bestFit="1" customWidth="1"/>
    <col min="7" max="7" width="24.7265625" style="30"/>
  </cols>
  <sheetData>
    <row r="1" spans="1:12">
      <c r="A1" s="4"/>
      <c r="B1" s="4">
        <v>1</v>
      </c>
      <c r="C1" s="4">
        <v>2</v>
      </c>
      <c r="D1">
        <v>3</v>
      </c>
      <c r="E1">
        <v>4</v>
      </c>
      <c r="F1">
        <v>5</v>
      </c>
      <c r="G1" s="30" t="s">
        <v>203</v>
      </c>
      <c r="H1">
        <v>8</v>
      </c>
    </row>
    <row r="2" spans="1:12" s="12" customFormat="1">
      <c r="A2" s="29" t="s">
        <v>12</v>
      </c>
      <c r="B2" s="29" t="s">
        <v>18</v>
      </c>
      <c r="C2" s="29" t="s">
        <v>19</v>
      </c>
      <c r="D2" s="29" t="s">
        <v>202</v>
      </c>
      <c r="E2" s="29" t="s">
        <v>21</v>
      </c>
      <c r="F2" s="29" t="s">
        <v>22</v>
      </c>
      <c r="G2" s="31" t="s">
        <v>198</v>
      </c>
      <c r="H2" s="29" t="s">
        <v>199</v>
      </c>
      <c r="I2" s="29" t="s">
        <v>17</v>
      </c>
      <c r="J2" s="29" t="s">
        <v>16</v>
      </c>
      <c r="K2" s="29" t="s">
        <v>185</v>
      </c>
    </row>
    <row r="3" spans="1:12">
      <c r="A3" s="19" t="s">
        <v>153</v>
      </c>
      <c r="B3" s="19" t="s">
        <v>154</v>
      </c>
      <c r="C3" s="19" t="s">
        <v>25</v>
      </c>
      <c r="D3" s="19" t="s">
        <v>37</v>
      </c>
      <c r="E3" s="19" t="s">
        <v>58</v>
      </c>
      <c r="F3" s="20">
        <v>5407</v>
      </c>
      <c r="G3" s="32" t="s">
        <v>200</v>
      </c>
      <c r="H3" s="19" t="s">
        <v>201</v>
      </c>
      <c r="I3" s="19" t="s">
        <v>204</v>
      </c>
      <c r="J3" s="19" t="s">
        <v>184</v>
      </c>
      <c r="K3" s="19" t="s">
        <v>183</v>
      </c>
    </row>
    <row r="8" spans="1:12">
      <c r="A8" s="29" t="s">
        <v>12</v>
      </c>
      <c r="B8" s="29" t="s">
        <v>18</v>
      </c>
      <c r="C8" s="29" t="s">
        <v>19</v>
      </c>
      <c r="D8" s="29" t="s">
        <v>202</v>
      </c>
      <c r="E8" s="29" t="s">
        <v>21</v>
      </c>
      <c r="F8" s="29" t="s">
        <v>205</v>
      </c>
      <c r="G8" s="29" t="s">
        <v>22</v>
      </c>
      <c r="H8" s="29" t="s">
        <v>198</v>
      </c>
      <c r="I8" s="29" t="s">
        <v>199</v>
      </c>
      <c r="J8" s="29" t="s">
        <v>185</v>
      </c>
      <c r="K8" s="29" t="s">
        <v>17</v>
      </c>
      <c r="L8" s="29" t="s">
        <v>16</v>
      </c>
    </row>
    <row r="9" spans="1:12">
      <c r="A9" s="19" t="s">
        <v>153</v>
      </c>
      <c r="B9" s="19" t="s">
        <v>154</v>
      </c>
      <c r="C9" s="19" t="s">
        <v>25</v>
      </c>
      <c r="D9" s="19" t="s">
        <v>37</v>
      </c>
      <c r="E9" s="19" t="s">
        <v>58</v>
      </c>
      <c r="F9" s="36" t="s">
        <v>206</v>
      </c>
      <c r="G9" s="36" t="s">
        <v>206</v>
      </c>
      <c r="H9" s="19" t="s">
        <v>200</v>
      </c>
      <c r="I9" s="19" t="s">
        <v>201</v>
      </c>
      <c r="J9" s="19" t="s">
        <v>183</v>
      </c>
      <c r="K9" s="19" t="s">
        <v>207</v>
      </c>
      <c r="L9" s="19" t="s">
        <v>184</v>
      </c>
    </row>
    <row r="10" spans="1:12">
      <c r="A10" s="19" t="s">
        <v>208</v>
      </c>
      <c r="B10" s="19" t="s">
        <v>209</v>
      </c>
      <c r="C10" s="19" t="s">
        <v>25</v>
      </c>
      <c r="D10" s="19" t="s">
        <v>37</v>
      </c>
      <c r="E10" s="19" t="s">
        <v>58</v>
      </c>
      <c r="F10" s="36" t="s">
        <v>210</v>
      </c>
      <c r="G10" s="36" t="s">
        <v>210</v>
      </c>
      <c r="H10" s="19" t="s">
        <v>200</v>
      </c>
      <c r="I10" s="19" t="s">
        <v>201</v>
      </c>
      <c r="J10" s="19" t="s">
        <v>183</v>
      </c>
      <c r="K10" s="19" t="s">
        <v>207</v>
      </c>
      <c r="L10" s="19" t="s">
        <v>184</v>
      </c>
    </row>
    <row r="11" spans="1:12">
      <c r="A11" s="19" t="s">
        <v>211</v>
      </c>
      <c r="B11" s="19" t="s">
        <v>212</v>
      </c>
      <c r="C11" s="19" t="s">
        <v>25</v>
      </c>
      <c r="D11" s="19" t="s">
        <v>37</v>
      </c>
      <c r="E11" s="19" t="s">
        <v>58</v>
      </c>
      <c r="F11" s="36" t="s">
        <v>213</v>
      </c>
      <c r="G11" s="36" t="s">
        <v>213</v>
      </c>
      <c r="H11" s="19" t="s">
        <v>200</v>
      </c>
      <c r="I11" s="19" t="s">
        <v>201</v>
      </c>
      <c r="J11" s="19" t="s">
        <v>183</v>
      </c>
      <c r="K11" s="19" t="s">
        <v>207</v>
      </c>
      <c r="L11" s="19" t="s">
        <v>184</v>
      </c>
    </row>
    <row r="12" spans="1:12">
      <c r="A12" s="19" t="s">
        <v>214</v>
      </c>
      <c r="B12" s="19" t="s">
        <v>215</v>
      </c>
      <c r="C12" s="19" t="s">
        <v>25</v>
      </c>
      <c r="D12" s="19" t="s">
        <v>37</v>
      </c>
      <c r="E12" s="19" t="s">
        <v>58</v>
      </c>
      <c r="F12" s="36" t="s">
        <v>216</v>
      </c>
      <c r="G12" s="36" t="s">
        <v>216</v>
      </c>
      <c r="H12" s="19" t="s">
        <v>200</v>
      </c>
      <c r="I12" s="19" t="s">
        <v>201</v>
      </c>
      <c r="J12" s="19" t="s">
        <v>183</v>
      </c>
      <c r="K12" s="19" t="s">
        <v>207</v>
      </c>
      <c r="L12" s="19" t="s">
        <v>184</v>
      </c>
    </row>
    <row r="13" spans="1:12">
      <c r="A13" s="19" t="s">
        <v>217</v>
      </c>
      <c r="B13" s="19" t="s">
        <v>218</v>
      </c>
      <c r="C13" s="19" t="s">
        <v>25</v>
      </c>
      <c r="D13" s="19" t="s">
        <v>37</v>
      </c>
      <c r="E13" s="19" t="s">
        <v>58</v>
      </c>
      <c r="F13" s="36" t="s">
        <v>219</v>
      </c>
      <c r="G13" s="36" t="s">
        <v>219</v>
      </c>
      <c r="H13" s="19" t="s">
        <v>200</v>
      </c>
      <c r="I13" s="19" t="s">
        <v>201</v>
      </c>
      <c r="J13" s="19" t="s">
        <v>183</v>
      </c>
      <c r="K13" s="19" t="s">
        <v>207</v>
      </c>
      <c r="L13" s="19" t="s">
        <v>184</v>
      </c>
    </row>
    <row r="14" spans="1:12">
      <c r="A14" s="19" t="s">
        <v>220</v>
      </c>
      <c r="B14" s="19" t="s">
        <v>221</v>
      </c>
      <c r="C14" s="19" t="s">
        <v>25</v>
      </c>
      <c r="D14" s="19" t="s">
        <v>37</v>
      </c>
      <c r="E14" s="19" t="s">
        <v>58</v>
      </c>
      <c r="F14" s="36" t="s">
        <v>222</v>
      </c>
      <c r="G14" s="36" t="s">
        <v>222</v>
      </c>
      <c r="H14" s="19" t="s">
        <v>200</v>
      </c>
      <c r="I14" s="19" t="s">
        <v>201</v>
      </c>
      <c r="J14" s="19" t="s">
        <v>183</v>
      </c>
      <c r="K14" s="19" t="s">
        <v>207</v>
      </c>
      <c r="L14" s="19" t="s">
        <v>184</v>
      </c>
    </row>
    <row r="15" spans="1:12">
      <c r="A15" s="19" t="s">
        <v>223</v>
      </c>
      <c r="B15" s="19" t="s">
        <v>224</v>
      </c>
      <c r="C15" s="19" t="s">
        <v>25</v>
      </c>
      <c r="D15" s="19" t="s">
        <v>37</v>
      </c>
      <c r="E15" s="19" t="s">
        <v>58</v>
      </c>
      <c r="F15" s="36" t="s">
        <v>225</v>
      </c>
      <c r="G15" s="36" t="s">
        <v>225</v>
      </c>
      <c r="H15" s="19" t="s">
        <v>200</v>
      </c>
      <c r="I15" s="19" t="s">
        <v>201</v>
      </c>
      <c r="J15" s="19" t="s">
        <v>183</v>
      </c>
      <c r="K15" s="19" t="s">
        <v>207</v>
      </c>
      <c r="L15" s="19" t="s">
        <v>184</v>
      </c>
    </row>
    <row r="16" spans="1:12">
      <c r="A16" s="19" t="s">
        <v>226</v>
      </c>
      <c r="B16" s="19" t="s">
        <v>227</v>
      </c>
      <c r="C16" s="19" t="s">
        <v>25</v>
      </c>
      <c r="D16" s="19" t="s">
        <v>37</v>
      </c>
      <c r="E16" s="19" t="s">
        <v>58</v>
      </c>
      <c r="F16" s="36" t="s">
        <v>228</v>
      </c>
      <c r="G16" s="36" t="s">
        <v>228</v>
      </c>
      <c r="H16" s="19" t="s">
        <v>200</v>
      </c>
      <c r="I16" s="19" t="s">
        <v>201</v>
      </c>
      <c r="J16" s="19" t="s">
        <v>183</v>
      </c>
      <c r="K16" s="19" t="s">
        <v>207</v>
      </c>
      <c r="L16" s="19" t="s">
        <v>184</v>
      </c>
    </row>
    <row r="17" spans="1:12">
      <c r="A17" s="19" t="s">
        <v>229</v>
      </c>
      <c r="B17" s="19" t="s">
        <v>230</v>
      </c>
      <c r="C17" s="19" t="s">
        <v>25</v>
      </c>
      <c r="D17" s="19" t="s">
        <v>37</v>
      </c>
      <c r="E17" s="19" t="s">
        <v>58</v>
      </c>
      <c r="F17" s="36" t="s">
        <v>231</v>
      </c>
      <c r="G17" s="36" t="s">
        <v>231</v>
      </c>
      <c r="H17" s="19" t="s">
        <v>200</v>
      </c>
      <c r="I17" s="19" t="s">
        <v>201</v>
      </c>
      <c r="J17" s="19" t="s">
        <v>183</v>
      </c>
      <c r="K17" s="19" t="s">
        <v>207</v>
      </c>
      <c r="L17" s="19" t="s">
        <v>184</v>
      </c>
    </row>
    <row r="18" spans="1:12">
      <c r="A18" s="19" t="s">
        <v>232</v>
      </c>
      <c r="B18" s="19" t="s">
        <v>233</v>
      </c>
      <c r="C18" s="19" t="s">
        <v>25</v>
      </c>
      <c r="D18" s="19" t="s">
        <v>37</v>
      </c>
      <c r="E18" s="19" t="s">
        <v>58</v>
      </c>
      <c r="F18" s="36" t="s">
        <v>222</v>
      </c>
      <c r="G18" s="36" t="s">
        <v>222</v>
      </c>
      <c r="H18" s="19" t="s">
        <v>200</v>
      </c>
      <c r="I18" s="19" t="s">
        <v>201</v>
      </c>
      <c r="J18" s="19" t="s">
        <v>183</v>
      </c>
      <c r="K18" s="19" t="s">
        <v>207</v>
      </c>
      <c r="L18" s="19" t="s">
        <v>184</v>
      </c>
    </row>
    <row r="19" spans="1:12">
      <c r="A19" s="19" t="s">
        <v>234</v>
      </c>
      <c r="B19" s="19" t="s">
        <v>235</v>
      </c>
      <c r="C19" s="19" t="s">
        <v>25</v>
      </c>
      <c r="D19" s="19" t="s">
        <v>37</v>
      </c>
      <c r="E19" s="19" t="s">
        <v>58</v>
      </c>
      <c r="F19" s="36" t="s">
        <v>225</v>
      </c>
      <c r="G19" s="36" t="s">
        <v>225</v>
      </c>
      <c r="H19" s="19" t="s">
        <v>200</v>
      </c>
      <c r="I19" s="19" t="s">
        <v>201</v>
      </c>
      <c r="J19" s="19" t="s">
        <v>183</v>
      </c>
      <c r="K19" s="19" t="s">
        <v>207</v>
      </c>
      <c r="L19" s="19" t="s">
        <v>184</v>
      </c>
    </row>
    <row r="20" spans="1:12">
      <c r="A20" s="19" t="s">
        <v>236</v>
      </c>
      <c r="B20" s="19" t="s">
        <v>237</v>
      </c>
      <c r="C20" s="19" t="s">
        <v>25</v>
      </c>
      <c r="D20" s="19" t="s">
        <v>37</v>
      </c>
      <c r="E20" s="19" t="s">
        <v>58</v>
      </c>
      <c r="F20" s="36" t="s">
        <v>225</v>
      </c>
      <c r="G20" s="36" t="s">
        <v>225</v>
      </c>
      <c r="H20" s="19" t="s">
        <v>200</v>
      </c>
      <c r="I20" s="19" t="s">
        <v>201</v>
      </c>
      <c r="J20" s="19" t="s">
        <v>183</v>
      </c>
      <c r="K20" s="19" t="s">
        <v>207</v>
      </c>
      <c r="L20" s="19" t="s">
        <v>184</v>
      </c>
    </row>
    <row r="21" spans="1:12">
      <c r="A21" s="19" t="s">
        <v>238</v>
      </c>
      <c r="B21" s="19" t="s">
        <v>239</v>
      </c>
      <c r="C21" s="19" t="s">
        <v>25</v>
      </c>
      <c r="D21" s="19" t="s">
        <v>37</v>
      </c>
      <c r="E21" s="19" t="s">
        <v>58</v>
      </c>
      <c r="F21" s="36" t="s">
        <v>228</v>
      </c>
      <c r="G21" s="36" t="s">
        <v>228</v>
      </c>
      <c r="H21" s="19" t="s">
        <v>200</v>
      </c>
      <c r="I21" s="19" t="s">
        <v>201</v>
      </c>
      <c r="J21" s="19" t="s">
        <v>183</v>
      </c>
      <c r="K21" s="19" t="s">
        <v>207</v>
      </c>
      <c r="L21" s="19" t="s">
        <v>184</v>
      </c>
    </row>
    <row r="22" spans="1:12">
      <c r="A22" s="19" t="s">
        <v>240</v>
      </c>
      <c r="B22" s="19" t="s">
        <v>241</v>
      </c>
      <c r="C22" s="19" t="s">
        <v>25</v>
      </c>
      <c r="D22" s="19" t="s">
        <v>37</v>
      </c>
      <c r="E22" s="19" t="s">
        <v>58</v>
      </c>
      <c r="F22" s="36" t="s">
        <v>231</v>
      </c>
      <c r="G22" s="36" t="s">
        <v>231</v>
      </c>
      <c r="H22" s="19" t="s">
        <v>200</v>
      </c>
      <c r="I22" s="19" t="s">
        <v>201</v>
      </c>
      <c r="J22" s="19" t="s">
        <v>183</v>
      </c>
      <c r="K22" s="19" t="s">
        <v>207</v>
      </c>
      <c r="L22" s="19" t="s">
        <v>184</v>
      </c>
    </row>
    <row r="23" spans="1:12">
      <c r="A23" s="19" t="s">
        <v>242</v>
      </c>
      <c r="B23" s="19" t="s">
        <v>243</v>
      </c>
      <c r="C23" s="19" t="s">
        <v>25</v>
      </c>
      <c r="D23" s="19" t="s">
        <v>37</v>
      </c>
      <c r="E23" s="19" t="s">
        <v>58</v>
      </c>
      <c r="F23" s="36" t="s">
        <v>244</v>
      </c>
      <c r="G23" s="36" t="s">
        <v>244</v>
      </c>
      <c r="H23" s="19" t="s">
        <v>200</v>
      </c>
      <c r="I23" s="19" t="s">
        <v>201</v>
      </c>
      <c r="J23" s="19" t="s">
        <v>183</v>
      </c>
      <c r="K23" s="19" t="s">
        <v>207</v>
      </c>
      <c r="L23" s="19" t="s">
        <v>184</v>
      </c>
    </row>
    <row r="24" spans="1:12">
      <c r="A24" s="19" t="s">
        <v>245</v>
      </c>
      <c r="B24" s="19" t="s">
        <v>246</v>
      </c>
      <c r="C24" s="19" t="s">
        <v>25</v>
      </c>
      <c r="D24" s="19" t="s">
        <v>37</v>
      </c>
      <c r="E24" s="19" t="s">
        <v>58</v>
      </c>
      <c r="F24" s="36" t="s">
        <v>247</v>
      </c>
      <c r="G24" s="36" t="s">
        <v>247</v>
      </c>
      <c r="H24" s="19" t="s">
        <v>200</v>
      </c>
      <c r="I24" s="19" t="s">
        <v>201</v>
      </c>
      <c r="J24" s="19" t="s">
        <v>183</v>
      </c>
      <c r="K24" s="19" t="s">
        <v>207</v>
      </c>
      <c r="L24" s="19" t="s">
        <v>184</v>
      </c>
    </row>
    <row r="25" spans="1:12">
      <c r="A25" s="19" t="s">
        <v>248</v>
      </c>
      <c r="B25" s="19" t="s">
        <v>249</v>
      </c>
      <c r="C25" s="19" t="s">
        <v>25</v>
      </c>
      <c r="D25" s="19" t="s">
        <v>37</v>
      </c>
      <c r="E25" s="19" t="s">
        <v>58</v>
      </c>
      <c r="F25" s="36" t="s">
        <v>250</v>
      </c>
      <c r="G25" s="36" t="s">
        <v>250</v>
      </c>
      <c r="H25" s="19" t="s">
        <v>200</v>
      </c>
      <c r="I25" s="19" t="s">
        <v>201</v>
      </c>
      <c r="J25" s="19" t="s">
        <v>183</v>
      </c>
      <c r="K25" s="19" t="s">
        <v>207</v>
      </c>
      <c r="L25" s="19" t="s">
        <v>184</v>
      </c>
    </row>
    <row r="26" spans="1:12">
      <c r="A26" s="19" t="s">
        <v>251</v>
      </c>
      <c r="B26" s="19" t="s">
        <v>252</v>
      </c>
      <c r="C26" s="19" t="s">
        <v>25</v>
      </c>
      <c r="D26" s="19" t="s">
        <v>37</v>
      </c>
      <c r="E26" s="19" t="s">
        <v>58</v>
      </c>
      <c r="F26" s="36" t="s">
        <v>219</v>
      </c>
      <c r="G26" s="36" t="s">
        <v>219</v>
      </c>
      <c r="H26" s="19" t="s">
        <v>200</v>
      </c>
      <c r="I26" s="19" t="s">
        <v>201</v>
      </c>
      <c r="J26" s="19" t="s">
        <v>183</v>
      </c>
      <c r="K26" s="19" t="s">
        <v>207</v>
      </c>
      <c r="L26" s="19" t="s">
        <v>184</v>
      </c>
    </row>
    <row r="27" spans="1:12">
      <c r="A27" s="19" t="s">
        <v>253</v>
      </c>
      <c r="B27" s="19" t="s">
        <v>254</v>
      </c>
      <c r="C27" s="19" t="s">
        <v>25</v>
      </c>
      <c r="D27" s="19" t="s">
        <v>37</v>
      </c>
      <c r="E27" s="19" t="s">
        <v>58</v>
      </c>
      <c r="F27" s="36" t="s">
        <v>255</v>
      </c>
      <c r="G27" s="36" t="s">
        <v>255</v>
      </c>
      <c r="H27" s="19" t="s">
        <v>256</v>
      </c>
      <c r="I27" s="19" t="s">
        <v>257</v>
      </c>
      <c r="J27" s="19" t="s">
        <v>258</v>
      </c>
      <c r="K27" s="19" t="s">
        <v>207</v>
      </c>
      <c r="L27" s="19" t="s">
        <v>184</v>
      </c>
    </row>
    <row r="28" spans="1:12">
      <c r="A28" s="19" t="s">
        <v>259</v>
      </c>
      <c r="B28" s="19" t="s">
        <v>260</v>
      </c>
      <c r="C28" s="19" t="s">
        <v>25</v>
      </c>
      <c r="D28" s="19" t="s">
        <v>37</v>
      </c>
      <c r="E28" s="19" t="s">
        <v>58</v>
      </c>
      <c r="F28" s="36" t="s">
        <v>261</v>
      </c>
      <c r="G28" s="36" t="s">
        <v>261</v>
      </c>
      <c r="H28" s="19" t="s">
        <v>256</v>
      </c>
      <c r="I28" s="19" t="s">
        <v>257</v>
      </c>
      <c r="J28" s="19" t="s">
        <v>258</v>
      </c>
      <c r="K28" s="19" t="s">
        <v>207</v>
      </c>
      <c r="L28" s="19" t="s">
        <v>184</v>
      </c>
    </row>
    <row r="29" spans="1:12">
      <c r="A29" s="19" t="s">
        <v>262</v>
      </c>
      <c r="B29" s="19" t="s">
        <v>263</v>
      </c>
      <c r="C29" s="19" t="s">
        <v>25</v>
      </c>
      <c r="D29" s="19" t="s">
        <v>37</v>
      </c>
      <c r="E29" s="19" t="s">
        <v>58</v>
      </c>
      <c r="F29" s="36" t="s">
        <v>264</v>
      </c>
      <c r="G29" s="36" t="s">
        <v>264</v>
      </c>
      <c r="H29" s="19" t="s">
        <v>256</v>
      </c>
      <c r="I29" s="19" t="s">
        <v>257</v>
      </c>
      <c r="J29" s="19" t="s">
        <v>258</v>
      </c>
      <c r="K29" s="19" t="s">
        <v>207</v>
      </c>
      <c r="L29" s="19" t="s">
        <v>184</v>
      </c>
    </row>
    <row r="30" spans="1:12">
      <c r="A30" s="19" t="s">
        <v>265</v>
      </c>
      <c r="B30" s="19" t="s">
        <v>266</v>
      </c>
      <c r="C30" s="19" t="s">
        <v>25</v>
      </c>
      <c r="D30" s="19" t="s">
        <v>37</v>
      </c>
      <c r="E30" s="19" t="s">
        <v>58</v>
      </c>
      <c r="F30" s="36" t="s">
        <v>267</v>
      </c>
      <c r="G30" s="36" t="s">
        <v>267</v>
      </c>
      <c r="H30" s="19" t="s">
        <v>256</v>
      </c>
      <c r="I30" s="19" t="s">
        <v>257</v>
      </c>
      <c r="J30" s="19" t="s">
        <v>258</v>
      </c>
      <c r="K30" s="19" t="s">
        <v>207</v>
      </c>
      <c r="L30" s="19" t="s">
        <v>184</v>
      </c>
    </row>
    <row r="31" spans="1:12">
      <c r="A31" s="19" t="s">
        <v>268</v>
      </c>
      <c r="B31" s="19" t="s">
        <v>269</v>
      </c>
      <c r="C31" s="19" t="s">
        <v>25</v>
      </c>
      <c r="D31" s="19" t="s">
        <v>37</v>
      </c>
      <c r="E31" s="19" t="s">
        <v>58</v>
      </c>
      <c r="F31" s="36" t="s">
        <v>270</v>
      </c>
      <c r="G31" s="36" t="s">
        <v>270</v>
      </c>
      <c r="H31" s="19" t="s">
        <v>256</v>
      </c>
      <c r="I31" s="19" t="s">
        <v>257</v>
      </c>
      <c r="J31" s="19" t="s">
        <v>258</v>
      </c>
      <c r="K31" s="19" t="s">
        <v>207</v>
      </c>
      <c r="L31" s="19" t="s">
        <v>184</v>
      </c>
    </row>
    <row r="32" spans="1:12">
      <c r="A32" s="19" t="s">
        <v>271</v>
      </c>
      <c r="B32" s="19" t="s">
        <v>272</v>
      </c>
      <c r="C32" s="19" t="s">
        <v>25</v>
      </c>
      <c r="D32" s="19" t="s">
        <v>37</v>
      </c>
      <c r="E32" s="19" t="s">
        <v>58</v>
      </c>
      <c r="F32" s="36" t="s">
        <v>273</v>
      </c>
      <c r="G32" s="36" t="s">
        <v>273</v>
      </c>
      <c r="H32" s="19" t="s">
        <v>256</v>
      </c>
      <c r="I32" s="19" t="s">
        <v>257</v>
      </c>
      <c r="J32" s="19" t="s">
        <v>258</v>
      </c>
      <c r="K32" s="19" t="s">
        <v>207</v>
      </c>
      <c r="L32" s="19" t="s">
        <v>184</v>
      </c>
    </row>
    <row r="33" spans="1:12">
      <c r="A33" s="19" t="s">
        <v>274</v>
      </c>
      <c r="B33" s="19" t="s">
        <v>275</v>
      </c>
      <c r="C33" s="19" t="s">
        <v>25</v>
      </c>
      <c r="D33" s="19" t="s">
        <v>37</v>
      </c>
      <c r="E33" s="19" t="s">
        <v>58</v>
      </c>
      <c r="F33" s="36" t="s">
        <v>276</v>
      </c>
      <c r="G33" s="36" t="s">
        <v>276</v>
      </c>
      <c r="H33" s="19" t="s">
        <v>256</v>
      </c>
      <c r="I33" s="19" t="s">
        <v>257</v>
      </c>
      <c r="J33" s="19" t="s">
        <v>258</v>
      </c>
      <c r="K33" s="19" t="s">
        <v>207</v>
      </c>
      <c r="L33" s="19" t="s">
        <v>184</v>
      </c>
    </row>
    <row r="34" spans="1:12">
      <c r="A34" s="19" t="s">
        <v>277</v>
      </c>
      <c r="B34" s="19" t="s">
        <v>278</v>
      </c>
      <c r="C34" s="19" t="s">
        <v>25</v>
      </c>
      <c r="D34" s="19" t="s">
        <v>37</v>
      </c>
      <c r="E34" s="19" t="s">
        <v>58</v>
      </c>
      <c r="F34" s="36" t="s">
        <v>276</v>
      </c>
      <c r="G34" s="36" t="s">
        <v>276</v>
      </c>
      <c r="H34" s="19" t="s">
        <v>256</v>
      </c>
      <c r="I34" s="19" t="s">
        <v>257</v>
      </c>
      <c r="J34" s="19" t="s">
        <v>258</v>
      </c>
      <c r="K34" s="19" t="s">
        <v>207</v>
      </c>
      <c r="L34" s="19" t="s">
        <v>184</v>
      </c>
    </row>
    <row r="35" spans="1:12">
      <c r="A35" s="19" t="s">
        <v>279</v>
      </c>
      <c r="B35" s="19" t="s">
        <v>280</v>
      </c>
      <c r="C35" s="19" t="s">
        <v>25</v>
      </c>
      <c r="D35" s="19" t="s">
        <v>37</v>
      </c>
      <c r="E35" s="19" t="s">
        <v>58</v>
      </c>
      <c r="F35" s="36" t="s">
        <v>281</v>
      </c>
      <c r="G35" s="36" t="s">
        <v>281</v>
      </c>
      <c r="H35" s="19" t="s">
        <v>256</v>
      </c>
      <c r="I35" s="19" t="s">
        <v>257</v>
      </c>
      <c r="J35" s="19" t="s">
        <v>258</v>
      </c>
      <c r="K35" s="19" t="s">
        <v>207</v>
      </c>
      <c r="L35" s="19" t="s">
        <v>184</v>
      </c>
    </row>
    <row r="36" spans="1:12">
      <c r="A36" s="19" t="s">
        <v>282</v>
      </c>
      <c r="B36" s="19" t="s">
        <v>283</v>
      </c>
      <c r="C36" s="19" t="s">
        <v>25</v>
      </c>
      <c r="D36" s="19" t="s">
        <v>37</v>
      </c>
      <c r="E36" s="19" t="s">
        <v>58</v>
      </c>
      <c r="F36" s="36" t="s">
        <v>284</v>
      </c>
      <c r="G36" s="36" t="s">
        <v>284</v>
      </c>
      <c r="H36" s="19" t="s">
        <v>256</v>
      </c>
      <c r="I36" s="19" t="s">
        <v>257</v>
      </c>
      <c r="J36" s="19" t="s">
        <v>258</v>
      </c>
      <c r="K36" s="19" t="s">
        <v>207</v>
      </c>
      <c r="L36" s="19" t="s">
        <v>184</v>
      </c>
    </row>
    <row r="37" spans="1:12">
      <c r="A37" s="19" t="s">
        <v>285</v>
      </c>
      <c r="B37" s="19" t="s">
        <v>286</v>
      </c>
      <c r="C37" s="19" t="s">
        <v>25</v>
      </c>
      <c r="D37" s="19" t="s">
        <v>37</v>
      </c>
      <c r="E37" s="19" t="s">
        <v>58</v>
      </c>
      <c r="F37" s="36" t="s">
        <v>287</v>
      </c>
      <c r="G37" s="36" t="s">
        <v>287</v>
      </c>
      <c r="H37" s="19" t="s">
        <v>256</v>
      </c>
      <c r="I37" s="19" t="s">
        <v>257</v>
      </c>
      <c r="J37" s="19" t="s">
        <v>258</v>
      </c>
      <c r="K37" s="19" t="s">
        <v>207</v>
      </c>
      <c r="L37" s="19" t="s">
        <v>184</v>
      </c>
    </row>
    <row r="38" spans="1:12">
      <c r="A38" s="19" t="s">
        <v>288</v>
      </c>
      <c r="B38" s="19" t="s">
        <v>289</v>
      </c>
      <c r="C38" s="19" t="s">
        <v>25</v>
      </c>
      <c r="D38" s="19" t="s">
        <v>37</v>
      </c>
      <c r="E38" s="19" t="s">
        <v>58</v>
      </c>
      <c r="F38" s="36" t="s">
        <v>290</v>
      </c>
      <c r="G38" s="36" t="s">
        <v>290</v>
      </c>
      <c r="H38" s="19" t="s">
        <v>256</v>
      </c>
      <c r="I38" s="19" t="s">
        <v>257</v>
      </c>
      <c r="J38" s="19" t="s">
        <v>258</v>
      </c>
      <c r="K38" s="19" t="s">
        <v>207</v>
      </c>
      <c r="L38" s="19" t="s">
        <v>184</v>
      </c>
    </row>
    <row r="39" spans="1:12">
      <c r="A39" s="19" t="s">
        <v>291</v>
      </c>
      <c r="B39" s="19" t="s">
        <v>292</v>
      </c>
      <c r="C39" s="19" t="s">
        <v>25</v>
      </c>
      <c r="D39" s="19" t="s">
        <v>37</v>
      </c>
      <c r="E39" s="19" t="s">
        <v>58</v>
      </c>
      <c r="F39" s="36" t="s">
        <v>293</v>
      </c>
      <c r="G39" s="36" t="s">
        <v>293</v>
      </c>
      <c r="H39" s="19" t="s">
        <v>256</v>
      </c>
      <c r="I39" s="19" t="s">
        <v>257</v>
      </c>
      <c r="J39" s="19" t="s">
        <v>258</v>
      </c>
      <c r="K39" s="19" t="s">
        <v>207</v>
      </c>
      <c r="L39" s="19" t="s">
        <v>184</v>
      </c>
    </row>
    <row r="40" spans="1:12">
      <c r="A40" s="19" t="s">
        <v>294</v>
      </c>
      <c r="B40" s="19" t="s">
        <v>295</v>
      </c>
      <c r="C40" s="19" t="s">
        <v>25</v>
      </c>
      <c r="D40" s="19" t="s">
        <v>37</v>
      </c>
      <c r="E40" s="19" t="s">
        <v>58</v>
      </c>
      <c r="F40" s="36" t="s">
        <v>296</v>
      </c>
      <c r="G40" s="36" t="s">
        <v>296</v>
      </c>
      <c r="H40" s="19" t="s">
        <v>256</v>
      </c>
      <c r="I40" s="19" t="s">
        <v>257</v>
      </c>
      <c r="J40" s="19" t="s">
        <v>258</v>
      </c>
      <c r="K40" s="19" t="s">
        <v>207</v>
      </c>
      <c r="L40" s="19" t="s">
        <v>184</v>
      </c>
    </row>
    <row r="41" spans="1:12">
      <c r="A41" s="19" t="s">
        <v>297</v>
      </c>
      <c r="B41" s="19" t="s">
        <v>298</v>
      </c>
      <c r="C41" s="19" t="s">
        <v>25</v>
      </c>
      <c r="D41" s="19" t="s">
        <v>37</v>
      </c>
      <c r="E41" s="19" t="s">
        <v>58</v>
      </c>
      <c r="F41" s="36" t="s">
        <v>299</v>
      </c>
      <c r="G41" s="36" t="s">
        <v>299</v>
      </c>
      <c r="H41" s="19" t="s">
        <v>256</v>
      </c>
      <c r="I41" s="19" t="s">
        <v>257</v>
      </c>
      <c r="J41" s="19" t="s">
        <v>258</v>
      </c>
      <c r="K41" s="19" t="s">
        <v>207</v>
      </c>
      <c r="L41" s="19" t="s">
        <v>184</v>
      </c>
    </row>
    <row r="42" spans="1:12">
      <c r="A42" s="19" t="s">
        <v>300</v>
      </c>
      <c r="B42" s="19" t="s">
        <v>301</v>
      </c>
      <c r="C42" s="19" t="s">
        <v>25</v>
      </c>
      <c r="D42" s="19" t="s">
        <v>37</v>
      </c>
      <c r="E42" s="19" t="s">
        <v>58</v>
      </c>
      <c r="F42" s="36" t="s">
        <v>270</v>
      </c>
      <c r="G42" s="36" t="s">
        <v>270</v>
      </c>
      <c r="H42" s="19" t="s">
        <v>256</v>
      </c>
      <c r="I42" s="19" t="s">
        <v>257</v>
      </c>
      <c r="J42" s="19" t="s">
        <v>258</v>
      </c>
      <c r="K42" s="19" t="s">
        <v>207</v>
      </c>
      <c r="L42" s="19" t="s">
        <v>184</v>
      </c>
    </row>
    <row r="43" spans="1:12">
      <c r="A43" s="19" t="s">
        <v>302</v>
      </c>
      <c r="B43" s="19" t="s">
        <v>303</v>
      </c>
      <c r="C43" s="19" t="s">
        <v>25</v>
      </c>
      <c r="D43" s="19" t="s">
        <v>37</v>
      </c>
      <c r="E43" s="19" t="s">
        <v>58</v>
      </c>
      <c r="F43" s="36" t="s">
        <v>304</v>
      </c>
      <c r="G43" s="36" t="s">
        <v>304</v>
      </c>
      <c r="H43" s="19" t="s">
        <v>256</v>
      </c>
      <c r="I43" s="19" t="s">
        <v>257</v>
      </c>
      <c r="J43" s="19" t="s">
        <v>258</v>
      </c>
      <c r="K43" s="19" t="s">
        <v>207</v>
      </c>
      <c r="L43" s="19" t="s">
        <v>184</v>
      </c>
    </row>
    <row r="44" spans="1:12">
      <c r="A44" s="19" t="s">
        <v>305</v>
      </c>
      <c r="B44" s="19" t="s">
        <v>306</v>
      </c>
      <c r="C44" s="19" t="s">
        <v>25</v>
      </c>
      <c r="D44" s="19" t="s">
        <v>37</v>
      </c>
      <c r="E44" s="19" t="s">
        <v>58</v>
      </c>
      <c r="F44" s="36" t="s">
        <v>255</v>
      </c>
      <c r="G44" s="36" t="s">
        <v>255</v>
      </c>
      <c r="H44" s="19" t="s">
        <v>256</v>
      </c>
      <c r="I44" s="19" t="s">
        <v>257</v>
      </c>
      <c r="J44" s="19" t="s">
        <v>258</v>
      </c>
      <c r="K44" s="19" t="s">
        <v>207</v>
      </c>
      <c r="L44" s="19" t="s">
        <v>184</v>
      </c>
    </row>
    <row r="45" spans="1:12">
      <c r="A45" s="19" t="s">
        <v>307</v>
      </c>
      <c r="B45" s="19" t="s">
        <v>308</v>
      </c>
      <c r="C45" s="19" t="s">
        <v>25</v>
      </c>
      <c r="D45" s="19" t="s">
        <v>37</v>
      </c>
      <c r="E45" s="19" t="s">
        <v>58</v>
      </c>
      <c r="F45" s="36" t="s">
        <v>261</v>
      </c>
      <c r="G45" s="36" t="s">
        <v>261</v>
      </c>
      <c r="H45" s="19" t="s">
        <v>256</v>
      </c>
      <c r="I45" s="19" t="s">
        <v>257</v>
      </c>
      <c r="J45" s="19" t="s">
        <v>258</v>
      </c>
      <c r="K45" s="19" t="s">
        <v>207</v>
      </c>
      <c r="L45" s="19" t="s">
        <v>184</v>
      </c>
    </row>
    <row r="46" spans="1:12">
      <c r="A46" s="19" t="s">
        <v>309</v>
      </c>
      <c r="B46" s="19" t="s">
        <v>310</v>
      </c>
      <c r="C46" s="19" t="s">
        <v>25</v>
      </c>
      <c r="D46" s="19" t="s">
        <v>37</v>
      </c>
      <c r="E46" s="19" t="s">
        <v>58</v>
      </c>
      <c r="F46" s="36" t="s">
        <v>264</v>
      </c>
      <c r="G46" s="36" t="s">
        <v>264</v>
      </c>
      <c r="H46" s="19" t="s">
        <v>256</v>
      </c>
      <c r="I46" s="19" t="s">
        <v>257</v>
      </c>
      <c r="J46" s="19" t="s">
        <v>258</v>
      </c>
      <c r="K46" s="19" t="s">
        <v>207</v>
      </c>
      <c r="L46" s="19" t="s">
        <v>184</v>
      </c>
    </row>
    <row r="47" spans="1:12">
      <c r="A47" s="19" t="s">
        <v>311</v>
      </c>
      <c r="B47" s="19" t="s">
        <v>312</v>
      </c>
      <c r="C47" s="19" t="s">
        <v>25</v>
      </c>
      <c r="D47" s="19" t="s">
        <v>37</v>
      </c>
      <c r="E47" s="19" t="s">
        <v>58</v>
      </c>
      <c r="F47" s="36" t="s">
        <v>267</v>
      </c>
      <c r="G47" s="36" t="s">
        <v>267</v>
      </c>
      <c r="H47" s="19" t="s">
        <v>256</v>
      </c>
      <c r="I47" s="19" t="s">
        <v>257</v>
      </c>
      <c r="J47" s="19" t="s">
        <v>258</v>
      </c>
      <c r="K47" s="19" t="s">
        <v>207</v>
      </c>
      <c r="L47" s="19" t="s">
        <v>184</v>
      </c>
    </row>
    <row r="48" spans="1:12">
      <c r="A48" s="19" t="s">
        <v>313</v>
      </c>
      <c r="B48" s="19" t="s">
        <v>314</v>
      </c>
      <c r="C48" s="19" t="s">
        <v>25</v>
      </c>
      <c r="D48" s="19" t="s">
        <v>37</v>
      </c>
      <c r="E48" s="19" t="s">
        <v>58</v>
      </c>
      <c r="F48" s="36" t="s">
        <v>270</v>
      </c>
      <c r="G48" s="36" t="s">
        <v>270</v>
      </c>
      <c r="H48" s="19" t="s">
        <v>256</v>
      </c>
      <c r="I48" s="19" t="s">
        <v>257</v>
      </c>
      <c r="J48" s="19" t="s">
        <v>258</v>
      </c>
      <c r="K48" s="19" t="s">
        <v>207</v>
      </c>
      <c r="L48" s="19" t="s">
        <v>184</v>
      </c>
    </row>
    <row r="49" spans="1:12">
      <c r="A49" s="19" t="s">
        <v>315</v>
      </c>
      <c r="B49" s="19" t="s">
        <v>316</v>
      </c>
      <c r="C49" s="19" t="s">
        <v>25</v>
      </c>
      <c r="D49" s="19" t="s">
        <v>37</v>
      </c>
      <c r="E49" s="19" t="s">
        <v>58</v>
      </c>
      <c r="F49" s="36" t="s">
        <v>273</v>
      </c>
      <c r="G49" s="36" t="s">
        <v>273</v>
      </c>
      <c r="H49" s="19" t="s">
        <v>256</v>
      </c>
      <c r="I49" s="19" t="s">
        <v>257</v>
      </c>
      <c r="J49" s="19" t="s">
        <v>258</v>
      </c>
      <c r="K49" s="19" t="s">
        <v>207</v>
      </c>
      <c r="L49" s="19" t="s">
        <v>184</v>
      </c>
    </row>
    <row r="50" spans="1:12">
      <c r="A50" s="19" t="s">
        <v>317</v>
      </c>
      <c r="B50" s="19" t="s">
        <v>318</v>
      </c>
      <c r="C50" s="19" t="s">
        <v>25</v>
      </c>
      <c r="D50" s="19" t="s">
        <v>37</v>
      </c>
      <c r="E50" s="19" t="s">
        <v>58</v>
      </c>
      <c r="F50" s="36" t="s">
        <v>276</v>
      </c>
      <c r="G50" s="36" t="s">
        <v>276</v>
      </c>
      <c r="H50" s="19" t="s">
        <v>256</v>
      </c>
      <c r="I50" s="19" t="s">
        <v>257</v>
      </c>
      <c r="J50" s="19" t="s">
        <v>258</v>
      </c>
      <c r="K50" s="19" t="s">
        <v>207</v>
      </c>
      <c r="L50" s="19" t="s">
        <v>184</v>
      </c>
    </row>
    <row r="51" spans="1:12">
      <c r="A51" s="19" t="s">
        <v>319</v>
      </c>
      <c r="B51" s="19" t="s">
        <v>320</v>
      </c>
      <c r="C51" s="19" t="s">
        <v>25</v>
      </c>
      <c r="D51" s="19" t="s">
        <v>37</v>
      </c>
      <c r="E51" s="19" t="s">
        <v>58</v>
      </c>
      <c r="F51" s="36" t="s">
        <v>284</v>
      </c>
      <c r="G51" s="36" t="s">
        <v>284</v>
      </c>
      <c r="H51" s="19" t="s">
        <v>256</v>
      </c>
      <c r="I51" s="19" t="s">
        <v>257</v>
      </c>
      <c r="J51" s="19" t="s">
        <v>258</v>
      </c>
      <c r="K51" s="19" t="s">
        <v>207</v>
      </c>
      <c r="L51" s="19" t="s">
        <v>184</v>
      </c>
    </row>
    <row r="52" spans="1:12">
      <c r="A52" s="19" t="s">
        <v>321</v>
      </c>
      <c r="B52" s="19" t="s">
        <v>322</v>
      </c>
      <c r="C52" s="19" t="s">
        <v>25</v>
      </c>
      <c r="D52" s="19" t="s">
        <v>37</v>
      </c>
      <c r="E52" s="19" t="s">
        <v>58</v>
      </c>
      <c r="F52" s="36" t="s">
        <v>287</v>
      </c>
      <c r="G52" s="36" t="s">
        <v>287</v>
      </c>
      <c r="H52" s="19" t="s">
        <v>256</v>
      </c>
      <c r="I52" s="19" t="s">
        <v>257</v>
      </c>
      <c r="J52" s="19" t="s">
        <v>258</v>
      </c>
      <c r="K52" s="19" t="s">
        <v>207</v>
      </c>
      <c r="L52" s="19" t="s">
        <v>184</v>
      </c>
    </row>
    <row r="53" spans="1:12">
      <c r="A53" s="19" t="s">
        <v>323</v>
      </c>
      <c r="B53" s="19" t="s">
        <v>324</v>
      </c>
      <c r="C53" s="19" t="s">
        <v>25</v>
      </c>
      <c r="D53" s="19" t="s">
        <v>37</v>
      </c>
      <c r="E53" s="19" t="s">
        <v>58</v>
      </c>
      <c r="F53" s="36" t="s">
        <v>290</v>
      </c>
      <c r="G53" s="36" t="s">
        <v>290</v>
      </c>
      <c r="H53" s="19" t="s">
        <v>256</v>
      </c>
      <c r="I53" s="19" t="s">
        <v>257</v>
      </c>
      <c r="J53" s="19" t="s">
        <v>258</v>
      </c>
      <c r="K53" s="19" t="s">
        <v>207</v>
      </c>
      <c r="L53" s="19" t="s">
        <v>184</v>
      </c>
    </row>
    <row r="54" spans="1:12">
      <c r="A54" s="19" t="s">
        <v>325</v>
      </c>
      <c r="B54" s="19" t="s">
        <v>326</v>
      </c>
      <c r="C54" s="19" t="s">
        <v>25</v>
      </c>
      <c r="D54" s="19" t="s">
        <v>37</v>
      </c>
      <c r="E54" s="19" t="s">
        <v>58</v>
      </c>
      <c r="F54" s="36" t="s">
        <v>293</v>
      </c>
      <c r="G54" s="36" t="s">
        <v>293</v>
      </c>
      <c r="H54" s="19" t="s">
        <v>256</v>
      </c>
      <c r="I54" s="19" t="s">
        <v>257</v>
      </c>
      <c r="J54" s="19" t="s">
        <v>258</v>
      </c>
      <c r="K54" s="19" t="s">
        <v>207</v>
      </c>
      <c r="L54" s="19" t="s">
        <v>184</v>
      </c>
    </row>
    <row r="55" spans="1:12">
      <c r="A55" s="19" t="s">
        <v>327</v>
      </c>
      <c r="B55" s="19" t="s">
        <v>328</v>
      </c>
      <c r="C55" s="19" t="s">
        <v>25</v>
      </c>
      <c r="D55" s="19" t="s">
        <v>37</v>
      </c>
      <c r="E55" s="19" t="s">
        <v>58</v>
      </c>
      <c r="F55" s="36" t="s">
        <v>296</v>
      </c>
      <c r="G55" s="36" t="s">
        <v>296</v>
      </c>
      <c r="H55" s="19" t="s">
        <v>256</v>
      </c>
      <c r="I55" s="19" t="s">
        <v>257</v>
      </c>
      <c r="J55" s="19" t="s">
        <v>258</v>
      </c>
      <c r="K55" s="19" t="s">
        <v>207</v>
      </c>
      <c r="L55" s="19" t="s">
        <v>184</v>
      </c>
    </row>
    <row r="56" spans="1:12">
      <c r="A56" s="19" t="s">
        <v>329</v>
      </c>
      <c r="B56" s="19" t="s">
        <v>330</v>
      </c>
      <c r="C56" s="19" t="s">
        <v>25</v>
      </c>
      <c r="D56" s="19" t="s">
        <v>37</v>
      </c>
      <c r="E56" s="19" t="s">
        <v>58</v>
      </c>
      <c r="F56" s="36" t="s">
        <v>299</v>
      </c>
      <c r="G56" s="36" t="s">
        <v>299</v>
      </c>
      <c r="H56" s="19" t="s">
        <v>256</v>
      </c>
      <c r="I56" s="19" t="s">
        <v>257</v>
      </c>
      <c r="J56" s="19" t="s">
        <v>258</v>
      </c>
      <c r="K56" s="19" t="s">
        <v>207</v>
      </c>
      <c r="L56" s="19" t="s">
        <v>184</v>
      </c>
    </row>
    <row r="57" spans="1:12">
      <c r="A57" s="19" t="s">
        <v>331</v>
      </c>
      <c r="B57" s="19" t="s">
        <v>332</v>
      </c>
      <c r="C57" s="19" t="s">
        <v>25</v>
      </c>
      <c r="D57" s="19" t="s">
        <v>37</v>
      </c>
      <c r="E57" s="19" t="s">
        <v>58</v>
      </c>
      <c r="F57" s="36" t="s">
        <v>270</v>
      </c>
      <c r="G57" s="36" t="s">
        <v>270</v>
      </c>
      <c r="H57" s="19" t="s">
        <v>256</v>
      </c>
      <c r="I57" s="19" t="s">
        <v>257</v>
      </c>
      <c r="J57" s="19" t="s">
        <v>258</v>
      </c>
      <c r="K57" s="19" t="s">
        <v>207</v>
      </c>
      <c r="L57" s="19" t="s">
        <v>184</v>
      </c>
    </row>
    <row r="58" spans="1:12">
      <c r="A58" s="19" t="s">
        <v>333</v>
      </c>
      <c r="B58" s="19" t="s">
        <v>334</v>
      </c>
      <c r="C58" s="19" t="s">
        <v>25</v>
      </c>
      <c r="D58" s="19" t="s">
        <v>37</v>
      </c>
      <c r="E58" s="19" t="s">
        <v>58</v>
      </c>
      <c r="F58" s="36" t="s">
        <v>304</v>
      </c>
      <c r="G58" s="36" t="s">
        <v>304</v>
      </c>
      <c r="H58" s="19" t="s">
        <v>256</v>
      </c>
      <c r="I58" s="19" t="s">
        <v>257</v>
      </c>
      <c r="J58" s="19" t="s">
        <v>258</v>
      </c>
      <c r="K58" s="19" t="s">
        <v>207</v>
      </c>
      <c r="L58" s="19" t="s">
        <v>184</v>
      </c>
    </row>
    <row r="59" spans="1:12">
      <c r="A59" s="19" t="s">
        <v>335</v>
      </c>
      <c r="B59" s="19" t="s">
        <v>336</v>
      </c>
      <c r="C59" s="19" t="s">
        <v>25</v>
      </c>
      <c r="D59" s="19" t="s">
        <v>37</v>
      </c>
      <c r="E59" s="19" t="s">
        <v>58</v>
      </c>
      <c r="F59" s="36" t="s">
        <v>264</v>
      </c>
      <c r="G59" s="36" t="s">
        <v>264</v>
      </c>
      <c r="H59" s="19" t="s">
        <v>256</v>
      </c>
      <c r="I59" s="19" t="s">
        <v>257</v>
      </c>
      <c r="J59" s="19" t="s">
        <v>258</v>
      </c>
      <c r="K59" s="19" t="s">
        <v>207</v>
      </c>
      <c r="L59" s="19" t="s">
        <v>184</v>
      </c>
    </row>
    <row r="60" spans="1:12">
      <c r="A60" s="19" t="s">
        <v>337</v>
      </c>
      <c r="B60" s="19" t="s">
        <v>338</v>
      </c>
      <c r="C60" s="19" t="s">
        <v>25</v>
      </c>
      <c r="D60" s="19" t="s">
        <v>37</v>
      </c>
      <c r="E60" s="19" t="s">
        <v>58</v>
      </c>
      <c r="F60" s="36" t="s">
        <v>267</v>
      </c>
      <c r="G60" s="36" t="s">
        <v>267</v>
      </c>
      <c r="H60" s="19" t="s">
        <v>256</v>
      </c>
      <c r="I60" s="19" t="s">
        <v>257</v>
      </c>
      <c r="J60" s="19" t="s">
        <v>258</v>
      </c>
      <c r="K60" s="19" t="s">
        <v>207</v>
      </c>
      <c r="L60" s="19" t="s">
        <v>184</v>
      </c>
    </row>
    <row r="61" spans="1:12">
      <c r="A61" s="19" t="s">
        <v>339</v>
      </c>
      <c r="B61" s="19" t="s">
        <v>340</v>
      </c>
      <c r="C61" s="19" t="s">
        <v>25</v>
      </c>
      <c r="D61" s="19" t="s">
        <v>37</v>
      </c>
      <c r="E61" s="19" t="s">
        <v>58</v>
      </c>
      <c r="F61" s="36" t="s">
        <v>270</v>
      </c>
      <c r="G61" s="36" t="s">
        <v>270</v>
      </c>
      <c r="H61" s="19" t="s">
        <v>256</v>
      </c>
      <c r="I61" s="19" t="s">
        <v>257</v>
      </c>
      <c r="J61" s="19" t="s">
        <v>258</v>
      </c>
      <c r="K61" s="19" t="s">
        <v>207</v>
      </c>
      <c r="L61" s="19" t="s">
        <v>184</v>
      </c>
    </row>
    <row r="62" spans="1:12">
      <c r="A62" s="19" t="s">
        <v>341</v>
      </c>
      <c r="B62" s="19" t="s">
        <v>342</v>
      </c>
      <c r="C62" s="19" t="s">
        <v>25</v>
      </c>
      <c r="D62" s="19" t="s">
        <v>37</v>
      </c>
      <c r="E62" s="19" t="s">
        <v>58</v>
      </c>
      <c r="F62" s="36" t="s">
        <v>273</v>
      </c>
      <c r="G62" s="36" t="s">
        <v>273</v>
      </c>
      <c r="H62" s="19" t="s">
        <v>256</v>
      </c>
      <c r="I62" s="19" t="s">
        <v>257</v>
      </c>
      <c r="J62" s="19" t="s">
        <v>258</v>
      </c>
      <c r="K62" s="19" t="s">
        <v>207</v>
      </c>
      <c r="L62" s="19" t="s">
        <v>184</v>
      </c>
    </row>
    <row r="63" spans="1:12">
      <c r="A63" s="19" t="s">
        <v>343</v>
      </c>
      <c r="B63" s="19" t="s">
        <v>344</v>
      </c>
      <c r="C63" s="19" t="s">
        <v>25</v>
      </c>
      <c r="D63" s="19" t="s">
        <v>37</v>
      </c>
      <c r="E63" s="19" t="s">
        <v>58</v>
      </c>
      <c r="F63" s="36" t="s">
        <v>276</v>
      </c>
      <c r="G63" s="36" t="s">
        <v>276</v>
      </c>
      <c r="H63" s="19" t="s">
        <v>256</v>
      </c>
      <c r="I63" s="19" t="s">
        <v>257</v>
      </c>
      <c r="J63" s="19" t="s">
        <v>258</v>
      </c>
      <c r="K63" s="19" t="s">
        <v>207</v>
      </c>
      <c r="L63" s="19" t="s">
        <v>184</v>
      </c>
    </row>
    <row r="64" spans="1:12">
      <c r="A64" s="19" t="s">
        <v>345</v>
      </c>
      <c r="B64" s="19" t="s">
        <v>346</v>
      </c>
      <c r="C64" s="19" t="s">
        <v>25</v>
      </c>
      <c r="D64" s="19" t="s">
        <v>37</v>
      </c>
      <c r="E64" s="19" t="s">
        <v>58</v>
      </c>
      <c r="F64" s="36" t="s">
        <v>281</v>
      </c>
      <c r="G64" s="36" t="s">
        <v>281</v>
      </c>
      <c r="H64" s="19" t="s">
        <v>256</v>
      </c>
      <c r="I64" s="19" t="s">
        <v>257</v>
      </c>
      <c r="J64" s="19" t="s">
        <v>258</v>
      </c>
      <c r="K64" s="19" t="s">
        <v>207</v>
      </c>
      <c r="L64" s="19" t="s">
        <v>184</v>
      </c>
    </row>
    <row r="65" spans="1:12">
      <c r="A65" s="19" t="s">
        <v>347</v>
      </c>
      <c r="B65" s="19" t="s">
        <v>348</v>
      </c>
      <c r="C65" s="19" t="s">
        <v>25</v>
      </c>
      <c r="D65" s="19" t="s">
        <v>37</v>
      </c>
      <c r="E65" s="19" t="s">
        <v>58</v>
      </c>
      <c r="F65" s="36" t="s">
        <v>284</v>
      </c>
      <c r="G65" s="36" t="s">
        <v>284</v>
      </c>
      <c r="H65" s="19" t="s">
        <v>256</v>
      </c>
      <c r="I65" s="19" t="s">
        <v>257</v>
      </c>
      <c r="J65" s="19" t="s">
        <v>258</v>
      </c>
      <c r="K65" s="19" t="s">
        <v>207</v>
      </c>
      <c r="L65" s="19" t="s">
        <v>184</v>
      </c>
    </row>
    <row r="66" spans="1:12">
      <c r="A66" s="19" t="s">
        <v>349</v>
      </c>
      <c r="B66" s="19" t="s">
        <v>350</v>
      </c>
      <c r="C66" s="19" t="s">
        <v>25</v>
      </c>
      <c r="D66" s="19" t="s">
        <v>37</v>
      </c>
      <c r="E66" s="19" t="s">
        <v>58</v>
      </c>
      <c r="F66" s="36" t="s">
        <v>287</v>
      </c>
      <c r="G66" s="36" t="s">
        <v>287</v>
      </c>
      <c r="H66" s="19" t="s">
        <v>256</v>
      </c>
      <c r="I66" s="19" t="s">
        <v>257</v>
      </c>
      <c r="J66" s="19" t="s">
        <v>258</v>
      </c>
      <c r="K66" s="19" t="s">
        <v>207</v>
      </c>
      <c r="L66" s="19" t="s">
        <v>184</v>
      </c>
    </row>
    <row r="67" spans="1:12">
      <c r="A67" s="19" t="s">
        <v>351</v>
      </c>
      <c r="B67" s="19" t="s">
        <v>352</v>
      </c>
      <c r="C67" s="19" t="s">
        <v>25</v>
      </c>
      <c r="D67" s="19" t="s">
        <v>37</v>
      </c>
      <c r="E67" s="19" t="s">
        <v>58</v>
      </c>
      <c r="F67" s="36" t="s">
        <v>353</v>
      </c>
      <c r="G67" s="36" t="s">
        <v>353</v>
      </c>
      <c r="H67" s="19" t="s">
        <v>354</v>
      </c>
      <c r="I67" s="19" t="s">
        <v>355</v>
      </c>
      <c r="J67" s="19" t="s">
        <v>356</v>
      </c>
      <c r="K67" s="19" t="s">
        <v>207</v>
      </c>
      <c r="L67" s="19" t="s">
        <v>184</v>
      </c>
    </row>
    <row r="68" spans="1:12">
      <c r="A68" s="19" t="s">
        <v>357</v>
      </c>
      <c r="B68" s="19" t="s">
        <v>358</v>
      </c>
      <c r="C68" s="19" t="s">
        <v>25</v>
      </c>
      <c r="D68" s="19" t="s">
        <v>37</v>
      </c>
      <c r="E68" s="19" t="s">
        <v>58</v>
      </c>
      <c r="F68" s="36" t="s">
        <v>353</v>
      </c>
      <c r="G68" s="36" t="s">
        <v>353</v>
      </c>
      <c r="H68" s="19" t="s">
        <v>354</v>
      </c>
      <c r="I68" s="19" t="s">
        <v>355</v>
      </c>
      <c r="J68" s="19" t="s">
        <v>356</v>
      </c>
      <c r="K68" s="19" t="s">
        <v>207</v>
      </c>
      <c r="L68" s="19" t="s">
        <v>184</v>
      </c>
    </row>
    <row r="69" spans="1:12">
      <c r="A69" s="19" t="s">
        <v>359</v>
      </c>
      <c r="B69" s="19" t="s">
        <v>360</v>
      </c>
      <c r="C69" s="19" t="s">
        <v>25</v>
      </c>
      <c r="D69" s="19" t="s">
        <v>37</v>
      </c>
      <c r="E69" s="19" t="s">
        <v>58</v>
      </c>
      <c r="F69" s="36" t="s">
        <v>361</v>
      </c>
      <c r="G69" s="36" t="s">
        <v>361</v>
      </c>
      <c r="H69" s="19" t="s">
        <v>354</v>
      </c>
      <c r="I69" s="19" t="s">
        <v>355</v>
      </c>
      <c r="J69" s="19" t="s">
        <v>356</v>
      </c>
      <c r="K69" s="19" t="s">
        <v>207</v>
      </c>
      <c r="L69" s="19" t="s">
        <v>184</v>
      </c>
    </row>
    <row r="70" spans="1:12">
      <c r="A70" s="19" t="s">
        <v>362</v>
      </c>
      <c r="B70" s="19" t="s">
        <v>363</v>
      </c>
      <c r="C70" s="19" t="s">
        <v>25</v>
      </c>
      <c r="D70" s="19" t="s">
        <v>37</v>
      </c>
      <c r="E70" s="19" t="s">
        <v>58</v>
      </c>
      <c r="F70" s="36" t="s">
        <v>364</v>
      </c>
      <c r="G70" s="36" t="s">
        <v>364</v>
      </c>
      <c r="H70" s="19" t="s">
        <v>354</v>
      </c>
      <c r="I70" s="19" t="s">
        <v>355</v>
      </c>
      <c r="J70" s="19" t="s">
        <v>356</v>
      </c>
      <c r="K70" s="19" t="s">
        <v>207</v>
      </c>
      <c r="L70" s="19" t="s">
        <v>184</v>
      </c>
    </row>
    <row r="71" spans="1:12">
      <c r="A71" s="19" t="s">
        <v>365</v>
      </c>
      <c r="B71" s="19" t="s">
        <v>366</v>
      </c>
      <c r="C71" s="19" t="s">
        <v>25</v>
      </c>
      <c r="D71" s="19" t="s">
        <v>37</v>
      </c>
      <c r="E71" s="19" t="s">
        <v>58</v>
      </c>
      <c r="F71" s="36" t="s">
        <v>367</v>
      </c>
      <c r="G71" s="36" t="s">
        <v>367</v>
      </c>
      <c r="H71" s="19" t="s">
        <v>354</v>
      </c>
      <c r="I71" s="19" t="s">
        <v>355</v>
      </c>
      <c r="J71" s="19" t="s">
        <v>356</v>
      </c>
      <c r="K71" s="19" t="s">
        <v>207</v>
      </c>
      <c r="L71" s="19" t="s">
        <v>184</v>
      </c>
    </row>
    <row r="72" spans="1:12">
      <c r="A72" s="19" t="s">
        <v>368</v>
      </c>
      <c r="B72" s="19" t="s">
        <v>369</v>
      </c>
      <c r="C72" s="19" t="s">
        <v>25</v>
      </c>
      <c r="D72" s="19" t="s">
        <v>37</v>
      </c>
      <c r="E72" s="19" t="s">
        <v>58</v>
      </c>
      <c r="F72" s="36" t="s">
        <v>370</v>
      </c>
      <c r="G72" s="36" t="s">
        <v>370</v>
      </c>
      <c r="H72" s="19" t="s">
        <v>354</v>
      </c>
      <c r="I72" s="19" t="s">
        <v>355</v>
      </c>
      <c r="J72" s="19" t="s">
        <v>356</v>
      </c>
      <c r="K72" s="19" t="s">
        <v>207</v>
      </c>
      <c r="L72" s="19" t="s">
        <v>184</v>
      </c>
    </row>
    <row r="73" spans="1:12">
      <c r="A73" s="19" t="s">
        <v>371</v>
      </c>
      <c r="B73" s="19" t="s">
        <v>372</v>
      </c>
      <c r="C73" s="19" t="s">
        <v>25</v>
      </c>
      <c r="D73" s="19" t="s">
        <v>37</v>
      </c>
      <c r="E73" s="19" t="s">
        <v>58</v>
      </c>
      <c r="F73" s="36" t="s">
        <v>373</v>
      </c>
      <c r="G73" s="36" t="s">
        <v>373</v>
      </c>
      <c r="H73" s="19" t="s">
        <v>354</v>
      </c>
      <c r="I73" s="19" t="s">
        <v>355</v>
      </c>
      <c r="J73" s="19" t="s">
        <v>356</v>
      </c>
      <c r="K73" s="19" t="s">
        <v>207</v>
      </c>
      <c r="L73" s="19" t="s">
        <v>184</v>
      </c>
    </row>
    <row r="74" spans="1:12">
      <c r="A74" s="19" t="s">
        <v>374</v>
      </c>
      <c r="B74" s="19" t="s">
        <v>375</v>
      </c>
      <c r="C74" s="19" t="s">
        <v>25</v>
      </c>
      <c r="D74" s="19" t="s">
        <v>37</v>
      </c>
      <c r="E74" s="19" t="s">
        <v>58</v>
      </c>
      <c r="F74" s="36" t="s">
        <v>376</v>
      </c>
      <c r="G74" s="36" t="s">
        <v>376</v>
      </c>
      <c r="H74" s="19" t="s">
        <v>354</v>
      </c>
      <c r="I74" s="19" t="s">
        <v>355</v>
      </c>
      <c r="J74" s="19" t="s">
        <v>356</v>
      </c>
      <c r="K74" s="19" t="s">
        <v>207</v>
      </c>
      <c r="L74" s="19" t="s">
        <v>184</v>
      </c>
    </row>
    <row r="75" spans="1:12">
      <c r="A75" s="19" t="s">
        <v>377</v>
      </c>
      <c r="B75" s="19" t="s">
        <v>378</v>
      </c>
      <c r="C75" s="19" t="s">
        <v>25</v>
      </c>
      <c r="D75" s="19" t="s">
        <v>37</v>
      </c>
      <c r="E75" s="19" t="s">
        <v>58</v>
      </c>
      <c r="F75" s="36" t="s">
        <v>379</v>
      </c>
      <c r="G75" s="36" t="s">
        <v>379</v>
      </c>
      <c r="H75" s="19" t="s">
        <v>354</v>
      </c>
      <c r="I75" s="19" t="s">
        <v>355</v>
      </c>
      <c r="J75" s="19" t="s">
        <v>356</v>
      </c>
      <c r="K75" s="19" t="s">
        <v>207</v>
      </c>
      <c r="L75" s="19" t="s">
        <v>184</v>
      </c>
    </row>
    <row r="76" spans="1:12">
      <c r="A76" s="19" t="s">
        <v>380</v>
      </c>
      <c r="B76" s="19" t="s">
        <v>381</v>
      </c>
      <c r="C76" s="19" t="s">
        <v>25</v>
      </c>
      <c r="D76" s="19" t="s">
        <v>37</v>
      </c>
      <c r="E76" s="19" t="s">
        <v>58</v>
      </c>
      <c r="F76" s="36" t="s">
        <v>382</v>
      </c>
      <c r="G76" s="36" t="s">
        <v>382</v>
      </c>
      <c r="H76" s="19" t="s">
        <v>354</v>
      </c>
      <c r="I76" s="19" t="s">
        <v>355</v>
      </c>
      <c r="J76" s="19" t="s">
        <v>356</v>
      </c>
      <c r="K76" s="19" t="s">
        <v>207</v>
      </c>
      <c r="L76" s="19" t="s">
        <v>184</v>
      </c>
    </row>
    <row r="77" spans="1:12">
      <c r="A77" s="19" t="s">
        <v>383</v>
      </c>
      <c r="B77" s="19" t="s">
        <v>384</v>
      </c>
      <c r="C77" s="19" t="s">
        <v>25</v>
      </c>
      <c r="D77" s="19" t="s">
        <v>37</v>
      </c>
      <c r="E77" s="19" t="s">
        <v>58</v>
      </c>
      <c r="F77" s="36" t="s">
        <v>385</v>
      </c>
      <c r="G77" s="36" t="s">
        <v>385</v>
      </c>
      <c r="H77" s="19" t="s">
        <v>354</v>
      </c>
      <c r="I77" s="19" t="s">
        <v>355</v>
      </c>
      <c r="J77" s="19" t="s">
        <v>356</v>
      </c>
      <c r="K77" s="19" t="s">
        <v>207</v>
      </c>
      <c r="L77" s="19" t="s">
        <v>184</v>
      </c>
    </row>
    <row r="78" spans="1:12">
      <c r="A78" s="19" t="s">
        <v>386</v>
      </c>
      <c r="B78" s="19" t="s">
        <v>387</v>
      </c>
      <c r="C78" s="19" t="s">
        <v>25</v>
      </c>
      <c r="D78" s="19" t="s">
        <v>37</v>
      </c>
      <c r="E78" s="19" t="s">
        <v>58</v>
      </c>
      <c r="F78" s="36" t="s">
        <v>373</v>
      </c>
      <c r="G78" s="36" t="s">
        <v>373</v>
      </c>
      <c r="H78" s="19" t="s">
        <v>354</v>
      </c>
      <c r="I78" s="19" t="s">
        <v>355</v>
      </c>
      <c r="J78" s="19" t="s">
        <v>356</v>
      </c>
      <c r="K78" s="19" t="s">
        <v>207</v>
      </c>
      <c r="L78" s="19" t="s">
        <v>184</v>
      </c>
    </row>
    <row r="79" spans="1:12">
      <c r="A79" s="19" t="s">
        <v>388</v>
      </c>
      <c r="B79" s="19" t="s">
        <v>389</v>
      </c>
      <c r="C79" s="19" t="s">
        <v>25</v>
      </c>
      <c r="D79" s="19" t="s">
        <v>37</v>
      </c>
      <c r="E79" s="19" t="s">
        <v>58</v>
      </c>
      <c r="F79" s="36" t="s">
        <v>390</v>
      </c>
      <c r="G79" s="36" t="s">
        <v>390</v>
      </c>
      <c r="H79" s="19" t="s">
        <v>354</v>
      </c>
      <c r="I79" s="19" t="s">
        <v>355</v>
      </c>
      <c r="J79" s="19" t="s">
        <v>356</v>
      </c>
      <c r="K79" s="19" t="s">
        <v>207</v>
      </c>
      <c r="L79" s="19" t="s">
        <v>184</v>
      </c>
    </row>
    <row r="80" spans="1:12">
      <c r="A80" s="19" t="s">
        <v>391</v>
      </c>
      <c r="B80" s="19" t="s">
        <v>392</v>
      </c>
      <c r="C80" s="19" t="s">
        <v>25</v>
      </c>
      <c r="D80" s="19" t="s">
        <v>37</v>
      </c>
      <c r="E80" s="19" t="s">
        <v>58</v>
      </c>
      <c r="F80" s="36" t="s">
        <v>393</v>
      </c>
      <c r="G80" s="36" t="s">
        <v>393</v>
      </c>
      <c r="H80" s="19" t="s">
        <v>354</v>
      </c>
      <c r="I80" s="19" t="s">
        <v>355</v>
      </c>
      <c r="J80" s="19" t="s">
        <v>356</v>
      </c>
      <c r="K80" s="19" t="s">
        <v>207</v>
      </c>
      <c r="L80" s="19" t="s">
        <v>184</v>
      </c>
    </row>
    <row r="81" spans="1:12">
      <c r="A81" s="19" t="s">
        <v>394</v>
      </c>
      <c r="B81" s="19" t="s">
        <v>395</v>
      </c>
      <c r="C81" s="19" t="s">
        <v>25</v>
      </c>
      <c r="D81" s="19" t="s">
        <v>37</v>
      </c>
      <c r="E81" s="19" t="s">
        <v>58</v>
      </c>
      <c r="F81" s="36" t="s">
        <v>396</v>
      </c>
      <c r="G81" s="36" t="s">
        <v>396</v>
      </c>
      <c r="H81" s="19" t="s">
        <v>354</v>
      </c>
      <c r="I81" s="19" t="s">
        <v>355</v>
      </c>
      <c r="J81" s="19" t="s">
        <v>356</v>
      </c>
      <c r="K81" s="19" t="s">
        <v>207</v>
      </c>
      <c r="L81" s="19" t="s">
        <v>184</v>
      </c>
    </row>
    <row r="82" spans="1:12">
      <c r="A82" s="19" t="s">
        <v>397</v>
      </c>
      <c r="B82" s="19" t="s">
        <v>398</v>
      </c>
      <c r="C82" s="19" t="s">
        <v>25</v>
      </c>
      <c r="D82" s="19" t="s">
        <v>37</v>
      </c>
      <c r="E82" s="19" t="s">
        <v>58</v>
      </c>
      <c r="F82" s="36" t="s">
        <v>399</v>
      </c>
      <c r="G82" s="36" t="s">
        <v>399</v>
      </c>
      <c r="H82" s="19" t="s">
        <v>354</v>
      </c>
      <c r="I82" s="19" t="s">
        <v>355</v>
      </c>
      <c r="J82" s="19" t="s">
        <v>356</v>
      </c>
      <c r="K82" s="19" t="s">
        <v>207</v>
      </c>
      <c r="L82" s="19" t="s">
        <v>184</v>
      </c>
    </row>
    <row r="83" spans="1:12">
      <c r="A83" s="19" t="s">
        <v>400</v>
      </c>
      <c r="B83" s="19" t="s">
        <v>401</v>
      </c>
      <c r="C83" s="19" t="s">
        <v>25</v>
      </c>
      <c r="D83" s="19" t="s">
        <v>37</v>
      </c>
      <c r="E83" s="19" t="s">
        <v>58</v>
      </c>
      <c r="F83" s="36" t="s">
        <v>353</v>
      </c>
      <c r="G83" s="36" t="s">
        <v>353</v>
      </c>
      <c r="H83" s="19" t="s">
        <v>354</v>
      </c>
      <c r="I83" s="19" t="s">
        <v>355</v>
      </c>
      <c r="J83" s="19" t="s">
        <v>356</v>
      </c>
      <c r="K83" s="19" t="s">
        <v>207</v>
      </c>
      <c r="L83" s="19" t="s">
        <v>184</v>
      </c>
    </row>
    <row r="84" spans="1:12">
      <c r="A84" s="19" t="s">
        <v>402</v>
      </c>
      <c r="B84" s="19" t="s">
        <v>403</v>
      </c>
      <c r="C84" s="19" t="s">
        <v>25</v>
      </c>
      <c r="D84" s="19" t="s">
        <v>37</v>
      </c>
      <c r="E84" s="19" t="s">
        <v>58</v>
      </c>
      <c r="F84" s="36" t="s">
        <v>361</v>
      </c>
      <c r="G84" s="36" t="s">
        <v>361</v>
      </c>
      <c r="H84" s="19" t="s">
        <v>354</v>
      </c>
      <c r="I84" s="19" t="s">
        <v>355</v>
      </c>
      <c r="J84" s="19" t="s">
        <v>356</v>
      </c>
      <c r="K84" s="19" t="s">
        <v>207</v>
      </c>
      <c r="L84" s="19" t="s">
        <v>184</v>
      </c>
    </row>
    <row r="85" spans="1:12">
      <c r="A85" s="19" t="s">
        <v>404</v>
      </c>
      <c r="B85" s="19" t="s">
        <v>405</v>
      </c>
      <c r="C85" s="19" t="s">
        <v>25</v>
      </c>
      <c r="D85" s="19" t="s">
        <v>37</v>
      </c>
      <c r="E85" s="19" t="s">
        <v>58</v>
      </c>
      <c r="F85" s="36" t="s">
        <v>364</v>
      </c>
      <c r="G85" s="36" t="s">
        <v>364</v>
      </c>
      <c r="H85" s="19" t="s">
        <v>354</v>
      </c>
      <c r="I85" s="19" t="s">
        <v>355</v>
      </c>
      <c r="J85" s="19" t="s">
        <v>356</v>
      </c>
      <c r="K85" s="19" t="s">
        <v>207</v>
      </c>
      <c r="L85" s="19" t="s">
        <v>184</v>
      </c>
    </row>
    <row r="86" spans="1:12">
      <c r="A86" s="19" t="s">
        <v>406</v>
      </c>
      <c r="B86" s="19" t="s">
        <v>407</v>
      </c>
      <c r="C86" s="19" t="s">
        <v>25</v>
      </c>
      <c r="D86" s="19" t="s">
        <v>37</v>
      </c>
      <c r="E86" s="19" t="s">
        <v>58</v>
      </c>
      <c r="F86" s="36" t="s">
        <v>367</v>
      </c>
      <c r="G86" s="36" t="s">
        <v>367</v>
      </c>
      <c r="H86" s="19" t="s">
        <v>354</v>
      </c>
      <c r="I86" s="19" t="s">
        <v>355</v>
      </c>
      <c r="J86" s="19" t="s">
        <v>356</v>
      </c>
      <c r="K86" s="19" t="s">
        <v>207</v>
      </c>
      <c r="L86" s="19" t="s">
        <v>184</v>
      </c>
    </row>
    <row r="87" spans="1:12">
      <c r="A87" s="19" t="s">
        <v>408</v>
      </c>
      <c r="B87" s="19" t="s">
        <v>409</v>
      </c>
      <c r="C87" s="19" t="s">
        <v>25</v>
      </c>
      <c r="D87" s="19" t="s">
        <v>37</v>
      </c>
      <c r="E87" s="19" t="s">
        <v>58</v>
      </c>
      <c r="F87" s="36" t="s">
        <v>370</v>
      </c>
      <c r="G87" s="36" t="s">
        <v>370</v>
      </c>
      <c r="H87" s="19" t="s">
        <v>354</v>
      </c>
      <c r="I87" s="19" t="s">
        <v>355</v>
      </c>
      <c r="J87" s="19" t="s">
        <v>356</v>
      </c>
      <c r="K87" s="19" t="s">
        <v>207</v>
      </c>
      <c r="L87" s="19" t="s">
        <v>184</v>
      </c>
    </row>
    <row r="88" spans="1:12">
      <c r="A88" s="19" t="s">
        <v>410</v>
      </c>
      <c r="B88" s="19" t="s">
        <v>411</v>
      </c>
      <c r="C88" s="19" t="s">
        <v>25</v>
      </c>
      <c r="D88" s="19" t="s">
        <v>37</v>
      </c>
      <c r="E88" s="19" t="s">
        <v>58</v>
      </c>
      <c r="F88" s="36" t="s">
        <v>373</v>
      </c>
      <c r="G88" s="36" t="s">
        <v>373</v>
      </c>
      <c r="H88" s="19" t="s">
        <v>354</v>
      </c>
      <c r="I88" s="19" t="s">
        <v>355</v>
      </c>
      <c r="J88" s="19" t="s">
        <v>356</v>
      </c>
      <c r="K88" s="19" t="s">
        <v>207</v>
      </c>
      <c r="L88" s="19" t="s">
        <v>184</v>
      </c>
    </row>
    <row r="89" spans="1:12">
      <c r="A89" s="19" t="s">
        <v>412</v>
      </c>
      <c r="B89" s="19" t="s">
        <v>413</v>
      </c>
      <c r="C89" s="19" t="s">
        <v>25</v>
      </c>
      <c r="D89" s="19" t="s">
        <v>37</v>
      </c>
      <c r="E89" s="19" t="s">
        <v>58</v>
      </c>
      <c r="F89" s="36" t="s">
        <v>376</v>
      </c>
      <c r="G89" s="36" t="s">
        <v>376</v>
      </c>
      <c r="H89" s="19" t="s">
        <v>354</v>
      </c>
      <c r="I89" s="19" t="s">
        <v>355</v>
      </c>
      <c r="J89" s="19" t="s">
        <v>356</v>
      </c>
      <c r="K89" s="19" t="s">
        <v>207</v>
      </c>
      <c r="L89" s="19" t="s">
        <v>184</v>
      </c>
    </row>
    <row r="90" spans="1:12">
      <c r="A90" s="19" t="s">
        <v>414</v>
      </c>
      <c r="B90" s="19" t="s">
        <v>415</v>
      </c>
      <c r="C90" s="19" t="s">
        <v>25</v>
      </c>
      <c r="D90" s="19" t="s">
        <v>37</v>
      </c>
      <c r="E90" s="19" t="s">
        <v>58</v>
      </c>
      <c r="F90" s="36" t="s">
        <v>379</v>
      </c>
      <c r="G90" s="36" t="s">
        <v>379</v>
      </c>
      <c r="H90" s="19" t="s">
        <v>354</v>
      </c>
      <c r="I90" s="19" t="s">
        <v>355</v>
      </c>
      <c r="J90" s="19" t="s">
        <v>356</v>
      </c>
      <c r="K90" s="19" t="s">
        <v>207</v>
      </c>
      <c r="L90" s="19" t="s">
        <v>184</v>
      </c>
    </row>
    <row r="91" spans="1:12">
      <c r="A91" s="19" t="s">
        <v>416</v>
      </c>
      <c r="B91" s="19" t="s">
        <v>417</v>
      </c>
      <c r="C91" s="19" t="s">
        <v>25</v>
      </c>
      <c r="D91" s="19" t="s">
        <v>37</v>
      </c>
      <c r="E91" s="19" t="s">
        <v>58</v>
      </c>
      <c r="F91" s="36" t="s">
        <v>382</v>
      </c>
      <c r="G91" s="36" t="s">
        <v>382</v>
      </c>
      <c r="H91" s="19" t="s">
        <v>354</v>
      </c>
      <c r="I91" s="19" t="s">
        <v>355</v>
      </c>
      <c r="J91" s="19" t="s">
        <v>356</v>
      </c>
      <c r="K91" s="19" t="s">
        <v>207</v>
      </c>
      <c r="L91" s="19" t="s">
        <v>184</v>
      </c>
    </row>
    <row r="92" spans="1:12">
      <c r="A92" s="19" t="s">
        <v>418</v>
      </c>
      <c r="B92" s="19" t="s">
        <v>419</v>
      </c>
      <c r="C92" s="19" t="s">
        <v>25</v>
      </c>
      <c r="D92" s="19" t="s">
        <v>37</v>
      </c>
      <c r="E92" s="19" t="s">
        <v>58</v>
      </c>
      <c r="F92" s="36" t="s">
        <v>385</v>
      </c>
      <c r="G92" s="36" t="s">
        <v>385</v>
      </c>
      <c r="H92" s="19" t="s">
        <v>354</v>
      </c>
      <c r="I92" s="19" t="s">
        <v>355</v>
      </c>
      <c r="J92" s="19" t="s">
        <v>356</v>
      </c>
      <c r="K92" s="19" t="s">
        <v>207</v>
      </c>
      <c r="L92" s="19" t="s">
        <v>184</v>
      </c>
    </row>
    <row r="93" spans="1:12">
      <c r="A93" s="19" t="s">
        <v>420</v>
      </c>
      <c r="B93" s="19" t="s">
        <v>421</v>
      </c>
      <c r="C93" s="19" t="s">
        <v>25</v>
      </c>
      <c r="D93" s="19" t="s">
        <v>37</v>
      </c>
      <c r="E93" s="19" t="s">
        <v>58</v>
      </c>
      <c r="F93" s="36" t="s">
        <v>373</v>
      </c>
      <c r="G93" s="36" t="s">
        <v>373</v>
      </c>
      <c r="H93" s="19" t="s">
        <v>354</v>
      </c>
      <c r="I93" s="19" t="s">
        <v>355</v>
      </c>
      <c r="J93" s="19" t="s">
        <v>356</v>
      </c>
      <c r="K93" s="19" t="s">
        <v>207</v>
      </c>
      <c r="L93" s="19" t="s">
        <v>184</v>
      </c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pane xSplit="3" ySplit="1" topLeftCell="D2" activePane="bottomRight" state="frozen"/>
      <selection pane="topRight" sqref="A1:Z10696"/>
      <selection pane="bottomLeft" sqref="A1:Z10696"/>
      <selection pane="bottomRight" activeCell="A2" sqref="A2"/>
    </sheetView>
  </sheetViews>
  <sheetFormatPr defaultColWidth="21" defaultRowHeight="14.5"/>
  <cols>
    <col min="1" max="1" width="15.7265625" bestFit="1" customWidth="1"/>
    <col min="2" max="2" width="11.81640625" bestFit="1" customWidth="1"/>
    <col min="3" max="3" width="18.26953125" bestFit="1" customWidth="1"/>
    <col min="4" max="4" width="19.81640625" bestFit="1" customWidth="1"/>
    <col min="5" max="5" width="13.26953125" bestFit="1" customWidth="1"/>
    <col min="6" max="6" width="26.453125" customWidth="1"/>
    <col min="7" max="7" width="22.7265625" bestFit="1" customWidth="1"/>
    <col min="8" max="8" width="16.453125" bestFit="1" customWidth="1"/>
    <col min="9" max="9" width="20.54296875" bestFit="1" customWidth="1"/>
  </cols>
  <sheetData>
    <row r="1" spans="1:9">
      <c r="A1" s="18" t="s">
        <v>12</v>
      </c>
      <c r="B1" s="18" t="s">
        <v>13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198</v>
      </c>
      <c r="I1" s="18" t="s">
        <v>199</v>
      </c>
    </row>
    <row r="2" spans="1:9">
      <c r="A2" t="s">
        <v>153</v>
      </c>
      <c r="B2" s="4" t="str">
        <f>_xlfn.IFNA(TEXT(VLOOKUP($A2,Fusion!$A$3:$A$149916,1,FALSE),"0"),"Not Loaded")</f>
        <v>510168|LINE</v>
      </c>
      <c r="C2" s="4" t="str">
        <f>IF(B2="Not Loaded","Not Loaded",IF(VLOOKUP($A2,STG!$A$3:$N$150000,1,FALSE)=VLOOKUP($A2,Fusion!$A$3:$K$149916,1,FALSE),"OK","STG&lt;&gt;Fusion"))</f>
        <v>OK</v>
      </c>
      <c r="D2" s="4" t="str">
        <f>IF(B2="Not Loaded","Not Loaded",IF(VLOOKUP($A2,STG!$A$3:$N$150000,2,FALSE)=VLOOKUP($A2,Fusion!$A$3:$K$149916,2,FALSE),"OK","STG&lt;&gt;Fusion"))</f>
        <v>OK</v>
      </c>
      <c r="E2" s="4" t="str">
        <f>IF(B2="Not Loaded","Not Loaded",IF(VLOOKUP($A2,STG!$A$3:$P$150000,3,FALSE)=VLOOKUP($A2,Fusion!$A$3:$M$150000,3,FALSE),"OK","STG&lt;&gt;Fusion"))</f>
        <v>OK</v>
      </c>
      <c r="F2" s="4" t="str">
        <f>IF(B2="Not Loaded","Not Loaded",IF(VLOOKUP($A2,STG!$A$3:$P$150000,4,FALSE)=VLOOKUP($A2,Fusion!$A$3:$M$150000,4,FALSE),"OK","STG&lt;&gt;Fusion"))</f>
        <v>OK</v>
      </c>
      <c r="G2" s="4" t="str">
        <f>IF(B2="Not Loaded","Not Loaded",IF(VLOOKUP($A2,STG!$A$3:$P$150000,5,FALSE)=VLOOKUP($A2,Fusion!$A$3:$M$150000,5,FALSE),"OK","STG&lt;&gt;Fusion"))</f>
        <v>OK</v>
      </c>
      <c r="H2" s="4" t="str">
        <f>IF(B2="Not Loaded","Not Loaded",IF(VLOOKUP($A2,STG!$A$3:$M$150000,7,FALSE)=VLOOKUP($A2,Fusion!$A$3:$L$150000,7,FALSE),"OK","STG&lt;&gt;Fusion"))</f>
        <v>OK</v>
      </c>
      <c r="I2" s="4" t="str">
        <f>IF(B2="Not Loaded","Not Loaded",IF(VLOOKUP($A2,STG!$A$3:$M$150000,8,FALSE)=VLOOKUP($A2,Fusion!$A$3:$L$150000,8,FALSE),"OK","STG&lt;&gt;Fusion"))</f>
        <v>OK</v>
      </c>
    </row>
  </sheetData>
  <conditionalFormatting sqref="C2:I2">
    <cfRule type="cellIs" dxfId="3" priority="7" operator="notEqual">
      <formula>"OK"</formula>
    </cfRule>
    <cfRule type="cellIs" dxfId="2" priority="8" operator="equal">
      <formula>"OK"</formula>
    </cfRule>
  </conditionalFormatting>
  <conditionalFormatting sqref="C2:I2">
    <cfRule type="cellIs" dxfId="1" priority="6" stopIfTrue="1" operator="equal">
      <formula>"Not Loaded"</formula>
    </cfRule>
  </conditionalFormatting>
  <conditionalFormatting sqref="C2:I2">
    <cfRule type="cellIs" dxfId="0" priority="5" stopIfTrue="1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6"/>
  <sheetViews>
    <sheetView topLeftCell="A4" workbookViewId="0">
      <selection activeCell="A14" sqref="A14"/>
    </sheetView>
  </sheetViews>
  <sheetFormatPr defaultRowHeight="14.5"/>
  <cols>
    <col min="1" max="1" width="19.1796875" bestFit="1" customWidth="1"/>
    <col min="2" max="2" width="23.1796875" bestFit="1" customWidth="1"/>
    <col min="3" max="3" width="24.26953125" bestFit="1" customWidth="1"/>
    <col min="4" max="4" width="17" bestFit="1" customWidth="1"/>
    <col min="5" max="5" width="36.1796875" bestFit="1" customWidth="1"/>
    <col min="6" max="6" width="28.54296875" bestFit="1" customWidth="1"/>
    <col min="7" max="7" width="107.26953125" customWidth="1"/>
  </cols>
  <sheetData>
    <row r="1" spans="1:7" s="12" customFormat="1">
      <c r="A1" s="4"/>
      <c r="B1" s="4">
        <v>1</v>
      </c>
      <c r="C1" s="4">
        <v>2</v>
      </c>
      <c r="D1">
        <v>3</v>
      </c>
      <c r="E1">
        <v>4</v>
      </c>
      <c r="F1">
        <v>5</v>
      </c>
    </row>
    <row r="2" spans="1:7">
      <c r="A2" s="12" t="s">
        <v>12</v>
      </c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27" t="s">
        <v>192</v>
      </c>
    </row>
    <row r="3" spans="1:7">
      <c r="A3" s="21" t="s">
        <v>23</v>
      </c>
      <c r="B3" s="4" t="s">
        <v>24</v>
      </c>
      <c r="C3" t="s">
        <v>25</v>
      </c>
      <c r="D3" t="s">
        <v>26</v>
      </c>
      <c r="E3" t="s">
        <v>27</v>
      </c>
      <c r="F3">
        <v>614340</v>
      </c>
      <c r="G3" t="s">
        <v>193</v>
      </c>
    </row>
    <row r="4" spans="1:7">
      <c r="A4" s="4" t="s">
        <v>28</v>
      </c>
      <c r="B4" s="4" t="s">
        <v>29</v>
      </c>
      <c r="C4" t="s">
        <v>25</v>
      </c>
      <c r="E4" t="s">
        <v>30</v>
      </c>
      <c r="F4">
        <v>-500</v>
      </c>
      <c r="G4" t="s">
        <v>193</v>
      </c>
    </row>
    <row r="5" spans="1:7" ht="43.5">
      <c r="A5" s="4" t="s">
        <v>31</v>
      </c>
      <c r="B5" s="4" t="s">
        <v>32</v>
      </c>
      <c r="C5" t="s">
        <v>25</v>
      </c>
      <c r="D5" t="s">
        <v>33</v>
      </c>
      <c r="E5" t="s">
        <v>34</v>
      </c>
      <c r="F5">
        <v>1000</v>
      </c>
      <c r="G5" s="11" t="s">
        <v>194</v>
      </c>
    </row>
    <row r="6" spans="1:7" ht="43.5">
      <c r="A6" s="4" t="s">
        <v>31</v>
      </c>
      <c r="B6" s="4" t="s">
        <v>32</v>
      </c>
      <c r="C6" t="s">
        <v>25</v>
      </c>
      <c r="D6" t="s">
        <v>33</v>
      </c>
      <c r="E6" t="s">
        <v>34</v>
      </c>
      <c r="F6">
        <v>1050</v>
      </c>
      <c r="G6" s="11" t="s">
        <v>194</v>
      </c>
    </row>
    <row r="7" spans="1:7" ht="43.5">
      <c r="A7" s="4" t="s">
        <v>31</v>
      </c>
      <c r="B7" s="4" t="s">
        <v>32</v>
      </c>
      <c r="C7" t="s">
        <v>25</v>
      </c>
      <c r="D7" t="s">
        <v>33</v>
      </c>
      <c r="E7" t="s">
        <v>34</v>
      </c>
      <c r="F7">
        <v>1000</v>
      </c>
      <c r="G7" s="11" t="s">
        <v>194</v>
      </c>
    </row>
    <row r="8" spans="1:7" ht="43.5">
      <c r="A8" s="4" t="s">
        <v>31</v>
      </c>
      <c r="B8" s="4" t="s">
        <v>32</v>
      </c>
      <c r="C8" t="s">
        <v>25</v>
      </c>
      <c r="D8" t="s">
        <v>33</v>
      </c>
      <c r="E8" t="s">
        <v>34</v>
      </c>
      <c r="F8">
        <v>1050</v>
      </c>
      <c r="G8" s="11" t="s">
        <v>194</v>
      </c>
    </row>
    <row r="9" spans="1:7" ht="43.5">
      <c r="A9" s="4" t="s">
        <v>31</v>
      </c>
      <c r="B9" s="4" t="s">
        <v>32</v>
      </c>
      <c r="C9" t="s">
        <v>25</v>
      </c>
      <c r="D9" t="s">
        <v>33</v>
      </c>
      <c r="E9" t="s">
        <v>34</v>
      </c>
      <c r="F9">
        <v>1050</v>
      </c>
      <c r="G9" s="11" t="s">
        <v>194</v>
      </c>
    </row>
    <row r="10" spans="1:7" ht="43.5">
      <c r="A10" s="4" t="s">
        <v>31</v>
      </c>
      <c r="B10" s="4" t="s">
        <v>32</v>
      </c>
      <c r="C10" t="s">
        <v>25</v>
      </c>
      <c r="D10" t="s">
        <v>33</v>
      </c>
      <c r="E10" t="s">
        <v>34</v>
      </c>
      <c r="F10">
        <v>1000</v>
      </c>
      <c r="G10" s="11" t="s">
        <v>194</v>
      </c>
    </row>
    <row r="11" spans="1:7">
      <c r="A11" s="4" t="s">
        <v>35</v>
      </c>
      <c r="B11" s="4" t="s">
        <v>36</v>
      </c>
      <c r="C11" t="s">
        <v>25</v>
      </c>
      <c r="D11" t="s">
        <v>37</v>
      </c>
      <c r="E11" t="s">
        <v>34</v>
      </c>
      <c r="F11">
        <v>750</v>
      </c>
      <c r="G11" t="s">
        <v>193</v>
      </c>
    </row>
    <row r="12" spans="1:7">
      <c r="A12" s="4" t="s">
        <v>38</v>
      </c>
      <c r="B12" s="4" t="s">
        <v>39</v>
      </c>
      <c r="C12" t="s">
        <v>25</v>
      </c>
      <c r="D12" t="s">
        <v>37</v>
      </c>
      <c r="E12" t="s">
        <v>34</v>
      </c>
      <c r="F12">
        <v>750</v>
      </c>
      <c r="G12" t="s">
        <v>193</v>
      </c>
    </row>
    <row r="13" spans="1:7">
      <c r="A13" s="4" t="s">
        <v>40</v>
      </c>
      <c r="B13" s="4" t="s">
        <v>41</v>
      </c>
      <c r="C13" t="s">
        <v>25</v>
      </c>
      <c r="D13" t="s">
        <v>37</v>
      </c>
      <c r="E13" t="s">
        <v>34</v>
      </c>
      <c r="F13">
        <v>750</v>
      </c>
      <c r="G13" t="s">
        <v>193</v>
      </c>
    </row>
    <row r="14" spans="1:7">
      <c r="A14" s="4" t="s">
        <v>42</v>
      </c>
      <c r="B14" s="4" t="s">
        <v>43</v>
      </c>
      <c r="C14" t="s">
        <v>25</v>
      </c>
      <c r="D14" t="s">
        <v>37</v>
      </c>
      <c r="E14" t="s">
        <v>44</v>
      </c>
      <c r="F14">
        <v>3244.51</v>
      </c>
      <c r="G14" t="s">
        <v>191</v>
      </c>
    </row>
    <row r="15" spans="1:7">
      <c r="A15" s="4" t="s">
        <v>45</v>
      </c>
      <c r="B15" s="4" t="s">
        <v>43</v>
      </c>
      <c r="C15" t="s">
        <v>46</v>
      </c>
      <c r="D15" t="s">
        <v>37</v>
      </c>
      <c r="E15" t="s">
        <v>47</v>
      </c>
      <c r="F15" t="s">
        <v>48</v>
      </c>
      <c r="G15" t="s">
        <v>191</v>
      </c>
    </row>
    <row r="16" spans="1:7">
      <c r="A16" s="4" t="s">
        <v>49</v>
      </c>
      <c r="B16" s="4" t="s">
        <v>50</v>
      </c>
      <c r="C16" t="s">
        <v>46</v>
      </c>
      <c r="D16" t="s">
        <v>37</v>
      </c>
      <c r="E16" t="s">
        <v>51</v>
      </c>
      <c r="F16" t="s">
        <v>48</v>
      </c>
      <c r="G16" t="s">
        <v>191</v>
      </c>
    </row>
    <row r="17" spans="1:7">
      <c r="A17" s="4" t="s">
        <v>52</v>
      </c>
      <c r="B17" s="4" t="s">
        <v>50</v>
      </c>
      <c r="C17" t="s">
        <v>25</v>
      </c>
      <c r="D17" t="s">
        <v>37</v>
      </c>
      <c r="E17" t="s">
        <v>53</v>
      </c>
      <c r="F17">
        <v>3236</v>
      </c>
      <c r="G17" t="s">
        <v>191</v>
      </c>
    </row>
    <row r="18" spans="1:7">
      <c r="A18" s="4" t="s">
        <v>54</v>
      </c>
      <c r="B18" s="4" t="s">
        <v>55</v>
      </c>
      <c r="C18" t="s">
        <v>46</v>
      </c>
      <c r="D18" t="s">
        <v>37</v>
      </c>
      <c r="E18" t="s">
        <v>56</v>
      </c>
      <c r="F18" t="s">
        <v>48</v>
      </c>
      <c r="G18" t="s">
        <v>191</v>
      </c>
    </row>
    <row r="19" spans="1:7">
      <c r="A19" s="4" t="s">
        <v>57</v>
      </c>
      <c r="B19" s="4" t="s">
        <v>55</v>
      </c>
      <c r="C19" t="s">
        <v>25</v>
      </c>
      <c r="D19" t="s">
        <v>37</v>
      </c>
      <c r="E19" t="s">
        <v>58</v>
      </c>
      <c r="F19">
        <v>304.94</v>
      </c>
      <c r="G19" t="s">
        <v>191</v>
      </c>
    </row>
    <row r="20" spans="1:7">
      <c r="A20" s="4" t="s">
        <v>59</v>
      </c>
      <c r="B20" s="4" t="s">
        <v>60</v>
      </c>
      <c r="C20" t="s">
        <v>46</v>
      </c>
      <c r="D20" t="s">
        <v>37</v>
      </c>
      <c r="E20" t="s">
        <v>47</v>
      </c>
      <c r="F20" t="s">
        <v>48</v>
      </c>
      <c r="G20" t="s">
        <v>191</v>
      </c>
    </row>
    <row r="21" spans="1:7">
      <c r="A21" s="4" t="s">
        <v>61</v>
      </c>
      <c r="B21" s="4" t="s">
        <v>60</v>
      </c>
      <c r="C21" t="s">
        <v>25</v>
      </c>
      <c r="D21" t="s">
        <v>37</v>
      </c>
      <c r="E21" t="s">
        <v>44</v>
      </c>
      <c r="F21">
        <v>7581.57</v>
      </c>
      <c r="G21" t="s">
        <v>191</v>
      </c>
    </row>
    <row r="22" spans="1:7">
      <c r="A22" s="4" t="s">
        <v>62</v>
      </c>
      <c r="B22" s="4" t="s">
        <v>63</v>
      </c>
      <c r="C22" t="s">
        <v>46</v>
      </c>
      <c r="D22" t="s">
        <v>37</v>
      </c>
      <c r="E22" t="s">
        <v>47</v>
      </c>
      <c r="F22" t="s">
        <v>48</v>
      </c>
      <c r="G22" t="s">
        <v>191</v>
      </c>
    </row>
    <row r="23" spans="1:7">
      <c r="A23" s="4" t="s">
        <v>64</v>
      </c>
      <c r="B23" s="4" t="s">
        <v>63</v>
      </c>
      <c r="C23" t="s">
        <v>25</v>
      </c>
      <c r="D23" t="s">
        <v>37</v>
      </c>
      <c r="E23" t="s">
        <v>44</v>
      </c>
      <c r="F23">
        <v>7841.54</v>
      </c>
      <c r="G23" t="s">
        <v>191</v>
      </c>
    </row>
    <row r="24" spans="1:7">
      <c r="A24" s="4" t="s">
        <v>65</v>
      </c>
      <c r="B24" s="4" t="s">
        <v>66</v>
      </c>
      <c r="C24" t="s">
        <v>46</v>
      </c>
      <c r="D24" t="s">
        <v>37</v>
      </c>
      <c r="E24" t="s">
        <v>67</v>
      </c>
      <c r="F24" t="s">
        <v>48</v>
      </c>
      <c r="G24" t="s">
        <v>191</v>
      </c>
    </row>
    <row r="25" spans="1:7">
      <c r="A25" t="s">
        <v>68</v>
      </c>
      <c r="B25" t="s">
        <v>66</v>
      </c>
      <c r="C25" t="s">
        <v>25</v>
      </c>
      <c r="D25" t="s">
        <v>37</v>
      </c>
      <c r="E25" t="s">
        <v>69</v>
      </c>
      <c r="F25">
        <v>9187</v>
      </c>
      <c r="G25" t="s">
        <v>191</v>
      </c>
    </row>
    <row r="26" spans="1:7">
      <c r="A26" t="s">
        <v>70</v>
      </c>
      <c r="B26" t="s">
        <v>71</v>
      </c>
      <c r="C26" t="s">
        <v>25</v>
      </c>
      <c r="D26" t="s">
        <v>37</v>
      </c>
      <c r="E26" t="s">
        <v>53</v>
      </c>
      <c r="F26">
        <v>9187</v>
      </c>
      <c r="G26" t="s">
        <v>191</v>
      </c>
    </row>
    <row r="27" spans="1:7">
      <c r="A27" t="s">
        <v>72</v>
      </c>
      <c r="B27" t="s">
        <v>71</v>
      </c>
      <c r="C27" t="s">
        <v>46</v>
      </c>
      <c r="D27" t="s">
        <v>37</v>
      </c>
      <c r="E27" t="s">
        <v>51</v>
      </c>
      <c r="F27" t="s">
        <v>48</v>
      </c>
      <c r="G27" t="s">
        <v>191</v>
      </c>
    </row>
    <row r="28" spans="1:7">
      <c r="A28" t="s">
        <v>73</v>
      </c>
      <c r="B28" t="s">
        <v>74</v>
      </c>
      <c r="C28" t="s">
        <v>25</v>
      </c>
      <c r="D28" t="s">
        <v>37</v>
      </c>
      <c r="E28" t="s">
        <v>69</v>
      </c>
      <c r="F28">
        <v>6681</v>
      </c>
      <c r="G28" t="s">
        <v>191</v>
      </c>
    </row>
    <row r="29" spans="1:7">
      <c r="A29" t="s">
        <v>75</v>
      </c>
      <c r="B29" t="s">
        <v>74</v>
      </c>
      <c r="C29" t="s">
        <v>46</v>
      </c>
      <c r="D29" t="s">
        <v>37</v>
      </c>
      <c r="E29" t="s">
        <v>67</v>
      </c>
      <c r="F29" t="s">
        <v>48</v>
      </c>
      <c r="G29" t="s">
        <v>191</v>
      </c>
    </row>
    <row r="30" spans="1:7">
      <c r="A30" t="s">
        <v>76</v>
      </c>
      <c r="B30" t="s">
        <v>77</v>
      </c>
      <c r="C30" t="s">
        <v>46</v>
      </c>
      <c r="D30" t="s">
        <v>37</v>
      </c>
      <c r="E30" t="s">
        <v>56</v>
      </c>
      <c r="F30" t="s">
        <v>48</v>
      </c>
      <c r="G30" t="s">
        <v>191</v>
      </c>
    </row>
    <row r="31" spans="1:7">
      <c r="A31" t="s">
        <v>78</v>
      </c>
      <c r="B31" t="s">
        <v>77</v>
      </c>
      <c r="C31" t="s">
        <v>25</v>
      </c>
      <c r="D31" t="s">
        <v>37</v>
      </c>
      <c r="E31" t="s">
        <v>58</v>
      </c>
      <c r="F31">
        <v>5629.17</v>
      </c>
      <c r="G31" t="s">
        <v>191</v>
      </c>
    </row>
    <row r="32" spans="1:7">
      <c r="A32" t="s">
        <v>79</v>
      </c>
      <c r="B32" t="s">
        <v>80</v>
      </c>
      <c r="C32" t="s">
        <v>46</v>
      </c>
      <c r="D32" t="s">
        <v>37</v>
      </c>
      <c r="E32" t="s">
        <v>51</v>
      </c>
      <c r="F32" t="s">
        <v>48</v>
      </c>
      <c r="G32" t="s">
        <v>191</v>
      </c>
    </row>
    <row r="33" spans="1:7">
      <c r="A33" t="s">
        <v>81</v>
      </c>
      <c r="B33" t="s">
        <v>80</v>
      </c>
      <c r="C33" t="s">
        <v>25</v>
      </c>
      <c r="D33" t="s">
        <v>37</v>
      </c>
      <c r="E33" t="s">
        <v>53</v>
      </c>
      <c r="F33">
        <v>1670</v>
      </c>
      <c r="G33" t="s">
        <v>191</v>
      </c>
    </row>
    <row r="34" spans="1:7">
      <c r="A34" t="s">
        <v>82</v>
      </c>
      <c r="B34" t="s">
        <v>83</v>
      </c>
      <c r="C34" t="s">
        <v>46</v>
      </c>
      <c r="D34" t="s">
        <v>37</v>
      </c>
      <c r="E34" t="s">
        <v>56</v>
      </c>
      <c r="F34" t="s">
        <v>48</v>
      </c>
      <c r="G34" t="s">
        <v>191</v>
      </c>
    </row>
    <row r="35" spans="1:7">
      <c r="A35" t="s">
        <v>84</v>
      </c>
      <c r="B35" t="s">
        <v>83</v>
      </c>
      <c r="C35" t="s">
        <v>25</v>
      </c>
      <c r="D35" t="s">
        <v>37</v>
      </c>
      <c r="E35" t="s">
        <v>58</v>
      </c>
      <c r="F35">
        <v>1670</v>
      </c>
      <c r="G35" t="s">
        <v>191</v>
      </c>
    </row>
    <row r="36" spans="1:7">
      <c r="A36" t="s">
        <v>85</v>
      </c>
      <c r="B36" t="s">
        <v>86</v>
      </c>
      <c r="C36" t="s">
        <v>25</v>
      </c>
      <c r="D36" t="s">
        <v>37</v>
      </c>
      <c r="E36" t="s">
        <v>44</v>
      </c>
      <c r="F36">
        <v>1670</v>
      </c>
      <c r="G36" t="s">
        <v>191</v>
      </c>
    </row>
    <row r="37" spans="1:7">
      <c r="A37" t="s">
        <v>87</v>
      </c>
      <c r="B37" t="s">
        <v>86</v>
      </c>
      <c r="C37" t="s">
        <v>46</v>
      </c>
      <c r="D37" t="s">
        <v>37</v>
      </c>
      <c r="E37" t="s">
        <v>47</v>
      </c>
      <c r="F37" t="s">
        <v>48</v>
      </c>
      <c r="G37" t="s">
        <v>191</v>
      </c>
    </row>
    <row r="38" spans="1:7">
      <c r="A38" t="s">
        <v>88</v>
      </c>
      <c r="B38" t="s">
        <v>89</v>
      </c>
      <c r="C38" t="s">
        <v>25</v>
      </c>
      <c r="D38" t="s">
        <v>37</v>
      </c>
      <c r="E38" t="s">
        <v>69</v>
      </c>
      <c r="F38">
        <v>1670</v>
      </c>
      <c r="G38" t="s">
        <v>191</v>
      </c>
    </row>
    <row r="39" spans="1:7">
      <c r="A39" t="s">
        <v>90</v>
      </c>
      <c r="B39" t="s">
        <v>89</v>
      </c>
      <c r="C39" t="s">
        <v>46</v>
      </c>
      <c r="D39" t="s">
        <v>37</v>
      </c>
      <c r="E39" t="s">
        <v>67</v>
      </c>
      <c r="F39" t="s">
        <v>48</v>
      </c>
      <c r="G39" t="s">
        <v>191</v>
      </c>
    </row>
    <row r="40" spans="1:7">
      <c r="A40" t="s">
        <v>91</v>
      </c>
      <c r="B40" t="s">
        <v>92</v>
      </c>
      <c r="C40" t="s">
        <v>25</v>
      </c>
      <c r="D40" t="s">
        <v>37</v>
      </c>
      <c r="E40" t="s">
        <v>58</v>
      </c>
      <c r="F40">
        <v>3341</v>
      </c>
      <c r="G40" t="s">
        <v>191</v>
      </c>
    </row>
    <row r="41" spans="1:7">
      <c r="A41" t="s">
        <v>93</v>
      </c>
      <c r="B41" t="s">
        <v>92</v>
      </c>
      <c r="C41" t="s">
        <v>46</v>
      </c>
      <c r="D41" t="s">
        <v>37</v>
      </c>
      <c r="E41" t="s">
        <v>56</v>
      </c>
      <c r="F41" t="s">
        <v>48</v>
      </c>
      <c r="G41" t="s">
        <v>191</v>
      </c>
    </row>
    <row r="42" spans="1:7">
      <c r="A42" t="s">
        <v>94</v>
      </c>
      <c r="B42" t="s">
        <v>95</v>
      </c>
      <c r="C42" t="s">
        <v>46</v>
      </c>
      <c r="D42" t="s">
        <v>37</v>
      </c>
      <c r="E42" t="s">
        <v>47</v>
      </c>
      <c r="F42" t="s">
        <v>48</v>
      </c>
      <c r="G42" t="s">
        <v>191</v>
      </c>
    </row>
    <row r="43" spans="1:7">
      <c r="A43" t="s">
        <v>96</v>
      </c>
      <c r="B43" t="s">
        <v>95</v>
      </c>
      <c r="C43" t="s">
        <v>25</v>
      </c>
      <c r="D43" t="s">
        <v>37</v>
      </c>
      <c r="E43" t="s">
        <v>44</v>
      </c>
      <c r="F43">
        <v>3341</v>
      </c>
      <c r="G43" t="s">
        <v>191</v>
      </c>
    </row>
    <row r="44" spans="1:7">
      <c r="A44" t="s">
        <v>97</v>
      </c>
      <c r="B44" t="s">
        <v>98</v>
      </c>
      <c r="C44" t="s">
        <v>25</v>
      </c>
      <c r="D44" t="s">
        <v>37</v>
      </c>
      <c r="E44" t="s">
        <v>53</v>
      </c>
      <c r="F44">
        <v>3341</v>
      </c>
      <c r="G44" t="s">
        <v>191</v>
      </c>
    </row>
    <row r="45" spans="1:7">
      <c r="A45" t="s">
        <v>99</v>
      </c>
      <c r="B45" t="s">
        <v>98</v>
      </c>
      <c r="C45" t="s">
        <v>46</v>
      </c>
      <c r="D45" t="s">
        <v>37</v>
      </c>
      <c r="E45" t="s">
        <v>51</v>
      </c>
      <c r="F45" t="s">
        <v>48</v>
      </c>
      <c r="G45" t="s">
        <v>191</v>
      </c>
    </row>
    <row r="46" spans="1:7">
      <c r="A46" t="s">
        <v>100</v>
      </c>
      <c r="B46" t="s">
        <v>101</v>
      </c>
      <c r="C46" t="s">
        <v>46</v>
      </c>
      <c r="D46" t="s">
        <v>37</v>
      </c>
      <c r="E46" t="s">
        <v>56</v>
      </c>
      <c r="F46" t="s">
        <v>48</v>
      </c>
      <c r="G46" t="s">
        <v>191</v>
      </c>
    </row>
    <row r="47" spans="1:7">
      <c r="A47" t="s">
        <v>102</v>
      </c>
      <c r="B47" t="s">
        <v>101</v>
      </c>
      <c r="C47" t="s">
        <v>25</v>
      </c>
      <c r="D47" t="s">
        <v>37</v>
      </c>
      <c r="E47" t="s">
        <v>58</v>
      </c>
      <c r="F47">
        <v>3341</v>
      </c>
      <c r="G47" t="s">
        <v>191</v>
      </c>
    </row>
    <row r="48" spans="1:7">
      <c r="A48" t="s">
        <v>103</v>
      </c>
      <c r="B48" t="s">
        <v>104</v>
      </c>
      <c r="C48" t="s">
        <v>25</v>
      </c>
      <c r="D48" t="s">
        <v>37</v>
      </c>
      <c r="E48" t="s">
        <v>58</v>
      </c>
      <c r="F48">
        <v>7434</v>
      </c>
      <c r="G48" t="s">
        <v>193</v>
      </c>
    </row>
    <row r="49" spans="1:7">
      <c r="A49" t="s">
        <v>105</v>
      </c>
      <c r="B49" t="s">
        <v>106</v>
      </c>
      <c r="C49" t="s">
        <v>25</v>
      </c>
      <c r="D49" t="s">
        <v>37</v>
      </c>
      <c r="E49" t="s">
        <v>58</v>
      </c>
      <c r="F49">
        <v>7909</v>
      </c>
      <c r="G49" t="s">
        <v>193</v>
      </c>
    </row>
    <row r="50" spans="1:7">
      <c r="A50" t="s">
        <v>107</v>
      </c>
      <c r="B50" t="s">
        <v>108</v>
      </c>
      <c r="C50" t="s">
        <v>25</v>
      </c>
      <c r="D50" t="s">
        <v>37</v>
      </c>
      <c r="E50" t="s">
        <v>58</v>
      </c>
      <c r="F50">
        <v>7748</v>
      </c>
      <c r="G50" t="s">
        <v>193</v>
      </c>
    </row>
    <row r="51" spans="1:7">
      <c r="A51" t="s">
        <v>109</v>
      </c>
      <c r="B51" t="s">
        <v>110</v>
      </c>
      <c r="C51" t="s">
        <v>25</v>
      </c>
      <c r="D51" t="s">
        <v>37</v>
      </c>
      <c r="E51" t="s">
        <v>58</v>
      </c>
      <c r="F51">
        <v>7658</v>
      </c>
      <c r="G51" t="s">
        <v>193</v>
      </c>
    </row>
    <row r="52" spans="1:7">
      <c r="A52" t="s">
        <v>111</v>
      </c>
      <c r="B52" t="s">
        <v>112</v>
      </c>
      <c r="C52" t="s">
        <v>25</v>
      </c>
      <c r="D52" t="s">
        <v>37</v>
      </c>
      <c r="E52" t="s">
        <v>58</v>
      </c>
      <c r="F52">
        <v>7786</v>
      </c>
      <c r="G52" t="s">
        <v>193</v>
      </c>
    </row>
    <row r="53" spans="1:7">
      <c r="A53" t="s">
        <v>113</v>
      </c>
      <c r="B53" t="s">
        <v>114</v>
      </c>
      <c r="C53" t="s">
        <v>25</v>
      </c>
      <c r="D53" t="s">
        <v>37</v>
      </c>
      <c r="E53" t="s">
        <v>58</v>
      </c>
      <c r="F53">
        <v>8283</v>
      </c>
      <c r="G53" t="s">
        <v>193</v>
      </c>
    </row>
    <row r="54" spans="1:7">
      <c r="A54" t="s">
        <v>115</v>
      </c>
      <c r="B54" t="s">
        <v>116</v>
      </c>
      <c r="C54" t="s">
        <v>25</v>
      </c>
      <c r="D54" t="s">
        <v>37</v>
      </c>
      <c r="E54" t="s">
        <v>58</v>
      </c>
      <c r="F54">
        <v>7485</v>
      </c>
      <c r="G54" t="s">
        <v>193</v>
      </c>
    </row>
    <row r="55" spans="1:7">
      <c r="A55" t="s">
        <v>117</v>
      </c>
      <c r="B55" t="s">
        <v>118</v>
      </c>
      <c r="C55" t="s">
        <v>25</v>
      </c>
      <c r="D55" t="s">
        <v>37</v>
      </c>
      <c r="E55" t="s">
        <v>58</v>
      </c>
      <c r="F55">
        <v>7963</v>
      </c>
      <c r="G55" t="s">
        <v>193</v>
      </c>
    </row>
    <row r="56" spans="1:7">
      <c r="A56" t="s">
        <v>119</v>
      </c>
      <c r="B56" t="s">
        <v>120</v>
      </c>
      <c r="C56" t="s">
        <v>25</v>
      </c>
      <c r="D56" t="s">
        <v>37</v>
      </c>
      <c r="E56" t="s">
        <v>58</v>
      </c>
      <c r="F56">
        <v>7628</v>
      </c>
      <c r="G56" t="s">
        <v>193</v>
      </c>
    </row>
    <row r="57" spans="1:7">
      <c r="A57" t="s">
        <v>121</v>
      </c>
      <c r="B57" t="s">
        <v>122</v>
      </c>
      <c r="C57" t="s">
        <v>25</v>
      </c>
      <c r="D57" t="s">
        <v>37</v>
      </c>
      <c r="E57" t="s">
        <v>58</v>
      </c>
      <c r="F57">
        <v>8108</v>
      </c>
      <c r="G57" t="s">
        <v>193</v>
      </c>
    </row>
    <row r="58" spans="1:7">
      <c r="A58" t="s">
        <v>123</v>
      </c>
      <c r="B58" t="s">
        <v>124</v>
      </c>
      <c r="C58" t="s">
        <v>25</v>
      </c>
      <c r="D58" t="s">
        <v>37</v>
      </c>
      <c r="E58" t="s">
        <v>58</v>
      </c>
      <c r="F58">
        <v>7680</v>
      </c>
      <c r="G58" t="s">
        <v>193</v>
      </c>
    </row>
    <row r="59" spans="1:7">
      <c r="A59" t="s">
        <v>125</v>
      </c>
      <c r="B59" t="s">
        <v>126</v>
      </c>
      <c r="C59" t="s">
        <v>25</v>
      </c>
      <c r="D59" t="s">
        <v>37</v>
      </c>
      <c r="E59" t="s">
        <v>58</v>
      </c>
      <c r="F59">
        <v>8170</v>
      </c>
      <c r="G59" t="s">
        <v>193</v>
      </c>
    </row>
    <row r="60" spans="1:7">
      <c r="A60" t="s">
        <v>127</v>
      </c>
      <c r="B60" t="s">
        <v>128</v>
      </c>
      <c r="C60" t="s">
        <v>25</v>
      </c>
      <c r="D60" t="s">
        <v>37</v>
      </c>
      <c r="E60" t="s">
        <v>58</v>
      </c>
      <c r="F60">
        <v>8027</v>
      </c>
      <c r="G60" t="s">
        <v>193</v>
      </c>
    </row>
    <row r="61" spans="1:7">
      <c r="A61" t="s">
        <v>129</v>
      </c>
      <c r="B61" t="s">
        <v>130</v>
      </c>
      <c r="C61" t="s">
        <v>25</v>
      </c>
      <c r="D61" t="s">
        <v>37</v>
      </c>
      <c r="E61" t="s">
        <v>58</v>
      </c>
      <c r="F61">
        <v>8170</v>
      </c>
      <c r="G61" t="s">
        <v>193</v>
      </c>
    </row>
    <row r="62" spans="1:7">
      <c r="A62" t="s">
        <v>131</v>
      </c>
      <c r="B62" t="s">
        <v>132</v>
      </c>
      <c r="C62" t="s">
        <v>25</v>
      </c>
      <c r="D62" t="s">
        <v>37</v>
      </c>
      <c r="E62" t="s">
        <v>58</v>
      </c>
      <c r="F62">
        <v>8027</v>
      </c>
      <c r="G62" t="s">
        <v>193</v>
      </c>
    </row>
    <row r="63" spans="1:7">
      <c r="A63" t="s">
        <v>133</v>
      </c>
      <c r="B63" t="s">
        <v>134</v>
      </c>
      <c r="C63" t="s">
        <v>25</v>
      </c>
      <c r="D63" t="s">
        <v>37</v>
      </c>
      <c r="E63" t="s">
        <v>58</v>
      </c>
      <c r="F63">
        <v>7715</v>
      </c>
      <c r="G63" t="s">
        <v>193</v>
      </c>
    </row>
    <row r="64" spans="1:7">
      <c r="A64" t="s">
        <v>135</v>
      </c>
      <c r="B64" t="s">
        <v>136</v>
      </c>
      <c r="C64" t="s">
        <v>25</v>
      </c>
      <c r="D64" t="s">
        <v>37</v>
      </c>
      <c r="E64" t="s">
        <v>58</v>
      </c>
      <c r="F64">
        <v>7786</v>
      </c>
      <c r="G64" t="s">
        <v>193</v>
      </c>
    </row>
    <row r="65" spans="1:7">
      <c r="A65" t="s">
        <v>137</v>
      </c>
      <c r="B65" t="s">
        <v>138</v>
      </c>
      <c r="C65" t="s">
        <v>25</v>
      </c>
      <c r="D65" t="s">
        <v>37</v>
      </c>
      <c r="E65" t="s">
        <v>58</v>
      </c>
      <c r="F65">
        <v>7834</v>
      </c>
      <c r="G65" t="s">
        <v>193</v>
      </c>
    </row>
    <row r="66" spans="1:7">
      <c r="A66" t="s">
        <v>139</v>
      </c>
      <c r="B66" t="s">
        <v>140</v>
      </c>
      <c r="C66" t="s">
        <v>25</v>
      </c>
      <c r="D66" t="s">
        <v>37</v>
      </c>
      <c r="E66" t="s">
        <v>58</v>
      </c>
      <c r="F66">
        <v>7434</v>
      </c>
      <c r="G66" t="s">
        <v>193</v>
      </c>
    </row>
    <row r="67" spans="1:7">
      <c r="A67" t="s">
        <v>141</v>
      </c>
      <c r="B67" t="s">
        <v>142</v>
      </c>
      <c r="C67" t="s">
        <v>25</v>
      </c>
      <c r="D67" t="s">
        <v>37</v>
      </c>
      <c r="E67" t="s">
        <v>58</v>
      </c>
      <c r="F67">
        <v>7658</v>
      </c>
      <c r="G67" t="s">
        <v>193</v>
      </c>
    </row>
    <row r="68" spans="1:7">
      <c r="A68" t="s">
        <v>143</v>
      </c>
      <c r="B68" t="s">
        <v>144</v>
      </c>
      <c r="C68" t="s">
        <v>25</v>
      </c>
      <c r="D68" t="s">
        <v>37</v>
      </c>
      <c r="E68" t="s">
        <v>58</v>
      </c>
      <c r="F68">
        <v>7786</v>
      </c>
      <c r="G68" t="s">
        <v>193</v>
      </c>
    </row>
    <row r="69" spans="1:7">
      <c r="A69" t="s">
        <v>145</v>
      </c>
      <c r="B69" t="s">
        <v>146</v>
      </c>
      <c r="C69" t="s">
        <v>25</v>
      </c>
      <c r="D69" t="s">
        <v>37</v>
      </c>
      <c r="E69" t="s">
        <v>58</v>
      </c>
      <c r="F69">
        <v>8283</v>
      </c>
      <c r="G69" t="s">
        <v>193</v>
      </c>
    </row>
    <row r="70" spans="1:7">
      <c r="A70" t="s">
        <v>147</v>
      </c>
      <c r="B70" t="s">
        <v>148</v>
      </c>
      <c r="C70" t="s">
        <v>25</v>
      </c>
      <c r="D70" t="s">
        <v>37</v>
      </c>
      <c r="E70" t="s">
        <v>58</v>
      </c>
      <c r="F70">
        <v>7485</v>
      </c>
      <c r="G70" t="s">
        <v>193</v>
      </c>
    </row>
    <row r="71" spans="1:7">
      <c r="A71" t="s">
        <v>149</v>
      </c>
      <c r="B71" t="s">
        <v>150</v>
      </c>
      <c r="C71" t="s">
        <v>25</v>
      </c>
      <c r="D71" t="s">
        <v>37</v>
      </c>
      <c r="E71" t="s">
        <v>58</v>
      </c>
      <c r="F71">
        <v>7963</v>
      </c>
      <c r="G71" t="s">
        <v>193</v>
      </c>
    </row>
    <row r="72" spans="1:7">
      <c r="A72" t="s">
        <v>151</v>
      </c>
      <c r="B72" t="s">
        <v>152</v>
      </c>
      <c r="C72" t="s">
        <v>25</v>
      </c>
      <c r="D72" t="s">
        <v>37</v>
      </c>
      <c r="E72" t="s">
        <v>58</v>
      </c>
      <c r="F72">
        <v>7628</v>
      </c>
      <c r="G72" t="s">
        <v>193</v>
      </c>
    </row>
    <row r="73" spans="1:7">
      <c r="A73" t="s">
        <v>155</v>
      </c>
      <c r="B73" t="s">
        <v>156</v>
      </c>
      <c r="C73" t="s">
        <v>25</v>
      </c>
      <c r="D73" t="s">
        <v>37</v>
      </c>
      <c r="E73" t="s">
        <v>58</v>
      </c>
      <c r="F73">
        <v>7748</v>
      </c>
      <c r="G73" t="s">
        <v>193</v>
      </c>
    </row>
    <row r="74" spans="1:7">
      <c r="A74" t="s">
        <v>157</v>
      </c>
      <c r="B74" t="s">
        <v>158</v>
      </c>
      <c r="C74" t="s">
        <v>25</v>
      </c>
      <c r="D74" t="s">
        <v>37</v>
      </c>
      <c r="E74" t="s">
        <v>58</v>
      </c>
      <c r="F74">
        <v>7658</v>
      </c>
      <c r="G74" t="s">
        <v>193</v>
      </c>
    </row>
    <row r="75" spans="1:7">
      <c r="A75" t="s">
        <v>159</v>
      </c>
      <c r="B75" t="s">
        <v>160</v>
      </c>
      <c r="C75" t="s">
        <v>25</v>
      </c>
      <c r="D75" t="s">
        <v>37</v>
      </c>
      <c r="E75" t="s">
        <v>58</v>
      </c>
      <c r="F75">
        <v>7786</v>
      </c>
      <c r="G75" t="s">
        <v>193</v>
      </c>
    </row>
    <row r="76" spans="1:7">
      <c r="A76" t="s">
        <v>161</v>
      </c>
      <c r="B76" t="s">
        <v>162</v>
      </c>
      <c r="C76" t="s">
        <v>25</v>
      </c>
      <c r="D76" t="s">
        <v>37</v>
      </c>
      <c r="E76" t="s">
        <v>58</v>
      </c>
      <c r="F76">
        <v>8283</v>
      </c>
      <c r="G76" t="s">
        <v>193</v>
      </c>
    </row>
    <row r="77" spans="1:7">
      <c r="A77" t="s">
        <v>163</v>
      </c>
      <c r="B77" t="s">
        <v>164</v>
      </c>
      <c r="C77" t="s">
        <v>25</v>
      </c>
      <c r="D77" t="s">
        <v>37</v>
      </c>
      <c r="E77" t="s">
        <v>58</v>
      </c>
      <c r="F77">
        <v>7485</v>
      </c>
      <c r="G77" t="s">
        <v>193</v>
      </c>
    </row>
    <row r="78" spans="1:7">
      <c r="A78" t="s">
        <v>165</v>
      </c>
      <c r="B78" t="s">
        <v>166</v>
      </c>
      <c r="C78" t="s">
        <v>25</v>
      </c>
      <c r="D78" t="s">
        <v>37</v>
      </c>
      <c r="E78" t="s">
        <v>58</v>
      </c>
      <c r="F78">
        <v>7963</v>
      </c>
      <c r="G78" t="s">
        <v>193</v>
      </c>
    </row>
    <row r="79" spans="1:7">
      <c r="A79" t="s">
        <v>167</v>
      </c>
      <c r="B79" t="s">
        <v>168</v>
      </c>
      <c r="C79" t="s">
        <v>25</v>
      </c>
      <c r="D79" t="s">
        <v>37</v>
      </c>
      <c r="E79" t="s">
        <v>58</v>
      </c>
      <c r="F79">
        <v>7628</v>
      </c>
      <c r="G79" t="s">
        <v>193</v>
      </c>
    </row>
    <row r="80" spans="1:7">
      <c r="A80" t="s">
        <v>169</v>
      </c>
      <c r="B80" t="s">
        <v>170</v>
      </c>
      <c r="C80" t="s">
        <v>25</v>
      </c>
      <c r="D80" t="s">
        <v>37</v>
      </c>
      <c r="E80" t="s">
        <v>58</v>
      </c>
      <c r="F80">
        <v>8108</v>
      </c>
      <c r="G80" t="s">
        <v>193</v>
      </c>
    </row>
    <row r="81" spans="1:7">
      <c r="A81" t="s">
        <v>171</v>
      </c>
      <c r="B81" t="s">
        <v>172</v>
      </c>
      <c r="C81" t="s">
        <v>25</v>
      </c>
      <c r="D81" t="s">
        <v>37</v>
      </c>
      <c r="E81" t="s">
        <v>58</v>
      </c>
      <c r="F81">
        <v>7680</v>
      </c>
      <c r="G81" t="s">
        <v>193</v>
      </c>
    </row>
    <row r="82" spans="1:7">
      <c r="A82" t="s">
        <v>173</v>
      </c>
      <c r="B82" t="s">
        <v>174</v>
      </c>
      <c r="C82" t="s">
        <v>25</v>
      </c>
      <c r="D82" t="s">
        <v>37</v>
      </c>
      <c r="E82" t="s">
        <v>58</v>
      </c>
      <c r="F82">
        <v>8170</v>
      </c>
      <c r="G82" t="s">
        <v>193</v>
      </c>
    </row>
    <row r="83" spans="1:7">
      <c r="A83" t="s">
        <v>175</v>
      </c>
      <c r="B83" t="s">
        <v>176</v>
      </c>
      <c r="C83" t="s">
        <v>25</v>
      </c>
      <c r="D83" t="s">
        <v>37</v>
      </c>
      <c r="E83" t="s">
        <v>58</v>
      </c>
      <c r="F83">
        <v>8027</v>
      </c>
      <c r="G83" t="s">
        <v>193</v>
      </c>
    </row>
    <row r="84" spans="1:7">
      <c r="A84" t="s">
        <v>177</v>
      </c>
      <c r="B84" t="s">
        <v>178</v>
      </c>
      <c r="C84" t="s">
        <v>25</v>
      </c>
      <c r="D84" t="s">
        <v>37</v>
      </c>
      <c r="E84" t="s">
        <v>58</v>
      </c>
      <c r="F84">
        <v>7715</v>
      </c>
      <c r="G84" t="s">
        <v>193</v>
      </c>
    </row>
    <row r="85" spans="1:7">
      <c r="A85" t="s">
        <v>179</v>
      </c>
      <c r="B85" t="s">
        <v>180</v>
      </c>
      <c r="C85" t="s">
        <v>25</v>
      </c>
      <c r="D85" t="s">
        <v>37</v>
      </c>
      <c r="E85" t="s">
        <v>58</v>
      </c>
      <c r="F85">
        <v>7786</v>
      </c>
      <c r="G85" t="s">
        <v>193</v>
      </c>
    </row>
    <row r="86" spans="1:7">
      <c r="A86" t="s">
        <v>181</v>
      </c>
      <c r="B86" t="s">
        <v>182</v>
      </c>
      <c r="C86" t="s">
        <v>25</v>
      </c>
      <c r="D86" t="s">
        <v>37</v>
      </c>
      <c r="E86" t="s">
        <v>58</v>
      </c>
      <c r="F86">
        <v>7748</v>
      </c>
      <c r="G86" t="s">
        <v>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3"/>
  <sheetViews>
    <sheetView topLeftCell="B1" workbookViewId="0">
      <selection activeCell="B1" sqref="B1"/>
    </sheetView>
  </sheetViews>
  <sheetFormatPr defaultRowHeight="14.5"/>
  <cols>
    <col min="1" max="1" width="33.453125" style="13" customWidth="1"/>
    <col min="2" max="2" width="126" customWidth="1"/>
  </cols>
  <sheetData>
    <row r="1" spans="1:2" ht="217.5">
      <c r="A1" s="13" t="s">
        <v>4</v>
      </c>
      <c r="B1" s="11" t="s">
        <v>195</v>
      </c>
    </row>
    <row r="2" spans="1:2" ht="217.5">
      <c r="A2" s="13" t="s">
        <v>5</v>
      </c>
      <c r="B2" s="11" t="s">
        <v>196</v>
      </c>
    </row>
    <row r="3" spans="1:2" ht="409.5">
      <c r="A3" s="13" t="s">
        <v>14</v>
      </c>
      <c r="B3" s="11" t="s">
        <v>197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5" ma:contentTypeDescription="Create a new document." ma:contentTypeScope="" ma:versionID="0ee5555cc3cd4ffcd04f0e383fbb88dd">
  <xsd:schema xmlns:xsd="http://www.w3.org/2001/XMLSchema" xmlns:xs="http://www.w3.org/2001/XMLSchema" xmlns:p="http://schemas.microsoft.com/office/2006/metadata/properties" xmlns:ns2="2b5b883c-7a23-4804-92ae-f91bd5a1abd0" targetNamespace="http://schemas.microsoft.com/office/2006/metadata/properties" ma:root="true" ma:fieldsID="37d17eaa10c04c2f38c68bfc4c592e5b" ns2:_="">
    <xsd:import namespace="2b5b883c-7a23-4804-92ae-f91bd5a1ab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9798E9-850A-4B65-9C34-9A804E0C4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b883c-7a23-4804-92ae-f91bd5a1ab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961DC-28D0-44C2-A7E5-2C50B18F87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SRC</vt:lpstr>
      <vt:lpstr>STG</vt:lpstr>
      <vt:lpstr>Fusion</vt:lpstr>
      <vt:lpstr>Reconcile</vt:lpstr>
      <vt:lpstr>Not Loaded</vt:lpstr>
      <vt:lpstr>Queries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Niall McColl</dc:creator>
  <cp:keywords/>
  <dc:description/>
  <cp:lastModifiedBy>Shaik Latheef</cp:lastModifiedBy>
  <cp:revision/>
  <dcterms:created xsi:type="dcterms:W3CDTF">2017-12-20T15:36:11Z</dcterms:created>
  <dcterms:modified xsi:type="dcterms:W3CDTF">2021-04-12T13:13:33Z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