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\Downloads\"/>
    </mc:Choice>
  </mc:AlternateContent>
  <xr:revisionPtr revIDLastSave="0" documentId="13_ncr:1_{8B40A341-8D2E-4274-B357-33FAE2C19660}" xr6:coauthVersionLast="40" xr6:coauthVersionMax="40" xr10:uidLastSave="{00000000-0000-0000-0000-000000000000}"/>
  <bookViews>
    <workbookView xWindow="0" yWindow="0" windowWidth="15345" windowHeight="4590" xr2:uid="{D3EBAB84-4415-475A-A84C-76E36B135DEB}"/>
  </bookViews>
  <sheets>
    <sheet name="Sheet1" sheetId="1" r:id="rId1"/>
  </sheets>
  <definedNames>
    <definedName name="_xlnm._FilterDatabase" localSheetId="0" hidden="1">Sheet1!$O$2:$S$7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R6" i="1" l="1"/>
  <c r="Q5" i="1"/>
  <c r="Q6" i="1"/>
  <c r="Q3" i="1"/>
  <c r="P7" i="1"/>
  <c r="P5" i="1"/>
  <c r="M4" i="1"/>
  <c r="R4" i="1" s="1"/>
  <c r="M5" i="1"/>
  <c r="R5" i="1" s="1"/>
  <c r="M6" i="1"/>
  <c r="M7" i="1"/>
  <c r="R7" i="1" s="1"/>
  <c r="S7" i="1" s="1"/>
  <c r="M3" i="1"/>
  <c r="R3" i="1" s="1"/>
  <c r="S3" i="1" s="1"/>
  <c r="L4" i="1"/>
  <c r="Q4" i="1" s="1"/>
  <c r="L5" i="1"/>
  <c r="L6" i="1"/>
  <c r="L7" i="1"/>
  <c r="Q7" i="1" s="1"/>
  <c r="L3" i="1"/>
  <c r="K4" i="1"/>
  <c r="P4" i="1" s="1"/>
  <c r="K5" i="1"/>
  <c r="K6" i="1"/>
  <c r="P6" i="1" s="1"/>
  <c r="S6" i="1" s="1"/>
  <c r="K7" i="1"/>
  <c r="K3" i="1"/>
  <c r="S5" i="1" l="1"/>
  <c r="S4" i="1"/>
</calcChain>
</file>

<file path=xl/sharedStrings.xml><?xml version="1.0" encoding="utf-8"?>
<sst xmlns="http://schemas.openxmlformats.org/spreadsheetml/2006/main" count="61" uniqueCount="41">
  <si>
    <t>Faktor</t>
  </si>
  <si>
    <t>Bobot</t>
  </si>
  <si>
    <t>IPK</t>
  </si>
  <si>
    <t>Nilai Test</t>
  </si>
  <si>
    <t>Semester</t>
  </si>
  <si>
    <t>3.5-4</t>
  </si>
  <si>
    <t>5-6</t>
  </si>
  <si>
    <t>25-30</t>
  </si>
  <si>
    <t>20-24</t>
  </si>
  <si>
    <t>1-1.99</t>
  </si>
  <si>
    <t>2-2.99</t>
  </si>
  <si>
    <t>3-3.49</t>
  </si>
  <si>
    <t>1-2</t>
  </si>
  <si>
    <t>3-4</t>
  </si>
  <si>
    <t>Semester 7 Keatas</t>
  </si>
  <si>
    <t>15-19</t>
  </si>
  <si>
    <t>10-14</t>
  </si>
  <si>
    <t>Mahasiswa</t>
  </si>
  <si>
    <t>Nilai</t>
  </si>
  <si>
    <t>A</t>
  </si>
  <si>
    <t>B</t>
  </si>
  <si>
    <t>C</t>
  </si>
  <si>
    <t>D</t>
  </si>
  <si>
    <t>E</t>
  </si>
  <si>
    <t>Faktor IPK (C1)</t>
  </si>
  <si>
    <t>Faktor Semester (C2)</t>
  </si>
  <si>
    <t>Faktor Nilai Test (C3)</t>
  </si>
  <si>
    <t>Bobot (W)</t>
  </si>
  <si>
    <t>Bobot (e)</t>
  </si>
  <si>
    <t>Weight Evaluation</t>
  </si>
  <si>
    <t>Total (W*e)</t>
  </si>
  <si>
    <t>1-9</t>
  </si>
  <si>
    <t>Criteria 1(IPK)</t>
  </si>
  <si>
    <t>Criteria 2(Semester)</t>
  </si>
  <si>
    <t>Criteria 3(Nilai Test)</t>
  </si>
  <si>
    <t>1. mahasiswa a -&gt; nilai ipk = faktor ipk(c1) 'masuk ke range yg mana' dapat bobot ipk</t>
  </si>
  <si>
    <t>2. mahasiswa a -&gt;semester = faktor semester 'masuk ke range yg mana' bobot semester</t>
  </si>
  <si>
    <t>3. mahasiawa b -&gt; nilai test = faktor nilai test 'masuk ke range yg mana' bobot nilai test</t>
  </si>
  <si>
    <t>4. (bobot ipk * o.3) + (bobot semester * 0.2) + (bobot nilai test *0.5) -&gt; Weight Evaluation</t>
  </si>
  <si>
    <t>5. hasilnya di masukkan ke dalam table Weight Evaluation dan di sortir yg paling besar ke kecil</t>
  </si>
  <si>
    <t>6. admin bisa melihat hasil dan menentukan partner mana yg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</si>
</sst>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0" fillId="0" borderId="1" xfId="0" quotePrefix="1" applyNumberFormat="1" applyBorder="1"/>
    <xf numFmtId="16" fontId="0" fillId="0" borderId="1" xfId="0" quotePrefix="1" applyNumberFormat="1" applyBorder="1"/>
    <xf numFmtId="16" fontId="0" fillId="2" borderId="1" xfId="0" quotePrefix="1" applyNumberFormat="1" applyFill="1" applyBorder="1"/>
    <xf numFmtId="0" fontId="0" fillId="0" borderId="1" xfId="0" quotePrefix="1" applyBorder="1"/>
    <xf numFmtId="0" fontId="0" fillId="3" borderId="1" xfId="0" applyFill="1" applyBorder="1"/>
    <xf numFmtId="17" fontId="0" fillId="0" borderId="1" xfId="0" quotePrefix="1" applyNumberForma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7BAC-FC04-4D6C-B9D8-E77886181430}">
  <dimension ref="A1:S24"/>
  <sheetViews>
    <sheetView tabSelected="1" workbookViewId="0">
      <selection activeCell="F13" sqref="F13"/>
    </sheetView>
  </sheetViews>
  <sheetFormatPr defaultRowHeight="15" x14ac:dyDescent="0.25"/>
  <cols>
    <col min="1" max="1" width="19.7109375" bestFit="1" customWidth="1"/>
    <col min="2" max="2" width="9.28515625" bestFit="1" customWidth="1"/>
    <col min="5" max="5" width="10.7109375" bestFit="1" customWidth="1"/>
    <col min="6" max="6" width="13.42578125" bestFit="1" customWidth="1"/>
    <col min="7" max="7" width="19.140625" bestFit="1" customWidth="1"/>
    <col min="8" max="8" width="19" bestFit="1" customWidth="1"/>
    <col min="10" max="10" width="10.7109375" bestFit="1" customWidth="1"/>
    <col min="11" max="11" width="13.42578125" bestFit="1" customWidth="1"/>
    <col min="12" max="12" width="19.140625" bestFit="1" customWidth="1"/>
    <col min="13" max="13" width="19" bestFit="1" customWidth="1"/>
    <col min="14" max="14" width="13.7109375" customWidth="1"/>
    <col min="15" max="15" width="13" bestFit="1" customWidth="1"/>
    <col min="16" max="16" width="18" bestFit="1" customWidth="1"/>
    <col min="17" max="17" width="23.7109375" bestFit="1" customWidth="1"/>
    <col min="18" max="18" width="23.5703125" bestFit="1" customWidth="1"/>
    <col min="19" max="19" width="13.5703125" bestFit="1" customWidth="1"/>
  </cols>
  <sheetData>
    <row r="1" spans="1:19" x14ac:dyDescent="0.25">
      <c r="A1" t="s">
        <v>0</v>
      </c>
      <c r="B1" s="1" t="s">
        <v>28</v>
      </c>
      <c r="E1" s="14" t="s">
        <v>18</v>
      </c>
      <c r="F1" s="15"/>
      <c r="G1" s="15"/>
      <c r="H1" s="16"/>
      <c r="J1" s="14" t="s">
        <v>27</v>
      </c>
      <c r="K1" s="15"/>
      <c r="L1" s="15"/>
      <c r="M1" s="16"/>
      <c r="O1" s="14" t="s">
        <v>29</v>
      </c>
      <c r="P1" s="15"/>
      <c r="Q1" s="15"/>
      <c r="R1" s="15"/>
      <c r="S1" s="16"/>
    </row>
    <row r="2" spans="1:19" x14ac:dyDescent="0.25">
      <c r="A2" t="s">
        <v>3</v>
      </c>
      <c r="B2">
        <v>0.5</v>
      </c>
      <c r="E2" s="8" t="s">
        <v>17</v>
      </c>
      <c r="F2" s="12" t="s">
        <v>32</v>
      </c>
      <c r="G2" s="12" t="s">
        <v>33</v>
      </c>
      <c r="H2" s="12" t="s">
        <v>34</v>
      </c>
      <c r="J2" s="8" t="s">
        <v>17</v>
      </c>
      <c r="K2" s="10" t="s">
        <v>32</v>
      </c>
      <c r="L2" s="10" t="s">
        <v>33</v>
      </c>
      <c r="M2" s="10" t="s">
        <v>34</v>
      </c>
      <c r="O2" s="8" t="s">
        <v>17</v>
      </c>
      <c r="P2" s="12" t="s">
        <v>32</v>
      </c>
      <c r="Q2" s="12" t="s">
        <v>33</v>
      </c>
      <c r="R2" s="12" t="s">
        <v>34</v>
      </c>
      <c r="S2" s="12" t="s">
        <v>30</v>
      </c>
    </row>
    <row r="3" spans="1:19" x14ac:dyDescent="0.25">
      <c r="A3" t="s">
        <v>2</v>
      </c>
      <c r="B3">
        <v>0.3</v>
      </c>
      <c r="E3" s="2" t="s">
        <v>19</v>
      </c>
      <c r="F3" s="13">
        <v>3.8</v>
      </c>
      <c r="G3" s="13">
        <v>5</v>
      </c>
      <c r="H3" s="13">
        <v>25</v>
      </c>
      <c r="J3" s="2" t="s">
        <v>19</v>
      </c>
      <c r="K3" s="11">
        <f>IF(F3&gt;=3.5,0.4,IF(F3&gt;=3,0.3,IF(F3&gt;=2,0.2,0.1)))</f>
        <v>0.4</v>
      </c>
      <c r="L3" s="11">
        <f>IF(G3&gt;=7,0.4,IF(G3&gt;=5,0.3,IF(G3&gt;=3,0.2,0.1)))</f>
        <v>0.3</v>
      </c>
      <c r="M3" s="11">
        <f>IF(H3&gt;=25,0.5,IF(H3&gt;=20,0.4,IF(H3&gt;=15,0.3,IF(H3&gt;=10,0.2,0.1))))</f>
        <v>0.5</v>
      </c>
      <c r="O3" s="2" t="s">
        <v>19</v>
      </c>
      <c r="P3" s="13">
        <f>K3*$B$3</f>
        <v>0.12</v>
      </c>
      <c r="Q3" s="13">
        <f>L3*$B$4</f>
        <v>0.06</v>
      </c>
      <c r="R3" s="13">
        <f>M3*$B$2</f>
        <v>0.25</v>
      </c>
      <c r="S3" s="13">
        <f>SUM(P3:R3)</f>
        <v>0.43</v>
      </c>
    </row>
    <row r="4" spans="1:19" x14ac:dyDescent="0.25">
      <c r="A4" t="s">
        <v>4</v>
      </c>
      <c r="B4">
        <v>0.2</v>
      </c>
      <c r="E4" s="2" t="s">
        <v>20</v>
      </c>
      <c r="F4" s="13">
        <v>1.2</v>
      </c>
      <c r="G4" s="13">
        <v>3</v>
      </c>
      <c r="H4" s="13">
        <v>23</v>
      </c>
      <c r="J4" s="2" t="s">
        <v>20</v>
      </c>
      <c r="K4" s="11">
        <f t="shared" ref="K4:K7" si="0">IF(F4&gt;=3.5,0.4,IF(F4&gt;=3,0.3,IF(F4&gt;=2,0.2,0.1)))</f>
        <v>0.1</v>
      </c>
      <c r="L4" s="11">
        <f t="shared" ref="L4:L7" si="1">IF(G4&gt;=7,0.4,IF(G4&gt;=5,0.3,IF(G4&gt;=3,0.2,0.1)))</f>
        <v>0.2</v>
      </c>
      <c r="M4" s="11">
        <f t="shared" ref="M4:M7" si="2">IF(H4&gt;=25,0.5,IF(H4&gt;=20,0.4,IF(H4&gt;=15,0.3,IF(H4&gt;=10,0.2,0.1))))</f>
        <v>0.4</v>
      </c>
      <c r="O4" s="2" t="s">
        <v>23</v>
      </c>
      <c r="P4" s="13">
        <f>K4*$B$3</f>
        <v>0.03</v>
      </c>
      <c r="Q4" s="13">
        <f>L4*$B$4</f>
        <v>4.0000000000000008E-2</v>
      </c>
      <c r="R4" s="13">
        <f>M4*$B$2</f>
        <v>0.2</v>
      </c>
      <c r="S4" s="13">
        <f>SUM(P4:R4)</f>
        <v>0.27</v>
      </c>
    </row>
    <row r="5" spans="1:19" x14ac:dyDescent="0.25">
      <c r="E5" s="2" t="s">
        <v>21</v>
      </c>
      <c r="F5" s="13">
        <v>4</v>
      </c>
      <c r="G5" s="13">
        <v>6</v>
      </c>
      <c r="H5" s="13">
        <v>10</v>
      </c>
      <c r="J5" s="2" t="s">
        <v>21</v>
      </c>
      <c r="K5" s="11">
        <f t="shared" si="0"/>
        <v>0.4</v>
      </c>
      <c r="L5" s="11">
        <f t="shared" si="1"/>
        <v>0.3</v>
      </c>
      <c r="M5" s="11">
        <f t="shared" si="2"/>
        <v>0.2</v>
      </c>
      <c r="O5" s="2" t="s">
        <v>21</v>
      </c>
      <c r="P5" s="13">
        <f>K5*$B$3</f>
        <v>0.12</v>
      </c>
      <c r="Q5" s="13">
        <f>L5*$B$4</f>
        <v>0.06</v>
      </c>
      <c r="R5" s="13">
        <f>M5*$B$2</f>
        <v>0.1</v>
      </c>
      <c r="S5" s="13">
        <f>SUM(P5:R5)</f>
        <v>0.28000000000000003</v>
      </c>
    </row>
    <row r="6" spans="1:19" x14ac:dyDescent="0.25">
      <c r="E6" s="2" t="s">
        <v>22</v>
      </c>
      <c r="F6" s="13">
        <v>3</v>
      </c>
      <c r="G6" s="13">
        <v>4</v>
      </c>
      <c r="H6" s="13">
        <v>15</v>
      </c>
      <c r="J6" s="2" t="s">
        <v>22</v>
      </c>
      <c r="K6" s="11">
        <f t="shared" si="0"/>
        <v>0.3</v>
      </c>
      <c r="L6" s="11">
        <f t="shared" si="1"/>
        <v>0.2</v>
      </c>
      <c r="M6" s="11">
        <f t="shared" si="2"/>
        <v>0.3</v>
      </c>
      <c r="O6" s="2" t="s">
        <v>22</v>
      </c>
      <c r="P6" s="13">
        <f>K6*$B$3</f>
        <v>0.09</v>
      </c>
      <c r="Q6" s="13">
        <f>L6*$B$4</f>
        <v>4.0000000000000008E-2</v>
      </c>
      <c r="R6" s="13">
        <f>M6*$B$2</f>
        <v>0.15</v>
      </c>
      <c r="S6" s="13">
        <f>SUM(P6:R6)</f>
        <v>0.28000000000000003</v>
      </c>
    </row>
    <row r="7" spans="1:19" x14ac:dyDescent="0.25">
      <c r="A7" s="8" t="s">
        <v>24</v>
      </c>
      <c r="B7" s="8" t="s">
        <v>1</v>
      </c>
      <c r="E7" s="2" t="s">
        <v>23</v>
      </c>
      <c r="F7" s="13">
        <v>2.8</v>
      </c>
      <c r="G7" s="13">
        <v>7</v>
      </c>
      <c r="H7" s="13">
        <v>28</v>
      </c>
      <c r="J7" s="2" t="s">
        <v>23</v>
      </c>
      <c r="K7" s="11">
        <f t="shared" si="0"/>
        <v>0.2</v>
      </c>
      <c r="L7" s="11">
        <f t="shared" si="1"/>
        <v>0.4</v>
      </c>
      <c r="M7" s="11">
        <f t="shared" si="2"/>
        <v>0.5</v>
      </c>
      <c r="O7" s="2" t="s">
        <v>20</v>
      </c>
      <c r="P7" s="13">
        <f>K7*$B$3</f>
        <v>0.06</v>
      </c>
      <c r="Q7" s="13">
        <f>L7*$B$4</f>
        <v>8.0000000000000016E-2</v>
      </c>
      <c r="R7" s="13">
        <f>M7*$B$2</f>
        <v>0.25</v>
      </c>
      <c r="S7" s="13">
        <f>SUM(P7:R7)</f>
        <v>0.39</v>
      </c>
    </row>
    <row r="8" spans="1:19" x14ac:dyDescent="0.25">
      <c r="A8" s="3" t="s">
        <v>5</v>
      </c>
      <c r="B8" s="3">
        <v>0.4</v>
      </c>
    </row>
    <row r="9" spans="1:19" x14ac:dyDescent="0.25">
      <c r="A9" s="3" t="s">
        <v>11</v>
      </c>
      <c r="B9" s="3">
        <v>0.3</v>
      </c>
      <c r="F9" t="s">
        <v>35</v>
      </c>
    </row>
    <row r="10" spans="1:19" x14ac:dyDescent="0.25">
      <c r="A10" s="4" t="s">
        <v>10</v>
      </c>
      <c r="B10" s="2">
        <v>0.2</v>
      </c>
      <c r="F10" s="17" t="s">
        <v>36</v>
      </c>
    </row>
    <row r="11" spans="1:19" x14ac:dyDescent="0.25">
      <c r="A11" s="5" t="s">
        <v>9</v>
      </c>
      <c r="B11" s="2">
        <v>0.1</v>
      </c>
      <c r="F11" t="s">
        <v>37</v>
      </c>
    </row>
    <row r="12" spans="1:19" x14ac:dyDescent="0.25">
      <c r="F12" t="s">
        <v>38</v>
      </c>
    </row>
    <row r="13" spans="1:19" x14ac:dyDescent="0.25">
      <c r="A13" s="8" t="s">
        <v>25</v>
      </c>
      <c r="B13" s="8" t="s">
        <v>1</v>
      </c>
      <c r="F13" t="s">
        <v>39</v>
      </c>
    </row>
    <row r="14" spans="1:19" x14ac:dyDescent="0.25">
      <c r="A14" s="3" t="s">
        <v>14</v>
      </c>
      <c r="B14" s="3">
        <v>0.4</v>
      </c>
      <c r="F14" t="s">
        <v>40</v>
      </c>
    </row>
    <row r="15" spans="1:19" x14ac:dyDescent="0.25">
      <c r="A15" s="6" t="s">
        <v>6</v>
      </c>
      <c r="B15" s="3">
        <v>0.3</v>
      </c>
    </row>
    <row r="16" spans="1:19" x14ac:dyDescent="0.25">
      <c r="A16" s="7" t="s">
        <v>13</v>
      </c>
      <c r="B16" s="2">
        <v>0.2</v>
      </c>
    </row>
    <row r="17" spans="1:2" x14ac:dyDescent="0.25">
      <c r="A17" s="7" t="s">
        <v>12</v>
      </c>
      <c r="B17" s="2">
        <v>0.1</v>
      </c>
    </row>
    <row r="19" spans="1:2" x14ac:dyDescent="0.25">
      <c r="A19" s="8" t="s">
        <v>26</v>
      </c>
      <c r="B19" s="8" t="s">
        <v>1</v>
      </c>
    </row>
    <row r="20" spans="1:2" x14ac:dyDescent="0.25">
      <c r="A20" s="3" t="s">
        <v>7</v>
      </c>
      <c r="B20" s="3">
        <v>0.5</v>
      </c>
    </row>
    <row r="21" spans="1:2" x14ac:dyDescent="0.25">
      <c r="A21" s="3" t="s">
        <v>8</v>
      </c>
      <c r="B21" s="3">
        <v>0.4</v>
      </c>
    </row>
    <row r="22" spans="1:2" x14ac:dyDescent="0.25">
      <c r="A22" s="2" t="s">
        <v>15</v>
      </c>
      <c r="B22" s="2">
        <v>0.3</v>
      </c>
    </row>
    <row r="23" spans="1:2" x14ac:dyDescent="0.25">
      <c r="A23" s="9" t="s">
        <v>16</v>
      </c>
      <c r="B23" s="2">
        <v>0.2</v>
      </c>
    </row>
    <row r="24" spans="1:2" x14ac:dyDescent="0.25">
      <c r="A24" s="5" t="s">
        <v>31</v>
      </c>
      <c r="B24" s="2">
        <v>0.1</v>
      </c>
    </row>
  </sheetData>
  <autoFilter ref="O2:S7" xr:uid="{B1AAFDF9-0998-44E9-84C8-07680B3E312B}">
    <sortState ref="O3:S7">
      <sortCondition descending="1" ref="S2:S7"/>
    </sortState>
  </autoFilter>
  <mergeCells count="3">
    <mergeCell ref="J1:M1"/>
    <mergeCell ref="O1:S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latif abdurrahman</cp:lastModifiedBy>
  <dcterms:created xsi:type="dcterms:W3CDTF">2018-12-02T08:01:15Z</dcterms:created>
  <dcterms:modified xsi:type="dcterms:W3CDTF">2019-01-16T17:03:45Z</dcterms:modified>
</cp:coreProperties>
</file>