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0" yWindow="615" windowWidth="23655" windowHeight="91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33" i="2"/>
  <c r="N32"/>
  <c r="N31"/>
  <c r="N30"/>
  <c r="N29"/>
  <c r="N28"/>
  <c r="N27"/>
  <c r="N25"/>
  <c r="N23"/>
  <c r="N20"/>
  <c r="N19"/>
  <c r="N17"/>
  <c r="N16"/>
  <c r="N15"/>
  <c r="N12"/>
  <c r="N11"/>
  <c r="N10"/>
  <c r="N9"/>
  <c r="N8"/>
  <c r="N7"/>
  <c r="N6"/>
  <c r="N5"/>
  <c r="L38" i="1"/>
  <c r="L37"/>
  <c r="L36"/>
  <c r="L35"/>
  <c r="L34"/>
  <c r="L33"/>
  <c r="L32"/>
  <c r="L30"/>
  <c r="L28"/>
  <c r="L25"/>
  <c r="L24"/>
  <c r="L26" s="1"/>
  <c r="L22"/>
  <c r="L21"/>
  <c r="L20"/>
  <c r="N34" i="2" l="1"/>
  <c r="N21"/>
  <c r="N18"/>
  <c r="N13"/>
  <c r="L39" i="1"/>
  <c r="L18"/>
  <c r="L23"/>
  <c r="F38"/>
  <c r="F37"/>
  <c r="F36"/>
  <c r="F35"/>
  <c r="F34"/>
  <c r="F33"/>
  <c r="F32"/>
  <c r="F30"/>
  <c r="F28"/>
  <c r="F25"/>
  <c r="F24"/>
  <c r="F22"/>
  <c r="F21"/>
  <c r="F20"/>
  <c r="F17"/>
  <c r="F16"/>
  <c r="F15"/>
  <c r="F14"/>
  <c r="F13"/>
  <c r="F12"/>
  <c r="F11"/>
  <c r="F10"/>
  <c r="N35" i="2" l="1"/>
  <c r="F26" i="1"/>
  <c r="F39"/>
  <c r="F23"/>
  <c r="F18"/>
  <c r="F40" l="1"/>
</calcChain>
</file>

<file path=xl/sharedStrings.xml><?xml version="1.0" encoding="utf-8"?>
<sst xmlns="http://schemas.openxmlformats.org/spreadsheetml/2006/main" count="173" uniqueCount="43">
  <si>
    <t>الاجمالي دولار</t>
  </si>
  <si>
    <t>سعر الوحدة دولار</t>
  </si>
  <si>
    <t>الكمية</t>
  </si>
  <si>
    <t>الوحدة</t>
  </si>
  <si>
    <t>قطع الخزان</t>
  </si>
  <si>
    <t>عدد</t>
  </si>
  <si>
    <t>صفاية 6"</t>
  </si>
  <si>
    <t>هواية 2" مع محبس</t>
  </si>
  <si>
    <t>درسر 6" كامل</t>
  </si>
  <si>
    <t>عداد مياه 6" كامل</t>
  </si>
  <si>
    <t>رداد 6" كامل</t>
  </si>
  <si>
    <t>عوامة 6" كامل</t>
  </si>
  <si>
    <t>محبس 6" كامل</t>
  </si>
  <si>
    <t>م. طول</t>
  </si>
  <si>
    <t>مواسير مبطنة ومعزولة مع الاكواع</t>
  </si>
  <si>
    <t>المجموع</t>
  </si>
  <si>
    <t>باطون وحديد جسر الخزان</t>
  </si>
  <si>
    <t>م3</t>
  </si>
  <si>
    <t>باطون B-300</t>
  </si>
  <si>
    <t>طن</t>
  </si>
  <si>
    <t>حديد تسليح</t>
  </si>
  <si>
    <t>مقطوعة</t>
  </si>
  <si>
    <t>اعمال الطوبار والتسليح -وجه ناعم</t>
  </si>
  <si>
    <t>اعمال البيس كورس والدمك والفحص</t>
  </si>
  <si>
    <t>اعمال الرمل</t>
  </si>
  <si>
    <t>الحفريات</t>
  </si>
  <si>
    <t>مقطوع</t>
  </si>
  <si>
    <t>اعمال الحفريات والارضية ومعالجة الجدران الحجرية</t>
  </si>
  <si>
    <t>مواسير الجسر الارضي</t>
  </si>
  <si>
    <t>مواسير مجلفنة جدار الخزان 3"/4" -4 ملم</t>
  </si>
  <si>
    <t>جدارن --ارضية--غطاء الخزان</t>
  </si>
  <si>
    <t>قواعد الخزان -باطون-فلنجات</t>
  </si>
  <si>
    <t>لوح</t>
  </si>
  <si>
    <t>صاج مجلفن جدران الخزان 1.5 ملم</t>
  </si>
  <si>
    <t>م2</t>
  </si>
  <si>
    <t>صاج  مجلفن غطاء الخزان 0.5 ملم</t>
  </si>
  <si>
    <t>هيكل الخزان (مجلفن الاعمدة، العوارض الرئيسية، الثانوية)٠ شامل التركيب</t>
  </si>
  <si>
    <t>قربة الخزان الداخلية (الارضية) البطانه</t>
  </si>
  <si>
    <t>قربة الخزان الداخلية (الجوانب) مع الكسوة</t>
  </si>
  <si>
    <t>كوابل شد، براغي ..دهان...تنظيف..و ثمن ١٠٠٠ م٣ مياه الخ</t>
  </si>
  <si>
    <t>تحليل اسعار  تفصيلي لخزان عزبة سلمان الحديدي سعة 700 متر مكعب- حسب الواقع</t>
  </si>
  <si>
    <t>قطع الخزان الموجودة</t>
  </si>
  <si>
    <t xml:space="preserve">اجمالي التكاليف المتوقعة للخزان في الواقع 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</si>
</sst>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2"/>
      <color rgb="FF000000"/>
      <name val="Calibri"/>
    </font>
    <font>
      <sz val="11"/>
      <name val="Calibri"/>
      <family val="2"/>
    </font>
    <font>
      <b/>
      <sz val="16"/>
      <name val="Calibri"/>
      <family val="2"/>
    </font>
    <font>
      <b/>
      <sz val="12"/>
      <name val="Calibri"/>
      <family val="2"/>
    </font>
    <font>
      <b/>
      <sz val="11"/>
      <name val="Calibri"/>
      <family val="2"/>
    </font>
    <font>
      <b/>
      <sz val="11"/>
      <color rgb="FF7030A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4"/>
      <color rgb="FF002060"/>
      <name val="Calibri"/>
      <family val="2"/>
    </font>
    <font>
      <sz val="14"/>
      <color rgb="FF00206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4" fillId="0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vertical="center"/>
    </xf>
    <xf numFmtId="0" fontId="4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/>
    </xf>
    <xf numFmtId="0" fontId="0" fillId="0" borderId="9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 wrapText="1"/>
    </xf>
    <xf numFmtId="0" fontId="0" fillId="0" borderId="9" xfId="0" applyFont="1" applyFill="1" applyBorder="1" applyAlignment="1">
      <alignment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vertical="center"/>
    </xf>
    <xf numFmtId="0" fontId="7" fillId="0" borderId="7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ont="1" applyFill="1" applyBorder="1" applyAlignment="1">
      <alignment vertical="center"/>
    </xf>
    <xf numFmtId="9" fontId="0" fillId="0" borderId="0" xfId="0" applyNumberFormat="1" applyFont="1" applyAlignment="1">
      <alignment horizontal="center"/>
    </xf>
    <xf numFmtId="0" fontId="10" fillId="0" borderId="0" xfId="0" applyFont="1" applyAlignment="1"/>
    <xf numFmtId="1" fontId="9" fillId="0" borderId="19" xfId="0" applyNumberFormat="1" applyFont="1" applyFill="1" applyBorder="1" applyAlignment="1">
      <alignment horizontal="center" vertical="center"/>
    </xf>
    <xf numFmtId="1" fontId="5" fillId="0" borderId="7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vertical="center"/>
    </xf>
    <xf numFmtId="0" fontId="2" fillId="0" borderId="12" xfId="0" applyFont="1" applyFill="1" applyBorder="1" applyAlignment="1">
      <alignment vertical="center"/>
    </xf>
    <xf numFmtId="0" fontId="12" fillId="2" borderId="13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vertical="center"/>
    </xf>
    <xf numFmtId="0" fontId="13" fillId="2" borderId="15" xfId="0" applyFont="1" applyFill="1" applyBorder="1" applyAlignment="1">
      <alignment vertical="center"/>
    </xf>
    <xf numFmtId="0" fontId="0" fillId="0" borderId="22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F6:P96"/>
  <sheetViews>
    <sheetView tabSelected="1" topLeftCell="B14" workbookViewId="0">
      <selection activeCell="F8" sqref="F8:J40"/>
    </sheetView>
  </sheetViews>
  <sheetFormatPr defaultColWidth="14.42578125" defaultRowHeight="15" customHeight="1"/>
  <cols>
    <col min="1" max="5" width="8.7109375" customWidth="1"/>
    <col min="6" max="6" width="18.28515625" customWidth="1"/>
    <col min="7" max="7" width="19.7109375" customWidth="1"/>
    <col min="8" max="8" width="17.5703125" customWidth="1"/>
    <col min="9" max="9" width="17.7109375" customWidth="1"/>
    <col min="10" max="10" width="31.140625" customWidth="1"/>
    <col min="11" max="11" width="16.42578125" customWidth="1"/>
    <col min="16" max="16" width="25" customWidth="1"/>
  </cols>
  <sheetData>
    <row r="6" spans="6:16" ht="19.5" customHeight="1"/>
    <row r="7" spans="6:16" ht="13.5" customHeight="1" thickBot="1"/>
    <row r="8" spans="6:16" ht="23.25" customHeight="1" thickBot="1">
      <c r="F8" s="49" t="s">
        <v>40</v>
      </c>
      <c r="G8" s="50"/>
      <c r="H8" s="50"/>
      <c r="I8" s="50"/>
      <c r="J8" s="51"/>
      <c r="K8" s="36"/>
      <c r="L8" s="49" t="s">
        <v>40</v>
      </c>
      <c r="M8" s="50"/>
      <c r="N8" s="50"/>
      <c r="O8" s="50"/>
      <c r="P8" s="51"/>
    </row>
    <row r="9" spans="6:16" ht="24" customHeight="1" thickBot="1">
      <c r="F9" s="23" t="s">
        <v>0</v>
      </c>
      <c r="G9" s="24" t="s">
        <v>1</v>
      </c>
      <c r="H9" s="24" t="s">
        <v>2</v>
      </c>
      <c r="I9" s="24" t="s">
        <v>3</v>
      </c>
      <c r="J9" s="25" t="s">
        <v>4</v>
      </c>
      <c r="L9" s="23" t="s">
        <v>0</v>
      </c>
      <c r="M9" s="24" t="s">
        <v>1</v>
      </c>
      <c r="N9" s="24" t="s">
        <v>2</v>
      </c>
      <c r="O9" s="24" t="s">
        <v>3</v>
      </c>
      <c r="P9" s="25" t="s">
        <v>41</v>
      </c>
    </row>
    <row r="10" spans="6:16" ht="15" customHeight="1">
      <c r="F10" s="19">
        <f t="shared" ref="F10:F17" si="0">G10*H10</f>
        <v>600</v>
      </c>
      <c r="G10" s="20">
        <v>200</v>
      </c>
      <c r="H10" s="20">
        <v>3</v>
      </c>
      <c r="I10" s="20" t="s">
        <v>5</v>
      </c>
      <c r="J10" s="21" t="s">
        <v>6</v>
      </c>
      <c r="K10" s="52"/>
      <c r="L10" s="19"/>
      <c r="M10" s="20"/>
      <c r="N10" s="20"/>
      <c r="O10" s="20" t="s">
        <v>5</v>
      </c>
      <c r="P10" s="21" t="s">
        <v>6</v>
      </c>
    </row>
    <row r="11" spans="6:16">
      <c r="F11" s="2">
        <f t="shared" si="0"/>
        <v>560</v>
      </c>
      <c r="G11" s="3">
        <v>280</v>
      </c>
      <c r="H11" s="3">
        <v>2</v>
      </c>
      <c r="I11" s="3" t="s">
        <v>5</v>
      </c>
      <c r="J11" s="4" t="s">
        <v>7</v>
      </c>
      <c r="K11" s="52"/>
      <c r="L11" s="2"/>
      <c r="M11" s="3"/>
      <c r="N11" s="3"/>
      <c r="O11" s="3" t="s">
        <v>5</v>
      </c>
      <c r="P11" s="4" t="s">
        <v>7</v>
      </c>
    </row>
    <row r="12" spans="6:16">
      <c r="F12" s="2">
        <f t="shared" si="0"/>
        <v>600</v>
      </c>
      <c r="G12" s="3">
        <v>120</v>
      </c>
      <c r="H12" s="3">
        <v>5</v>
      </c>
      <c r="I12" s="3" t="s">
        <v>5</v>
      </c>
      <c r="J12" s="4" t="s">
        <v>8</v>
      </c>
      <c r="K12" s="52"/>
      <c r="L12" s="2"/>
      <c r="M12" s="3"/>
      <c r="N12" s="3"/>
      <c r="O12" s="3" t="s">
        <v>5</v>
      </c>
      <c r="P12" s="4" t="s">
        <v>8</v>
      </c>
    </row>
    <row r="13" spans="6:16">
      <c r="F13" s="2">
        <f t="shared" si="0"/>
        <v>1200</v>
      </c>
      <c r="G13" s="3">
        <v>600</v>
      </c>
      <c r="H13" s="3">
        <v>2</v>
      </c>
      <c r="I13" s="3" t="s">
        <v>5</v>
      </c>
      <c r="J13" s="4" t="s">
        <v>9</v>
      </c>
      <c r="K13" s="52"/>
      <c r="L13" s="2"/>
      <c r="M13" s="3"/>
      <c r="N13" s="3"/>
      <c r="O13" s="3" t="s">
        <v>5</v>
      </c>
      <c r="P13" s="4" t="s">
        <v>9</v>
      </c>
    </row>
    <row r="14" spans="6:16">
      <c r="F14" s="2">
        <f t="shared" si="0"/>
        <v>800</v>
      </c>
      <c r="G14" s="3">
        <v>800</v>
      </c>
      <c r="H14" s="3">
        <v>1</v>
      </c>
      <c r="I14" s="3" t="s">
        <v>5</v>
      </c>
      <c r="J14" s="4" t="s">
        <v>10</v>
      </c>
      <c r="K14" s="52"/>
      <c r="L14" s="2"/>
      <c r="M14" s="3"/>
      <c r="N14" s="3"/>
      <c r="O14" s="3" t="s">
        <v>5</v>
      </c>
      <c r="P14" s="4" t="s">
        <v>10</v>
      </c>
    </row>
    <row r="15" spans="6:16">
      <c r="F15" s="2">
        <f t="shared" si="0"/>
        <v>1000</v>
      </c>
      <c r="G15" s="3">
        <v>1000</v>
      </c>
      <c r="H15" s="3">
        <v>1</v>
      </c>
      <c r="I15" s="3" t="s">
        <v>5</v>
      </c>
      <c r="J15" s="4" t="s">
        <v>11</v>
      </c>
      <c r="K15" s="52"/>
      <c r="L15" s="2"/>
      <c r="M15" s="3"/>
      <c r="N15" s="3"/>
      <c r="O15" s="3" t="s">
        <v>5</v>
      </c>
      <c r="P15" s="4" t="s">
        <v>11</v>
      </c>
    </row>
    <row r="16" spans="6:16">
      <c r="F16" s="2">
        <f t="shared" si="0"/>
        <v>1500</v>
      </c>
      <c r="G16" s="3">
        <v>300</v>
      </c>
      <c r="H16" s="3">
        <v>5</v>
      </c>
      <c r="I16" s="3" t="s">
        <v>5</v>
      </c>
      <c r="J16" s="4" t="s">
        <v>12</v>
      </c>
      <c r="K16" s="52"/>
      <c r="L16" s="2"/>
      <c r="M16" s="3"/>
      <c r="N16" s="3"/>
      <c r="O16" s="3" t="s">
        <v>5</v>
      </c>
      <c r="P16" s="4" t="s">
        <v>12</v>
      </c>
    </row>
    <row r="17" spans="6:16">
      <c r="F17" s="2">
        <f t="shared" si="0"/>
        <v>900</v>
      </c>
      <c r="G17" s="3">
        <v>50</v>
      </c>
      <c r="H17" s="3">
        <v>18</v>
      </c>
      <c r="I17" s="3" t="s">
        <v>13</v>
      </c>
      <c r="J17" s="4" t="s">
        <v>14</v>
      </c>
      <c r="K17" s="52"/>
      <c r="L17" s="2"/>
      <c r="M17" s="3"/>
      <c r="N17" s="3"/>
      <c r="O17" s="3" t="s">
        <v>13</v>
      </c>
      <c r="P17" s="4" t="s">
        <v>14</v>
      </c>
    </row>
    <row r="18" spans="6:16" ht="15.75" thickBot="1">
      <c r="F18" s="26">
        <f>SUM(F10:F17)</f>
        <v>7160</v>
      </c>
      <c r="G18" s="5"/>
      <c r="H18" s="5"/>
      <c r="I18" s="5"/>
      <c r="J18" s="6" t="s">
        <v>15</v>
      </c>
      <c r="K18" s="35"/>
      <c r="L18" s="26">
        <f>SUM(L10:L17)</f>
        <v>0</v>
      </c>
      <c r="M18" s="5"/>
      <c r="N18" s="5"/>
      <c r="O18" s="5"/>
      <c r="P18" s="6" t="s">
        <v>15</v>
      </c>
    </row>
    <row r="19" spans="6:16" ht="19.5" customHeight="1">
      <c r="F19" s="42" t="s">
        <v>16</v>
      </c>
      <c r="G19" s="43"/>
      <c r="H19" s="43"/>
      <c r="I19" s="43"/>
      <c r="J19" s="44"/>
      <c r="L19" s="42" t="s">
        <v>16</v>
      </c>
      <c r="M19" s="43"/>
      <c r="N19" s="43"/>
      <c r="O19" s="43"/>
      <c r="P19" s="44"/>
    </row>
    <row r="20" spans="6:16">
      <c r="F20" s="7">
        <f t="shared" ref="F20:F22" si="1">G20*H20</f>
        <v>810</v>
      </c>
      <c r="G20" s="8">
        <v>90</v>
      </c>
      <c r="H20" s="39">
        <v>9</v>
      </c>
      <c r="I20" s="8" t="s">
        <v>17</v>
      </c>
      <c r="J20" s="9" t="s">
        <v>18</v>
      </c>
      <c r="L20" s="7">
        <f t="shared" ref="L20:L22" si="2">M20*N20</f>
        <v>0</v>
      </c>
      <c r="M20" s="8"/>
      <c r="N20" s="39"/>
      <c r="O20" s="8" t="s">
        <v>17</v>
      </c>
      <c r="P20" s="9" t="s">
        <v>18</v>
      </c>
    </row>
    <row r="21" spans="6:16" ht="15.75" customHeight="1">
      <c r="F21" s="7">
        <f t="shared" si="1"/>
        <v>637.5</v>
      </c>
      <c r="G21" s="8">
        <v>750</v>
      </c>
      <c r="H21" s="39">
        <v>0.85</v>
      </c>
      <c r="I21" s="8" t="s">
        <v>19</v>
      </c>
      <c r="J21" s="9" t="s">
        <v>20</v>
      </c>
      <c r="L21" s="7">
        <f t="shared" si="2"/>
        <v>0</v>
      </c>
      <c r="M21" s="8"/>
      <c r="N21" s="39"/>
      <c r="O21" s="8" t="s">
        <v>19</v>
      </c>
      <c r="P21" s="9" t="s">
        <v>20</v>
      </c>
    </row>
    <row r="22" spans="6:16" ht="15.75" customHeight="1" thickBot="1">
      <c r="F22" s="14">
        <f t="shared" si="1"/>
        <v>950</v>
      </c>
      <c r="G22" s="15">
        <v>950</v>
      </c>
      <c r="H22" s="15">
        <v>1</v>
      </c>
      <c r="I22" s="15" t="s">
        <v>21</v>
      </c>
      <c r="J22" s="16" t="s">
        <v>22</v>
      </c>
      <c r="L22" s="14">
        <f t="shared" si="2"/>
        <v>0</v>
      </c>
      <c r="M22" s="15"/>
      <c r="N22" s="15"/>
      <c r="O22" s="15" t="s">
        <v>21</v>
      </c>
      <c r="P22" s="16" t="s">
        <v>22</v>
      </c>
    </row>
    <row r="23" spans="6:16" ht="15.75" customHeight="1" thickBot="1">
      <c r="F23" s="37">
        <f>SUM(F20:F22)</f>
        <v>2397.5</v>
      </c>
      <c r="G23" s="30"/>
      <c r="H23" s="30"/>
      <c r="I23" s="30"/>
      <c r="J23" s="31" t="s">
        <v>15</v>
      </c>
      <c r="L23" s="37">
        <f>SUM(L20:L22)</f>
        <v>0</v>
      </c>
      <c r="M23" s="30"/>
      <c r="N23" s="30"/>
      <c r="O23" s="30"/>
      <c r="P23" s="31" t="s">
        <v>15</v>
      </c>
    </row>
    <row r="24" spans="6:16" ht="15.75" customHeight="1">
      <c r="F24" s="32">
        <f t="shared" ref="F24:F25" si="3">G24*H24</f>
        <v>3500</v>
      </c>
      <c r="G24" s="29">
        <v>3.5</v>
      </c>
      <c r="H24" s="40">
        <v>1000</v>
      </c>
      <c r="I24" s="33" t="s">
        <v>34</v>
      </c>
      <c r="J24" s="34" t="s">
        <v>23</v>
      </c>
      <c r="K24" s="1"/>
      <c r="L24" s="32">
        <f t="shared" ref="L24:L25" si="4">M24*N24</f>
        <v>0</v>
      </c>
      <c r="M24" s="29"/>
      <c r="N24" s="40"/>
      <c r="O24" s="33" t="s">
        <v>34</v>
      </c>
      <c r="P24" s="34" t="s">
        <v>23</v>
      </c>
    </row>
    <row r="25" spans="6:16" ht="15.75" customHeight="1">
      <c r="F25" s="7">
        <f t="shared" si="3"/>
        <v>1950</v>
      </c>
      <c r="G25" s="8">
        <v>30</v>
      </c>
      <c r="H25" s="8">
        <v>65</v>
      </c>
      <c r="I25" s="8" t="s">
        <v>17</v>
      </c>
      <c r="J25" s="9" t="s">
        <v>24</v>
      </c>
      <c r="K25" s="36"/>
      <c r="L25" s="7">
        <f t="shared" si="4"/>
        <v>0</v>
      </c>
      <c r="M25" s="8"/>
      <c r="N25" s="8"/>
      <c r="O25" s="8" t="s">
        <v>17</v>
      </c>
      <c r="P25" s="9" t="s">
        <v>24</v>
      </c>
    </row>
    <row r="26" spans="6:16" ht="15.75" customHeight="1" thickBot="1">
      <c r="F26" s="27">
        <f>SUM(F24:F25)</f>
        <v>5450</v>
      </c>
      <c r="G26" s="11"/>
      <c r="H26" s="11"/>
      <c r="I26" s="11"/>
      <c r="J26" s="12" t="s">
        <v>15</v>
      </c>
      <c r="L26" s="27">
        <f>SUM(L24:L25)</f>
        <v>0</v>
      </c>
      <c r="M26" s="11"/>
      <c r="N26" s="11"/>
      <c r="O26" s="11"/>
      <c r="P26" s="12" t="s">
        <v>15</v>
      </c>
    </row>
    <row r="27" spans="6:16" ht="16.5" customHeight="1">
      <c r="F27" s="45" t="s">
        <v>25</v>
      </c>
      <c r="G27" s="43"/>
      <c r="H27" s="43"/>
      <c r="I27" s="43"/>
      <c r="J27" s="44"/>
      <c r="L27" s="45" t="s">
        <v>25</v>
      </c>
      <c r="M27" s="43"/>
      <c r="N27" s="43"/>
      <c r="O27" s="43"/>
      <c r="P27" s="44"/>
    </row>
    <row r="28" spans="6:16" ht="17.25" customHeight="1" thickBot="1">
      <c r="F28" s="27">
        <f>G28*H28</f>
        <v>2500</v>
      </c>
      <c r="G28" s="11">
        <v>2500</v>
      </c>
      <c r="H28" s="11">
        <v>1</v>
      </c>
      <c r="I28" s="11" t="s">
        <v>26</v>
      </c>
      <c r="J28" s="13" t="s">
        <v>27</v>
      </c>
      <c r="L28" s="27">
        <f>M28*N28</f>
        <v>0</v>
      </c>
      <c r="M28" s="11"/>
      <c r="N28" s="11"/>
      <c r="O28" s="11" t="s">
        <v>26</v>
      </c>
      <c r="P28" s="13" t="s">
        <v>27</v>
      </c>
    </row>
    <row r="29" spans="6:16" ht="18" customHeight="1">
      <c r="F29" s="46" t="s">
        <v>28</v>
      </c>
      <c r="G29" s="47"/>
      <c r="H29" s="47"/>
      <c r="I29" s="47"/>
      <c r="J29" s="48"/>
      <c r="L29" s="46" t="s">
        <v>28</v>
      </c>
      <c r="M29" s="47"/>
      <c r="N29" s="47"/>
      <c r="O29" s="47"/>
      <c r="P29" s="48"/>
    </row>
    <row r="30" spans="6:16" ht="15.75" customHeight="1" thickBot="1">
      <c r="F30" s="28">
        <f>G30*H30</f>
        <v>1032</v>
      </c>
      <c r="G30" s="15">
        <v>12</v>
      </c>
      <c r="H30" s="15">
        <v>86</v>
      </c>
      <c r="I30" s="15" t="s">
        <v>13</v>
      </c>
      <c r="J30" s="16" t="s">
        <v>29</v>
      </c>
      <c r="L30" s="28">
        <f>M30*N30</f>
        <v>0</v>
      </c>
      <c r="M30" s="15"/>
      <c r="N30" s="15"/>
      <c r="O30" s="15" t="s">
        <v>13</v>
      </c>
      <c r="P30" s="16" t="s">
        <v>29</v>
      </c>
    </row>
    <row r="31" spans="6:16" ht="21" customHeight="1">
      <c r="F31" s="45" t="s">
        <v>30</v>
      </c>
      <c r="G31" s="43"/>
      <c r="H31" s="43"/>
      <c r="I31" s="43"/>
      <c r="J31" s="44"/>
      <c r="L31" s="45" t="s">
        <v>30</v>
      </c>
      <c r="M31" s="43"/>
      <c r="N31" s="43"/>
      <c r="O31" s="43"/>
      <c r="P31" s="44"/>
    </row>
    <row r="32" spans="6:16" ht="15.75" customHeight="1">
      <c r="F32" s="7">
        <f t="shared" ref="F32:F33" si="5">G32*H32</f>
        <v>810</v>
      </c>
      <c r="G32" s="8">
        <v>90</v>
      </c>
      <c r="H32" s="8">
        <v>9</v>
      </c>
      <c r="I32" s="8" t="s">
        <v>5</v>
      </c>
      <c r="J32" s="9" t="s">
        <v>31</v>
      </c>
      <c r="L32" s="7">
        <f t="shared" ref="L32:L33" si="6">M32*N32</f>
        <v>0</v>
      </c>
      <c r="M32" s="8"/>
      <c r="N32" s="8"/>
      <c r="O32" s="8" t="s">
        <v>5</v>
      </c>
      <c r="P32" s="9" t="s">
        <v>31</v>
      </c>
    </row>
    <row r="33" spans="6:16" ht="15.75" customHeight="1">
      <c r="F33" s="7">
        <f t="shared" si="5"/>
        <v>4810</v>
      </c>
      <c r="G33" s="8">
        <v>65</v>
      </c>
      <c r="H33" s="39">
        <v>74</v>
      </c>
      <c r="I33" s="8" t="s">
        <v>32</v>
      </c>
      <c r="J33" s="9" t="s">
        <v>33</v>
      </c>
      <c r="L33" s="7">
        <f t="shared" si="6"/>
        <v>0</v>
      </c>
      <c r="M33" s="8"/>
      <c r="N33" s="39"/>
      <c r="O33" s="8" t="s">
        <v>32</v>
      </c>
      <c r="P33" s="9" t="s">
        <v>33</v>
      </c>
    </row>
    <row r="34" spans="6:16" ht="15.75" customHeight="1">
      <c r="F34" s="7">
        <f t="shared" ref="F34:F38" si="7">H34*G34</f>
        <v>2550</v>
      </c>
      <c r="G34" s="8">
        <v>6</v>
      </c>
      <c r="H34" s="39">
        <v>425</v>
      </c>
      <c r="I34" s="8" t="s">
        <v>34</v>
      </c>
      <c r="J34" s="9" t="s">
        <v>35</v>
      </c>
      <c r="L34" s="7">
        <f t="shared" ref="L34:L38" si="8">N34*M34</f>
        <v>0</v>
      </c>
      <c r="M34" s="8"/>
      <c r="N34" s="39"/>
      <c r="O34" s="8" t="s">
        <v>34</v>
      </c>
      <c r="P34" s="9" t="s">
        <v>35</v>
      </c>
    </row>
    <row r="35" spans="6:16" ht="15.75" customHeight="1">
      <c r="F35" s="7">
        <f t="shared" si="7"/>
        <v>5800</v>
      </c>
      <c r="G35" s="39">
        <v>5800</v>
      </c>
      <c r="H35" s="8">
        <v>1</v>
      </c>
      <c r="I35" s="8" t="s">
        <v>21</v>
      </c>
      <c r="J35" s="17" t="s">
        <v>36</v>
      </c>
      <c r="L35" s="7">
        <f t="shared" si="8"/>
        <v>0</v>
      </c>
      <c r="M35" s="39"/>
      <c r="N35" s="8"/>
      <c r="O35" s="8" t="s">
        <v>21</v>
      </c>
      <c r="P35" s="17" t="s">
        <v>36</v>
      </c>
    </row>
    <row r="36" spans="6:16" ht="15.75" customHeight="1">
      <c r="F36" s="7">
        <f t="shared" si="7"/>
        <v>440</v>
      </c>
      <c r="G36" s="8">
        <v>2</v>
      </c>
      <c r="H36" s="8">
        <v>220</v>
      </c>
      <c r="I36" s="8" t="s">
        <v>34</v>
      </c>
      <c r="J36" s="9" t="s">
        <v>37</v>
      </c>
      <c r="L36" s="7">
        <f t="shared" si="8"/>
        <v>0</v>
      </c>
      <c r="M36" s="8"/>
      <c r="N36" s="8"/>
      <c r="O36" s="8" t="s">
        <v>34</v>
      </c>
      <c r="P36" s="9" t="s">
        <v>37</v>
      </c>
    </row>
    <row r="37" spans="6:16" ht="15.75" customHeight="1">
      <c r="F37" s="7">
        <f t="shared" si="7"/>
        <v>8800</v>
      </c>
      <c r="G37" s="8">
        <v>11</v>
      </c>
      <c r="H37" s="8">
        <v>800</v>
      </c>
      <c r="I37" s="8" t="s">
        <v>34</v>
      </c>
      <c r="J37" s="9" t="s">
        <v>38</v>
      </c>
      <c r="L37" s="7">
        <f t="shared" si="8"/>
        <v>0</v>
      </c>
      <c r="M37" s="8"/>
      <c r="N37" s="8"/>
      <c r="O37" s="8" t="s">
        <v>34</v>
      </c>
      <c r="P37" s="9" t="s">
        <v>38</v>
      </c>
    </row>
    <row r="38" spans="6:16" ht="15.75" customHeight="1" thickBot="1">
      <c r="F38" s="10">
        <f t="shared" si="7"/>
        <v>450</v>
      </c>
      <c r="G38" s="41">
        <v>450</v>
      </c>
      <c r="H38" s="11">
        <v>1</v>
      </c>
      <c r="I38" s="11" t="s">
        <v>21</v>
      </c>
      <c r="J38" s="18" t="s">
        <v>39</v>
      </c>
      <c r="L38" s="10">
        <f t="shared" si="8"/>
        <v>0</v>
      </c>
      <c r="M38" s="41"/>
      <c r="N38" s="11"/>
      <c r="O38" s="11" t="s">
        <v>21</v>
      </c>
      <c r="P38" s="18" t="s">
        <v>39</v>
      </c>
    </row>
    <row r="39" spans="6:16" ht="15.75" customHeight="1" thickBot="1">
      <c r="F39" s="27">
        <f>SUM(F32:F38)</f>
        <v>23660</v>
      </c>
      <c r="G39" s="11"/>
      <c r="H39" s="11"/>
      <c r="I39" s="11"/>
      <c r="J39" s="18"/>
      <c r="L39" s="27">
        <f>SUM(L32:L38)</f>
        <v>0</v>
      </c>
      <c r="M39" s="11"/>
      <c r="N39" s="11"/>
      <c r="O39" s="11"/>
      <c r="P39" s="18"/>
    </row>
    <row r="40" spans="6:16" ht="29.25" customHeight="1" thickBot="1">
      <c r="F40" s="38">
        <f>F18+F23+F26+F28+F30+F39</f>
        <v>42199.5</v>
      </c>
      <c r="G40" s="5"/>
      <c r="H40" s="5"/>
      <c r="I40" s="5"/>
      <c r="J40" s="22" t="s">
        <v>42</v>
      </c>
      <c r="L40" s="38"/>
      <c r="M40" s="5"/>
      <c r="N40" s="5"/>
      <c r="O40" s="5"/>
      <c r="P40" s="22"/>
    </row>
    <row r="41" spans="6:16" ht="15.75" customHeight="1"/>
    <row r="42" spans="6:16" ht="15.75" customHeight="1"/>
    <row r="43" spans="6:16" ht="15.75" customHeight="1"/>
    <row r="44" spans="6:16" ht="15.75" customHeight="1"/>
    <row r="45" spans="6:16" ht="15.75" customHeight="1"/>
    <row r="46" spans="6:16" ht="15.75" customHeight="1"/>
    <row r="47" spans="6:16" ht="15.75" customHeight="1"/>
    <row r="48" spans="6:1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mergeCells count="10">
    <mergeCell ref="F8:J8"/>
    <mergeCell ref="F19:J19"/>
    <mergeCell ref="F31:J31"/>
    <mergeCell ref="F27:J27"/>
    <mergeCell ref="F29:J29"/>
    <mergeCell ref="L8:P8"/>
    <mergeCell ref="L19:P19"/>
    <mergeCell ref="L27:P27"/>
    <mergeCell ref="L29:P29"/>
    <mergeCell ref="L31:P31"/>
  </mergeCells>
  <printOptions horizontalCentered="1" verticalCentered="1"/>
  <pageMargins left="0.25" right="0.2" top="0.25" bottom="0.2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N2:R100"/>
  <sheetViews>
    <sheetView topLeftCell="G15" workbookViewId="0">
      <selection activeCell="N3" sqref="N3:R34"/>
    </sheetView>
  </sheetViews>
  <sheetFormatPr defaultColWidth="14.42578125" defaultRowHeight="15" customHeight="1"/>
  <cols>
    <col min="1" max="11" width="8.7109375" customWidth="1"/>
    <col min="18" max="18" width="53.7109375" bestFit="1" customWidth="1"/>
  </cols>
  <sheetData>
    <row r="2" spans="14:18" ht="15" customHeight="1" thickBot="1"/>
    <row r="3" spans="14:18" ht="15" customHeight="1" thickBot="1">
      <c r="N3" s="49" t="s">
        <v>40</v>
      </c>
      <c r="O3" s="50"/>
      <c r="P3" s="50"/>
      <c r="Q3" s="50"/>
      <c r="R3" s="51"/>
    </row>
    <row r="4" spans="14:18" ht="15" customHeight="1" thickBot="1">
      <c r="N4" s="23" t="s">
        <v>0</v>
      </c>
      <c r="O4" s="24" t="s">
        <v>1</v>
      </c>
      <c r="P4" s="24" t="s">
        <v>2</v>
      </c>
      <c r="Q4" s="24" t="s">
        <v>3</v>
      </c>
      <c r="R4" s="25" t="s">
        <v>4</v>
      </c>
    </row>
    <row r="5" spans="14:18" ht="15" customHeight="1">
      <c r="N5" s="19">
        <f t="shared" ref="N5:N12" si="0">O5*P5</f>
        <v>0</v>
      </c>
      <c r="O5" s="20">
        <v>230</v>
      </c>
      <c r="P5" s="20"/>
      <c r="Q5" s="20" t="s">
        <v>5</v>
      </c>
      <c r="R5" s="21" t="s">
        <v>6</v>
      </c>
    </row>
    <row r="6" spans="14:18" ht="15" customHeight="1">
      <c r="N6" s="2">
        <f t="shared" si="0"/>
        <v>0</v>
      </c>
      <c r="O6" s="3">
        <v>300</v>
      </c>
      <c r="P6" s="3"/>
      <c r="Q6" s="3" t="s">
        <v>5</v>
      </c>
      <c r="R6" s="4" t="s">
        <v>7</v>
      </c>
    </row>
    <row r="7" spans="14:18" ht="15" customHeight="1">
      <c r="N7" s="2">
        <f t="shared" si="0"/>
        <v>0</v>
      </c>
      <c r="O7" s="3">
        <v>140</v>
      </c>
      <c r="P7" s="3"/>
      <c r="Q7" s="3" t="s">
        <v>5</v>
      </c>
      <c r="R7" s="4" t="s">
        <v>8</v>
      </c>
    </row>
    <row r="8" spans="14:18" ht="15" customHeight="1">
      <c r="N8" s="2">
        <f t="shared" si="0"/>
        <v>0</v>
      </c>
      <c r="O8" s="3">
        <v>700</v>
      </c>
      <c r="P8" s="3"/>
      <c r="Q8" s="3" t="s">
        <v>5</v>
      </c>
      <c r="R8" s="4" t="s">
        <v>9</v>
      </c>
    </row>
    <row r="9" spans="14:18" ht="15" customHeight="1">
      <c r="N9" s="2">
        <f t="shared" si="0"/>
        <v>0</v>
      </c>
      <c r="O9" s="3">
        <v>900</v>
      </c>
      <c r="P9" s="3"/>
      <c r="Q9" s="3" t="s">
        <v>5</v>
      </c>
      <c r="R9" s="4" t="s">
        <v>10</v>
      </c>
    </row>
    <row r="10" spans="14:18" ht="15" customHeight="1">
      <c r="N10" s="2">
        <f t="shared" si="0"/>
        <v>0</v>
      </c>
      <c r="O10" s="3">
        <v>1000</v>
      </c>
      <c r="P10" s="3"/>
      <c r="Q10" s="3" t="s">
        <v>5</v>
      </c>
      <c r="R10" s="4" t="s">
        <v>11</v>
      </c>
    </row>
    <row r="11" spans="14:18" ht="15" customHeight="1">
      <c r="N11" s="2">
        <f t="shared" si="0"/>
        <v>0</v>
      </c>
      <c r="O11" s="3">
        <v>400</v>
      </c>
      <c r="P11" s="3"/>
      <c r="Q11" s="3" t="s">
        <v>5</v>
      </c>
      <c r="R11" s="4" t="s">
        <v>12</v>
      </c>
    </row>
    <row r="12" spans="14:18" ht="15" customHeight="1">
      <c r="N12" s="2">
        <f t="shared" si="0"/>
        <v>0</v>
      </c>
      <c r="O12" s="3">
        <v>60</v>
      </c>
      <c r="P12" s="3"/>
      <c r="Q12" s="3" t="s">
        <v>13</v>
      </c>
      <c r="R12" s="4" t="s">
        <v>14</v>
      </c>
    </row>
    <row r="13" spans="14:18" ht="15" customHeight="1" thickBot="1">
      <c r="N13" s="26">
        <f>SUM(N5:N12)</f>
        <v>0</v>
      </c>
      <c r="O13" s="5"/>
      <c r="P13" s="5"/>
      <c r="Q13" s="5"/>
      <c r="R13" s="6" t="s">
        <v>15</v>
      </c>
    </row>
    <row r="14" spans="14:18" ht="15" customHeight="1">
      <c r="N14" s="42" t="s">
        <v>16</v>
      </c>
      <c r="O14" s="43"/>
      <c r="P14" s="43"/>
      <c r="Q14" s="43"/>
      <c r="R14" s="44"/>
    </row>
    <row r="15" spans="14:18" ht="15" customHeight="1">
      <c r="N15" s="7">
        <f t="shared" ref="N15:N17" si="1">O15*P15</f>
        <v>0</v>
      </c>
      <c r="O15" s="8">
        <v>100</v>
      </c>
      <c r="P15" s="39"/>
      <c r="Q15" s="8" t="s">
        <v>17</v>
      </c>
      <c r="R15" s="9" t="s">
        <v>18</v>
      </c>
    </row>
    <row r="16" spans="14:18" ht="15" customHeight="1">
      <c r="N16" s="7">
        <f t="shared" si="1"/>
        <v>0</v>
      </c>
      <c r="O16" s="8">
        <v>900</v>
      </c>
      <c r="P16" s="39"/>
      <c r="Q16" s="8" t="s">
        <v>19</v>
      </c>
      <c r="R16" s="9" t="s">
        <v>20</v>
      </c>
    </row>
    <row r="17" spans="14:18" ht="15" customHeight="1" thickBot="1">
      <c r="N17" s="14">
        <f t="shared" si="1"/>
        <v>0</v>
      </c>
      <c r="O17" s="15">
        <v>950</v>
      </c>
      <c r="P17" s="15"/>
      <c r="Q17" s="15" t="s">
        <v>21</v>
      </c>
      <c r="R17" s="16" t="s">
        <v>22</v>
      </c>
    </row>
    <row r="18" spans="14:18" ht="15" customHeight="1" thickBot="1">
      <c r="N18" s="37">
        <f>SUM(N15:N17)</f>
        <v>0</v>
      </c>
      <c r="O18" s="30"/>
      <c r="P18" s="30"/>
      <c r="Q18" s="30"/>
      <c r="R18" s="31" t="s">
        <v>15</v>
      </c>
    </row>
    <row r="19" spans="14:18" ht="15" customHeight="1">
      <c r="N19" s="32">
        <f t="shared" ref="N19:N20" si="2">O19*P19</f>
        <v>0</v>
      </c>
      <c r="O19" s="29">
        <v>4</v>
      </c>
      <c r="P19" s="40"/>
      <c r="Q19" s="33" t="s">
        <v>34</v>
      </c>
      <c r="R19" s="34" t="s">
        <v>23</v>
      </c>
    </row>
    <row r="20" spans="14:18" ht="15" customHeight="1">
      <c r="N20" s="7">
        <f t="shared" si="2"/>
        <v>0</v>
      </c>
      <c r="O20" s="8">
        <v>35</v>
      </c>
      <c r="P20" s="8"/>
      <c r="Q20" s="8" t="s">
        <v>17</v>
      </c>
      <c r="R20" s="9" t="s">
        <v>24</v>
      </c>
    </row>
    <row r="21" spans="14:18" ht="15.75" customHeight="1" thickBot="1">
      <c r="N21" s="27">
        <f>SUM(N19:N20)</f>
        <v>0</v>
      </c>
      <c r="O21" s="11"/>
      <c r="P21" s="11"/>
      <c r="Q21" s="11"/>
      <c r="R21" s="12" t="s">
        <v>15</v>
      </c>
    </row>
    <row r="22" spans="14:18" ht="15.75" customHeight="1">
      <c r="N22" s="45" t="s">
        <v>25</v>
      </c>
      <c r="O22" s="43"/>
      <c r="P22" s="43"/>
      <c r="Q22" s="43"/>
      <c r="R22" s="44"/>
    </row>
    <row r="23" spans="14:18" ht="15.75" customHeight="1" thickBot="1">
      <c r="N23" s="27">
        <f>O23*P23</f>
        <v>0</v>
      </c>
      <c r="O23" s="11">
        <v>2500</v>
      </c>
      <c r="P23" s="11"/>
      <c r="Q23" s="11" t="s">
        <v>26</v>
      </c>
      <c r="R23" s="13" t="s">
        <v>27</v>
      </c>
    </row>
    <row r="24" spans="14:18" ht="15.75" customHeight="1">
      <c r="N24" s="46" t="s">
        <v>28</v>
      </c>
      <c r="O24" s="47"/>
      <c r="P24" s="47"/>
      <c r="Q24" s="47"/>
      <c r="R24" s="48"/>
    </row>
    <row r="25" spans="14:18" ht="15.75" customHeight="1" thickBot="1">
      <c r="N25" s="28">
        <f>O25*P25</f>
        <v>0</v>
      </c>
      <c r="O25" s="15">
        <v>20</v>
      </c>
      <c r="P25" s="15"/>
      <c r="Q25" s="15" t="s">
        <v>13</v>
      </c>
      <c r="R25" s="16" t="s">
        <v>29</v>
      </c>
    </row>
    <row r="26" spans="14:18" ht="15.75" customHeight="1">
      <c r="N26" s="45" t="s">
        <v>30</v>
      </c>
      <c r="O26" s="43"/>
      <c r="P26" s="43"/>
      <c r="Q26" s="43"/>
      <c r="R26" s="44"/>
    </row>
    <row r="27" spans="14:18" ht="15.75" customHeight="1">
      <c r="N27" s="7">
        <f t="shared" ref="N27:N28" si="3">O27*P27</f>
        <v>0</v>
      </c>
      <c r="O27" s="8">
        <v>90</v>
      </c>
      <c r="P27" s="8"/>
      <c r="Q27" s="8" t="s">
        <v>5</v>
      </c>
      <c r="R27" s="9" t="s">
        <v>31</v>
      </c>
    </row>
    <row r="28" spans="14:18" ht="15.75" customHeight="1">
      <c r="N28" s="7">
        <f t="shared" si="3"/>
        <v>0</v>
      </c>
      <c r="O28" s="8">
        <v>75</v>
      </c>
      <c r="P28" s="39"/>
      <c r="Q28" s="8" t="s">
        <v>32</v>
      </c>
      <c r="R28" s="9" t="s">
        <v>33</v>
      </c>
    </row>
    <row r="29" spans="14:18" ht="15.75" customHeight="1">
      <c r="N29" s="7">
        <f t="shared" ref="N29:N33" si="4">P29*O29</f>
        <v>0</v>
      </c>
      <c r="O29" s="8">
        <v>8</v>
      </c>
      <c r="P29" s="39"/>
      <c r="Q29" s="8" t="s">
        <v>34</v>
      </c>
      <c r="R29" s="9" t="s">
        <v>35</v>
      </c>
    </row>
    <row r="30" spans="14:18" ht="15.75" customHeight="1">
      <c r="N30" s="7">
        <f t="shared" si="4"/>
        <v>0</v>
      </c>
      <c r="O30" s="39">
        <v>6500</v>
      </c>
      <c r="P30" s="8"/>
      <c r="Q30" s="8" t="s">
        <v>21</v>
      </c>
      <c r="R30" s="17" t="s">
        <v>36</v>
      </c>
    </row>
    <row r="31" spans="14:18" ht="15.75" customHeight="1">
      <c r="N31" s="7">
        <f t="shared" si="4"/>
        <v>0</v>
      </c>
      <c r="O31" s="8">
        <v>2</v>
      </c>
      <c r="P31" s="8"/>
      <c r="Q31" s="8" t="s">
        <v>34</v>
      </c>
      <c r="R31" s="9" t="s">
        <v>37</v>
      </c>
    </row>
    <row r="32" spans="14:18" ht="15.75" customHeight="1">
      <c r="N32" s="7">
        <f t="shared" si="4"/>
        <v>0</v>
      </c>
      <c r="O32" s="8">
        <v>12</v>
      </c>
      <c r="P32" s="8"/>
      <c r="Q32" s="8" t="s">
        <v>34</v>
      </c>
      <c r="R32" s="9" t="s">
        <v>38</v>
      </c>
    </row>
    <row r="33" spans="14:18" ht="15.75" customHeight="1" thickBot="1">
      <c r="N33" s="10">
        <f t="shared" si="4"/>
        <v>0</v>
      </c>
      <c r="O33" s="41">
        <v>600</v>
      </c>
      <c r="P33" s="11"/>
      <c r="Q33" s="11" t="s">
        <v>21</v>
      </c>
      <c r="R33" s="18" t="s">
        <v>39</v>
      </c>
    </row>
    <row r="34" spans="14:18" ht="15.75" customHeight="1" thickBot="1">
      <c r="N34" s="27">
        <f>SUM(N27:N33)</f>
        <v>0</v>
      </c>
      <c r="O34" s="11"/>
      <c r="P34" s="11"/>
      <c r="Q34" s="11"/>
      <c r="R34" s="18"/>
    </row>
    <row r="35" spans="14:18" ht="15.75" customHeight="1" thickBot="1">
      <c r="N35" s="38">
        <f>N13+N18+N21+N23+N25+N34</f>
        <v>0</v>
      </c>
      <c r="O35" s="5"/>
      <c r="P35" s="5"/>
      <c r="Q35" s="5"/>
      <c r="R35" s="22" t="s">
        <v>42</v>
      </c>
    </row>
    <row r="36" spans="14:18" ht="15.75" customHeight="1"/>
    <row r="37" spans="14:18" ht="15.75" customHeight="1"/>
    <row r="38" spans="14:18" ht="15.75" customHeight="1"/>
    <row r="39" spans="14:18" ht="15.75" customHeight="1"/>
    <row r="40" spans="14:18" ht="15.75" customHeight="1"/>
    <row r="41" spans="14:18" ht="15.75" customHeight="1"/>
    <row r="42" spans="14:18" ht="15.75" customHeight="1"/>
    <row r="43" spans="14:18" ht="15.75" customHeight="1"/>
    <row r="44" spans="14:18" ht="15.75" customHeight="1"/>
    <row r="45" spans="14:18" ht="15.75" customHeight="1"/>
    <row r="46" spans="14:18" ht="15.75" customHeight="1"/>
    <row r="47" spans="14:18" ht="15.75" customHeight="1"/>
    <row r="48" spans="14:1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5">
    <mergeCell ref="N3:R3"/>
    <mergeCell ref="N14:R14"/>
    <mergeCell ref="N22:R22"/>
    <mergeCell ref="N24:R24"/>
    <mergeCell ref="N26:R26"/>
  </mergeCells>
  <printOptions horizontalCentered="1" verticalCentered="1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1:A100"/>
  <sheetViews>
    <sheetView workbookViewId="0"/>
  </sheetViews>
  <sheetFormatPr defaultColWidth="14.42578125" defaultRowHeight="15" customHeight="1"/>
  <cols>
    <col min="1" max="11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abdul-latif</dc:creator>
  <cp:lastModifiedBy>administrator</cp:lastModifiedBy>
  <cp:lastPrinted>2021-09-26T10:37:39Z</cp:lastPrinted>
  <dcterms:created xsi:type="dcterms:W3CDTF">2018-12-20T07:13:30Z</dcterms:created>
  <dcterms:modified xsi:type="dcterms:W3CDTF">2021-09-26T10:38:20Z</dcterms:modified>
</cp:coreProperties>
</file>