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203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" i="1"/>
  <c r="D27"/>
  <c r="D26"/>
  <c r="D20"/>
  <c r="D21" s="1"/>
  <c r="D12"/>
  <c r="D11"/>
  <c r="F8"/>
  <c r="D19"/>
</calcChain>
</file>

<file path=xl/sharedStrings.xml><?xml version="1.0" encoding="utf-8"?>
<sst xmlns="http://schemas.openxmlformats.org/spreadsheetml/2006/main" count="14" uniqueCount="14">
  <si>
    <t>Dosage Example 1: Over a seven day period, a system produced 40,000 gallons of water. In that time period, the system used 41.64 liters of 0.5% NaOCl solution (w/v). What is the average chlorine dosage in mg/L?</t>
  </si>
  <si>
    <t>Gallon to liter</t>
  </si>
  <si>
    <t>Mollecular weight of SODIUM Hypo=   g/mol</t>
  </si>
  <si>
    <t>Mollecular weight of cholorine=   g/mol</t>
  </si>
  <si>
    <t>Cl2 Dosage, mg/L = 2.52 x (mL/min of NaOCl solution injected) x (%NaOCl w/v) (flow, gpm)</t>
  </si>
  <si>
    <t>Cl2 Dosage, mg/L = 9,525 x (gallons of NaOCl solution injected) x (%NaOCl w/v) (gallons of water produced)</t>
  </si>
  <si>
    <t xml:space="preserve">weight of chlorine used gram </t>
  </si>
  <si>
    <t>Concerntarion</t>
  </si>
  <si>
    <t>The chemical feed rate is 40 mL/min of 0.25% NaOCl solution (w/v) and flow is 35 gpm. What is the chlorine dosage in mg/L as Cl2?</t>
  </si>
  <si>
    <t>amount of flow (liter)=</t>
  </si>
  <si>
    <t>chlorine content per minute in mg=</t>
  </si>
  <si>
    <t>concentration (mg/l)</t>
  </si>
  <si>
    <t>%Solution Strength Preparation Example 1: How many ounces of 12.5% NaOCl added to 10 gallons of water are required to make a 0.5% NaOCl solution (w/v)?</t>
  </si>
  <si>
    <t>amount of water (liter)=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</si>
</sst>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F28"/>
  <sheetViews>
    <sheetView tabSelected="1" workbookViewId="0">
      <selection activeCell="D29" sqref="D29"/>
    </sheetView>
  </sheetViews>
  <sheetFormatPr defaultRowHeight="15"/>
  <cols>
    <col min="3" max="3" width="43.7109375" customWidth="1"/>
    <col min="4" max="4" width="12" bestFit="1" customWidth="1"/>
    <col min="12" max="12" width="12" bestFit="1" customWidth="1"/>
  </cols>
  <sheetData>
    <row r="1" spans="3:6">
      <c r="F1" t="s">
        <v>5</v>
      </c>
    </row>
    <row r="2" spans="3:6">
      <c r="F2" t="s">
        <v>4</v>
      </c>
    </row>
    <row r="5" spans="3:6">
      <c r="C5" t="s">
        <v>0</v>
      </c>
    </row>
    <row r="8" spans="3:6">
      <c r="C8" t="s">
        <v>1</v>
      </c>
      <c r="D8">
        <v>40000</v>
      </c>
      <c r="E8">
        <v>3.7850000000000001</v>
      </c>
      <c r="F8">
        <f>D8*E8</f>
        <v>151400</v>
      </c>
    </row>
    <row r="9" spans="3:6">
      <c r="C9" t="s">
        <v>2</v>
      </c>
      <c r="D9">
        <v>74</v>
      </c>
    </row>
    <row r="10" spans="3:6">
      <c r="C10" t="s">
        <v>3</v>
      </c>
      <c r="D10">
        <v>70</v>
      </c>
    </row>
    <row r="11" spans="3:6">
      <c r="C11" t="s">
        <v>6</v>
      </c>
      <c r="D11">
        <f>((41.64*0.5)/100)*1000*71/74</f>
        <v>199.75945945945944</v>
      </c>
    </row>
    <row r="12" spans="3:6">
      <c r="C12" t="s">
        <v>7</v>
      </c>
      <c r="D12">
        <f>(D11/F8)*1000</f>
        <v>1.3194151879752936</v>
      </c>
    </row>
    <row r="16" spans="3:6">
      <c r="C16" t="s">
        <v>8</v>
      </c>
    </row>
    <row r="19" spans="3:4">
      <c r="C19" t="s">
        <v>13</v>
      </c>
      <c r="D19">
        <f>35*3.785</f>
        <v>132.47499999999999</v>
      </c>
    </row>
    <row r="20" spans="3:4">
      <c r="C20" t="s">
        <v>10</v>
      </c>
      <c r="D20">
        <f>(40*70/74)*0.25*1000/100</f>
        <v>94.594594594594597</v>
      </c>
    </row>
    <row r="21" spans="3:4">
      <c r="C21" t="s">
        <v>11</v>
      </c>
      <c r="D21">
        <f>D20/D19</f>
        <v>0.71405619622264271</v>
      </c>
    </row>
    <row r="24" spans="3:4">
      <c r="C24" t="s">
        <v>12</v>
      </c>
    </row>
    <row r="26" spans="3:4">
      <c r="C26" t="s">
        <v>9</v>
      </c>
      <c r="D26">
        <f>10*3.785</f>
        <v>37.85</v>
      </c>
    </row>
    <row r="27" spans="3:4">
      <c r="D27">
        <f>(0.5/100)*10*3.785</f>
        <v>0.18925000000000003</v>
      </c>
    </row>
    <row r="28" spans="3:4">
      <c r="D28">
        <f>D27/28.34</f>
        <v>6.6778405081157387E-3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2020-09-15T09:22:01Z</dcterms:created>
  <dcterms:modified xsi:type="dcterms:W3CDTF">2020-09-15T11:00:57Z</dcterms:modified>
</cp:coreProperties>
</file>