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KPI" sheetId="1" state="visible" r:id="rId2"/>
    <sheet name="Orders" sheetId="2" state="visible" r:id="rId3"/>
    <sheet name="emptyMov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<sst xmlns="http://schemas.openxmlformats.org/spreadsheetml/2006/main" count="53" uniqueCount="53">
  <si>
    <t xml:space="preserve">Расчет за 7 месяц (включая заявки которые "выехали" в 7 месяце)</t>
  </si>
  <si>
    <t xml:space="preserve">приоритет</t>
  </si>
  <si>
    <t xml:space="preserve">всего</t>
  </si>
  <si>
    <t xml:space="preserve">всего заказов</t>
  </si>
  <si>
    <t xml:space="preserve">Выполненных заказов в кол-ве</t>
  </si>
  <si>
    <t xml:space="preserve">Выполненных заказов в вагонах</t>
  </si>
  <si>
    <t xml:space="preserve">% выполнения</t>
  </si>
  <si>
    <t xml:space="preserve">Средняя премия</t>
  </si>
  <si>
    <t xml:space="preserve">Суммарная премия</t>
  </si>
  <si>
    <t xml:space="preserve">Кол-во порожних пробегов</t>
  </si>
  <si>
    <t xml:space="preserve">Суммарная стоимость порожних пробегов</t>
  </si>
  <si>
    <t xml:space="preserve">Кол-во вагново отправленных на станции отстоя</t>
  </si>
  <si>
    <t xml:space="preserve">Суммарная стоимость простоев</t>
  </si>
  <si>
    <t xml:space="preserve">Общие расходы (порожние пробеги + простой)</t>
  </si>
  <si>
    <t xml:space="preserve">Заполняются только желтые ячейки</t>
  </si>
  <si>
    <t xml:space="preserve">Код заказа</t>
  </si>
  <si>
    <t xml:space="preserve">Станция старта</t>
  </si>
  <si>
    <t xml:space="preserve">Станция финиша</t>
  </si>
  <si>
    <t xml:space="preserve">Расчетная дата старта</t>
  </si>
  <si>
    <t xml:space="preserve">Плановая дата старта</t>
  </si>
  <si>
    <t xml:space="preserve">Время в пути</t>
  </si>
  <si>
    <t xml:space="preserve">Мин допустимый объем</t>
  </si>
  <si>
    <t xml:space="preserve">Запрошенный объем</t>
  </si>
  <si>
    <t xml:space="preserve">Тарифы</t>
  </si>
  <si>
    <t xml:space="preserve">Запрошенный тип вагона</t>
  </si>
  <si>
    <t xml:space="preserve">Приоритет</t>
  </si>
  <si>
    <t xml:space="preserve">Примененный тариф</t>
  </si>
  <si>
    <t xml:space="preserve">OrderNum</t>
  </si>
  <si>
    <t xml:space="preserve">Start</t>
  </si>
  <si>
    <t xml:space="preserve">Finish</t>
  </si>
  <si>
    <t xml:space="preserve">StartDate</t>
  </si>
  <si>
    <t xml:space="preserve">StartDatePlan</t>
  </si>
  <si>
    <t xml:space="preserve">Dur</t>
  </si>
  <si>
    <t xml:space="preserve">MinUnit</t>
  </si>
  <si>
    <t xml:space="preserve">MaxUnit</t>
  </si>
  <si>
    <t xml:space="preserve">Tariffs</t>
  </si>
  <si>
    <t xml:space="preserve">NeedWagonModel</t>
  </si>
  <si>
    <t xml:space="preserve">ShortagePenalty</t>
  </si>
  <si>
    <t xml:space="preserve">Tariff used</t>
  </si>
  <si>
    <t xml:space="preserve">310225_836697942105_0804</t>
  </si>
  <si>
    <t xml:space="preserve">10395:9215:8035:6855</t>
  </si>
  <si>
    <t xml:space="preserve">Отправление</t>
  </si>
  <si>
    <t xml:space="preserve">Прибытие</t>
  </si>
  <si>
    <t xml:space="preserve">Тип простоя</t>
  </si>
  <si>
    <t xml:space="preserve">Модель вагона</t>
  </si>
  <si>
    <t xml:space="preserve">День отправления (от начала расчета)</t>
  </si>
  <si>
    <t xml:space="preserve">День прибытия (от начала расчета)</t>
  </si>
  <si>
    <t xml:space="preserve">Количество</t>
  </si>
  <si>
    <t xml:space="preserve">Цена порожнего пробега (за вагон)</t>
  </si>
  <si>
    <t xml:space="preserve">Код следующего заказа</t>
  </si>
  <si>
    <t xml:space="preserve">Расчитанный тариф следующего заказа</t>
  </si>
  <si>
    <t xml:space="preserve">P</t>
  </si>
  <si>
    <t xml:space="preserve">304382_817369883809_0731(1)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</si>
</sst>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5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/>
  <cols>
    <col collapsed="false" hidden="false" max="1" min="1" style="0" width="56.2388663967611"/>
    <col collapsed="false" hidden="false" max="2" min="2" style="0" width="11.2388663967611"/>
    <col collapsed="false" hidden="false" max="3" min="3" style="0" width="11.6842105263158"/>
    <col collapsed="false" hidden="false" max="4" min="4" style="0" width="12.6761133603239"/>
    <col collapsed="false" hidden="false" max="5" min="5" style="0" width="13.2267206477733"/>
    <col collapsed="false" hidden="false" max="6" min="6" style="0" width="13.5627530364372"/>
    <col collapsed="false" hidden="false" max="1025" min="7" style="0" width="8.785425101214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5" hidden="false" customHeight="false" outlineLevel="0" collapsed="false">
      <c r="A2" s="0" t="s">
        <v>1</v>
      </c>
      <c r="B2" s="0" t="n">
        <v>1</v>
      </c>
      <c r="C2" s="0" t="n">
        <v>2</v>
      </c>
      <c r="D2" s="0" t="n">
        <v>3</v>
      </c>
      <c r="E2" s="0" t="n">
        <v>4</v>
      </c>
      <c r="F2" s="0" t="s">
        <v>2</v>
      </c>
    </row>
    <row r="3" customFormat="false" ht="13.8" hidden="false" customHeight="false" outlineLevel="0" collapsed="false">
      <c r="A3" s="0" t="s">
        <v>3</v>
      </c>
      <c r="B3" s="2" t="n">
        <v>578</v>
      </c>
      <c r="C3" s="2" t="n">
        <v>153</v>
      </c>
      <c r="D3" s="2" t="n">
        <v>235</v>
      </c>
      <c r="E3" s="2" t="n">
        <v>3146</v>
      </c>
      <c r="F3" s="2" t="n">
        <f aca="false">SUM(B3:E3)</f>
        <v>4112</v>
      </c>
    </row>
    <row r="4" customFormat="false" ht="13.8" hidden="false" customHeight="false" outlineLevel="0" collapsed="false">
      <c r="A4" s="0" t="s">
        <v>4</v>
      </c>
      <c r="B4" s="2" t="n">
        <v>548</v>
      </c>
      <c r="C4" s="2" t="n">
        <v>83</v>
      </c>
      <c r="D4" s="2" t="n">
        <v>210</v>
      </c>
      <c r="E4" s="2" t="n">
        <v>3002</v>
      </c>
      <c r="F4" s="2" t="n">
        <f aca="false">SUM(B4:E4)</f>
        <v>3843</v>
      </c>
    </row>
    <row r="5" customFormat="false" ht="13.8" hidden="false" customHeight="false" outlineLevel="0" collapsed="false">
      <c r="A5" s="0" t="s">
        <v>5</v>
      </c>
      <c r="B5" s="2" t="n">
        <v>1698</v>
      </c>
      <c r="C5" s="2" t="n">
        <v>169</v>
      </c>
      <c r="D5" s="2" t="n">
        <v>603</v>
      </c>
      <c r="E5" s="2" t="n">
        <v>8211</v>
      </c>
      <c r="F5" s="2" t="n">
        <f aca="false">SUM(B5:E5)</f>
        <v>10681</v>
      </c>
    </row>
    <row r="6" customFormat="false" ht="13.8" hidden="false" customHeight="false" outlineLevel="0" collapsed="false">
      <c r="A6" s="0" t="s">
        <v>6</v>
      </c>
      <c r="B6" s="2" t="n">
        <f aca="false">B4/B3</f>
        <v>0.948096885813149</v>
      </c>
      <c r="C6" s="2" t="n">
        <f aca="false">C4/C3</f>
        <v>0.542483660130719</v>
      </c>
      <c r="D6" s="2" t="n">
        <f aca="false">D4/D3</f>
        <v>0.893617021276596</v>
      </c>
      <c r="E6" s="2" t="n">
        <f aca="false">E4/E3</f>
        <v>0.954227590591227</v>
      </c>
      <c r="F6" s="2" t="n">
        <f aca="false">F4/F3</f>
        <v>0.934581712062257</v>
      </c>
    </row>
    <row r="7" customFormat="false" ht="13.8" hidden="false" customHeight="false" outlineLevel="0" collapsed="false">
      <c r="A7" s="0" t="s">
        <v>7</v>
      </c>
      <c r="B7" s="2" t="n">
        <f aca="false">B8/B4</f>
        <v>149819.151459854</v>
      </c>
      <c r="C7" s="2" t="n">
        <f aca="false">C8/C4</f>
        <v>54507.2048192771</v>
      </c>
      <c r="D7" s="2" t="n">
        <f aca="false">D8/D4</f>
        <v>124500.657142857</v>
      </c>
      <c r="E7" s="2" t="n">
        <f aca="false">E8/E4</f>
        <v>93271.6235842771</v>
      </c>
      <c r="F7" s="2" t="n">
        <f aca="false">F8/F4</f>
        <v>102204.409315639</v>
      </c>
    </row>
    <row r="8" customFormat="false" ht="14.9" hidden="false" customHeight="false" outlineLevel="0" collapsed="false">
      <c r="A8" s="0" t="s">
        <v>8</v>
      </c>
      <c r="B8" s="3" t="n">
        <v>82100895</v>
      </c>
      <c r="C8" s="3" t="n">
        <v>4524098</v>
      </c>
      <c r="D8" s="3" t="n">
        <v>26145138</v>
      </c>
      <c r="E8" s="3" t="n">
        <v>280001414</v>
      </c>
      <c r="F8" s="2" t="n">
        <f aca="false">SUM(B8:E8)</f>
        <v>392771545</v>
      </c>
    </row>
    <row r="9" customFormat="false" ht="15" hidden="false" customHeight="false" outlineLevel="0" collapsed="false">
      <c r="A9" s="0" t="s">
        <v>9</v>
      </c>
      <c r="F9" s="2" t="n">
        <v>8954</v>
      </c>
    </row>
    <row r="10" customFormat="false" ht="14.9" hidden="false" customHeight="false" outlineLevel="0" collapsed="false">
      <c r="A10" s="0" t="s">
        <v>10</v>
      </c>
      <c r="F10" s="3" t="n">
        <v>245980232</v>
      </c>
    </row>
    <row r="11" customFormat="false" ht="15" hidden="false" customHeight="false" outlineLevel="0" collapsed="false">
      <c r="A11" s="0" t="s">
        <v>11</v>
      </c>
      <c r="F11" s="2" t="n">
        <v>0</v>
      </c>
    </row>
    <row r="12" customFormat="false" ht="14.9" hidden="false" customHeight="false" outlineLevel="0" collapsed="false">
      <c r="A12" s="0" t="s">
        <v>12</v>
      </c>
      <c r="F12" s="3" t="n">
        <v>32269500</v>
      </c>
    </row>
    <row r="13" customFormat="false" ht="15" hidden="false" customHeight="false" outlineLevel="0" collapsed="false">
      <c r="A13" s="0" t="s">
        <v>13</v>
      </c>
      <c r="F13" s="2" t="n">
        <f aca="false">SUM(F9:F12)</f>
        <v>278258686</v>
      </c>
    </row>
    <row r="16" customFormat="false" ht="15" hidden="false" customHeight="false" outlineLevel="0" collapsed="false">
      <c r="A16" s="4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5.2793522267206"/>
    <col collapsed="false" hidden="false" max="4" min="2" style="0" width="8.78542510121457"/>
    <col collapsed="false" hidden="false" max="5" min="5" style="0" width="12.2105263157895"/>
    <col collapsed="false" hidden="false" max="8" min="6" style="0" width="8.78542510121457"/>
    <col collapsed="false" hidden="false" max="9" min="9" style="0" width="19.9230769230769"/>
    <col collapsed="false" hidden="false" max="10" min="10" style="0" width="25.1740890688259"/>
    <col collapsed="false" hidden="false" max="11" min="11" style="0" width="24.3157894736842"/>
    <col collapsed="false" hidden="false" max="1025" min="12" style="0" width="8.78542510121457"/>
  </cols>
  <sheetData>
    <row r="1" customFormat="false" ht="48" hidden="false" customHeight="false" outlineLevel="0" collapsed="false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</row>
    <row r="2" customFormat="false" ht="15" hidden="false" customHeight="false" outlineLevel="0" collapsed="false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</row>
    <row r="3" customFormat="false" ht="15" hidden="false" customHeight="false" outlineLevel="0" collapsed="false">
      <c r="A3" s="0" t="s">
        <v>39</v>
      </c>
      <c r="B3" s="0" t="n">
        <v>946801</v>
      </c>
      <c r="C3" s="0" t="n">
        <v>942105</v>
      </c>
      <c r="D3" s="0" t="n">
        <v>0</v>
      </c>
      <c r="F3" s="0" t="n">
        <v>14</v>
      </c>
      <c r="G3" s="0" t="n">
        <v>1</v>
      </c>
      <c r="H3" s="0" t="n">
        <v>1</v>
      </c>
      <c r="I3" s="0" t="s">
        <v>40</v>
      </c>
      <c r="J3" s="0" t="n">
        <v>2025</v>
      </c>
      <c r="K3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4.7813765182186"/>
    <col collapsed="false" hidden="false" max="2" min="2" style="0" width="13.497975708502"/>
    <col collapsed="false" hidden="false" max="3" min="3" style="0" width="14.0323886639676"/>
    <col collapsed="false" hidden="false" max="4" min="4" style="0" width="14.5668016194332"/>
    <col collapsed="false" hidden="false" max="5" min="5" style="0" width="32.3481781376518"/>
    <col collapsed="false" hidden="false" max="6" min="6" style="0" width="29.3522267206478"/>
    <col collapsed="false" hidden="false" max="7" min="7" style="0" width="10.8178137651822"/>
    <col collapsed="false" hidden="false" max="8" min="8" style="0" width="30.2064777327935"/>
    <col collapsed="false" hidden="false" max="9" min="9" style="0" width="30.5303643724696"/>
    <col collapsed="false" hidden="false" max="10" min="10" style="0" width="33.4210526315789"/>
    <col collapsed="false" hidden="false" max="1025" min="11" style="0" width="8.78542510121457"/>
  </cols>
  <sheetData>
    <row r="1" customFormat="false" ht="15" hidden="false" customHeight="false" outlineLevel="0" collapsed="false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</row>
    <row r="2" customFormat="false" ht="15" hidden="false" customHeight="false" outlineLevel="0" collapsed="false">
      <c r="A2" s="0" t="n">
        <v>801301</v>
      </c>
      <c r="B2" s="0" t="n">
        <v>801208</v>
      </c>
      <c r="C2" s="0" t="s">
        <v>51</v>
      </c>
      <c r="D2" s="0" t="n">
        <v>2052</v>
      </c>
      <c r="E2" s="0" t="n">
        <v>20</v>
      </c>
      <c r="F2" s="0" t="n">
        <v>25</v>
      </c>
      <c r="G2" s="0" t="n">
        <v>1</v>
      </c>
      <c r="H2" s="0" t="n">
        <v>383</v>
      </c>
      <c r="I2" s="0" t="s">
        <v>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2021-02-18T22:06:03Z</dcterms:created>
  <dc:creator>user</dc:creator>
  <dc:description/>
  <dc:language>en-US</dc:language>
  <cp:lastModifiedBy/>
  <dcterms:modified xsi:type="dcterms:W3CDTF">2021-02-22T04:52:44Z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