
<file path=[Content_Types].xml><?xml version="1.0" encoding="utf-8"?>
<Types xmlns="http://schemas.openxmlformats.org/package/2006/content-types">
  <Default Extension="jpg" ContentType="image/jpeg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trlProps/ctrlProp1.xml" ContentType="application/vnd.ms-excel.controlproperties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328"/>
  <workbookPr defaultThemeVersion="166925"/>
  <mc:AlternateContent xmlns:mc="http://schemas.openxmlformats.org/markup-compatibility/2006">
    <mc:Choice Requires="x15">
      <x15ac:absPath xmlns:x15ac="http://schemas.microsoft.com/office/spreadsheetml/2010/11/ac" url="E:\"/>
    </mc:Choice>
  </mc:AlternateContent>
  <xr:revisionPtr revIDLastSave="0" documentId="13_ncr:1_{8126B7BF-B742-4409-9F97-2E137705457C}" xr6:coauthVersionLast="47" xr6:coauthVersionMax="47" xr10:uidLastSave="{00000000-0000-0000-0000-000000000000}"/>
  <bookViews>
    <workbookView xWindow="-120" yWindow="-120" windowWidth="20730" windowHeight="11160" xr2:uid="{BAF249DA-8814-4D40-9B1F-9405FD259A9A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O39" i="1" l="1"/>
  <c r="M39" i="1"/>
  <c r="O38" i="1"/>
  <c r="M38" i="1"/>
  <c r="O37" i="1"/>
  <c r="M37" i="1"/>
  <c r="O36" i="1"/>
  <c r="M36" i="1"/>
  <c r="O35" i="1"/>
  <c r="M35" i="1"/>
  <c r="O34" i="1"/>
  <c r="M34" i="1"/>
  <c r="O33" i="1"/>
  <c r="M33" i="1"/>
  <c r="O32" i="1"/>
  <c r="M32" i="1"/>
  <c r="O31" i="1"/>
  <c r="M31" i="1"/>
  <c r="O30" i="1"/>
  <c r="M30" i="1"/>
  <c r="O29" i="1"/>
  <c r="M29" i="1"/>
  <c r="O28" i="1"/>
  <c r="M28" i="1"/>
  <c r="O27" i="1"/>
  <c r="M27" i="1"/>
  <c r="O26" i="1"/>
  <c r="M26" i="1"/>
  <c r="O25" i="1"/>
  <c r="M25" i="1"/>
  <c r="O24" i="1"/>
  <c r="M24" i="1"/>
  <c r="O6" i="1"/>
  <c r="O7" i="1"/>
  <c r="O8" i="1"/>
  <c r="O9" i="1"/>
  <c r="O10" i="1"/>
  <c r="O11" i="1"/>
  <c r="O12" i="1"/>
  <c r="O13" i="1"/>
  <c r="O14" i="1"/>
  <c r="O15" i="1"/>
  <c r="O16" i="1"/>
  <c r="O17" i="1"/>
  <c r="O18" i="1"/>
  <c r="O19" i="1"/>
  <c r="O20" i="1"/>
  <c r="M6" i="1"/>
  <c r="M7" i="1"/>
  <c r="M8" i="1"/>
  <c r="M9" i="1"/>
  <c r="M10" i="1"/>
  <c r="M11" i="1"/>
  <c r="M12" i="1"/>
  <c r="M13" i="1"/>
  <c r="M14" i="1"/>
  <c r="M15" i="1"/>
  <c r="M16" i="1"/>
  <c r="M17" i="1"/>
  <c r="M18" i="1"/>
  <c r="M19" i="1"/>
  <c r="M20" i="1"/>
  <c r="O5" i="1"/>
  <c r="M5" i="1"/>
  <c r="B6" i="1"/>
  <c r="C6" i="1" s="1"/>
  <c r="C5" i="1"/>
</calcChain>
</file>

<file path=xl/sharedStrings.xml><?xml version="1.0" encoding="utf-8"?>
<sst xmlns="http://schemas.openxmlformats.org/spreadsheetml/2006/main" count="21" uniqueCount="13">
  <si>
    <t>t</t>
  </si>
  <si>
    <t>s</t>
  </si>
  <si>
    <t>y</t>
  </si>
  <si>
    <t xml:space="preserve">a </t>
  </si>
  <si>
    <t>V0</t>
  </si>
  <si>
    <t>Mobil</t>
  </si>
  <si>
    <t>Motor</t>
  </si>
  <si>
    <t>Gerak Lurus Berubah Beraturan</t>
  </si>
  <si>
    <r>
      <t>s = V</t>
    </r>
    <r>
      <rPr>
        <b/>
        <vertAlign val="subscript"/>
        <sz val="11"/>
        <color theme="1"/>
        <rFont val="Calibri"/>
        <family val="2"/>
        <scheme val="minor"/>
      </rPr>
      <t xml:space="preserve">0 </t>
    </r>
    <r>
      <rPr>
        <b/>
        <sz val="11"/>
        <color theme="1"/>
        <rFont val="Calibri"/>
        <family val="2"/>
        <scheme val="minor"/>
      </rPr>
      <t>. t + 1/2 . a . T</t>
    </r>
    <r>
      <rPr>
        <b/>
        <vertAlign val="superscript"/>
        <sz val="11"/>
        <color theme="1"/>
        <rFont val="Calibri"/>
        <family val="2"/>
        <scheme val="minor"/>
      </rPr>
      <t>2</t>
    </r>
  </si>
  <si>
    <t>Vt</t>
  </si>
  <si>
    <t>a</t>
  </si>
  <si>
    <t>GLBB POCONG</t>
  </si>
  <si>
    <t>GLBB BURUNG HANTU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</si>
</sst>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vertAlign val="subscript"/>
      <sz val="11"/>
      <color theme="1"/>
      <name val="Calibri"/>
      <family val="2"/>
      <scheme val="minor"/>
    </font>
    <font>
      <b/>
      <vertAlign val="superscript"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66FF33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</borders>
  <cellStyleXfs count="1">
    <xf numFmtId="0" fontId="0" fillId="0" borderId="0"/>
  </cellStyleXfs>
  <cellXfs count="6">
    <xf numFmtId="0" fontId="0" fillId="0" borderId="0" xfId="0"/>
    <xf numFmtId="0" fontId="0" fillId="0" borderId="1" xfId="0" applyBorder="1"/>
    <xf numFmtId="0" fontId="0" fillId="2" borderId="1" xfId="0" applyFill="1" applyBorder="1"/>
    <xf numFmtId="0" fontId="1" fillId="2" borderId="0" xfId="0" applyFont="1" applyFill="1" applyAlignment="1">
      <alignment horizontal="center"/>
    </xf>
    <xf numFmtId="0" fontId="1" fillId="0" borderId="2" xfId="0" applyFont="1" applyBorder="1" applyAlignment="1">
      <alignment horizontal="center"/>
    </xf>
    <xf numFmtId="0" fontId="0" fillId="2" borderId="1" xfId="0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colors>
    <mruColors>
      <color rgb="FF66FF33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3" Type="http://schemas.openxmlformats.org/officeDocument/2006/relationships/image" Target="../media/image1.png"/><Relationship Id="rId2" Type="http://schemas.microsoft.com/office/2011/relationships/chartColorStyle" Target="colors1.xml"/><Relationship Id="rId1" Type="http://schemas.microsoft.com/office/2011/relationships/chartStyle" Target="style1.xml"/><Relationship Id="rId4" Type="http://schemas.openxmlformats.org/officeDocument/2006/relationships/image" Target="../media/image2.jpg"/></Relationships>
</file>

<file path=xl/charts/_rels/chart2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3E-2"/>
          <c:y val="0.10904589138186201"/>
          <c:w val="0.91355555555555557"/>
          <c:h val="0.66098358301225812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72"/>
            <c:spPr>
              <a:blipFill>
                <a:blip xmlns:r="http://schemas.openxmlformats.org/officeDocument/2006/relationships" r:embed="rId3"/>
                <a:stretch>
                  <a:fillRect/>
                </a:stretch>
              </a:blipFill>
              <a:ln w="9525">
                <a:noFill/>
              </a:ln>
              <a:effectLst/>
            </c:spPr>
          </c:marker>
          <c:xVal>
            <c:numRef>
              <c:f>Sheet1!$C$5</c:f>
              <c:numCache>
                <c:formatCode>General</c:formatCode>
                <c:ptCount val="1"/>
                <c:pt idx="0">
                  <c:v>405</c:v>
                </c:pt>
              </c:numCache>
            </c:numRef>
          </c:xVal>
          <c:yVal>
            <c:numRef>
              <c:f>Sheet1!$D$5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12-4A7E-9526-9DF42B4126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3495616"/>
        <c:axId val="533490936"/>
      </c:scatterChart>
      <c:valAx>
        <c:axId val="533495616"/>
        <c:scaling>
          <c:orientation val="minMax"/>
          <c:max val="500"/>
          <c:min val="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blipFill>
            <a:blip xmlns:r="http://schemas.openxmlformats.org/officeDocument/2006/relationships" r:embed="rId4"/>
            <a:stretch>
              <a:fillRect/>
            </a:stretch>
          </a:blipFill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490936"/>
        <c:crosses val="autoZero"/>
        <c:crossBetween val="midCat"/>
      </c:valAx>
      <c:valAx>
        <c:axId val="53349093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33495616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>
        <c:manualLayout>
          <c:layoutTarget val="inner"/>
          <c:xMode val="edge"/>
          <c:yMode val="edge"/>
          <c:x val="2.3E-2"/>
          <c:y val="0.10904589138186201"/>
          <c:w val="0.91355555555555557"/>
          <c:h val="0.66098358301225812"/>
        </c:manualLayout>
      </c:layout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7"/>
            <c:spPr>
              <a:blipFill>
                <a:blip xmlns:r="http://schemas.openxmlformats.org/officeDocument/2006/relationships" r:embed="rId3"/>
                <a:stretch>
                  <a:fillRect/>
                </a:stretch>
              </a:blipFill>
              <a:ln w="9525">
                <a:noFill/>
              </a:ln>
              <a:effectLst/>
            </c:spPr>
          </c:marker>
          <c:xVal>
            <c:numRef>
              <c:f>Sheet1!$C$6</c:f>
              <c:numCache>
                <c:formatCode>General</c:formatCode>
                <c:ptCount val="1"/>
                <c:pt idx="0">
                  <c:v>1215</c:v>
                </c:pt>
              </c:numCache>
            </c:numRef>
          </c:xVal>
          <c:yVal>
            <c:numRef>
              <c:f>Sheet1!$D$6</c:f>
              <c:numCache>
                <c:formatCode>General</c:formatCode>
                <c:ptCount val="1"/>
                <c:pt idx="0">
                  <c:v>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8612-4A7E-9526-9DF42B41265E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3495616"/>
        <c:axId val="533490936"/>
      </c:scatterChart>
      <c:valAx>
        <c:axId val="533495616"/>
        <c:scaling>
          <c:orientation val="minMax"/>
          <c:max val="1500"/>
          <c:min val="0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490936"/>
        <c:crosses val="autoZero"/>
        <c:crossBetween val="midCat"/>
      </c:valAx>
      <c:valAx>
        <c:axId val="533490936"/>
        <c:scaling>
          <c:orientation val="minMax"/>
        </c:scaling>
        <c:delete val="1"/>
        <c:axPos val="l"/>
        <c:numFmt formatCode="General" sourceLinked="1"/>
        <c:majorTickMark val="none"/>
        <c:minorTickMark val="none"/>
        <c:tickLblPos val="nextTo"/>
        <c:crossAx val="533495616"/>
        <c:crosses val="autoZero"/>
        <c:crossBetween val="midCat"/>
      </c:valAx>
      <c:spPr>
        <a:noFill/>
        <a:ln w="25400"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3200" b="1"/>
              <a:t>GLBB</a:t>
            </a:r>
            <a:r>
              <a:rPr lang="en-US" sz="3200" b="1" baseline="0"/>
              <a:t> POCONG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v>Vt Terhadap t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Sheet1!$K$5:$K$20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Sheet1!$M$5:$M$20</c:f>
              <c:numCache>
                <c:formatCode>General</c:formatCode>
                <c:ptCount val="16"/>
                <c:pt idx="0">
                  <c:v>0</c:v>
                </c:pt>
                <c:pt idx="1">
                  <c:v>10</c:v>
                </c:pt>
                <c:pt idx="2">
                  <c:v>20</c:v>
                </c:pt>
                <c:pt idx="3">
                  <c:v>30</c:v>
                </c:pt>
                <c:pt idx="4">
                  <c:v>40</c:v>
                </c:pt>
                <c:pt idx="5">
                  <c:v>50</c:v>
                </c:pt>
                <c:pt idx="6">
                  <c:v>60</c:v>
                </c:pt>
                <c:pt idx="7">
                  <c:v>70</c:v>
                </c:pt>
                <c:pt idx="8">
                  <c:v>80</c:v>
                </c:pt>
                <c:pt idx="9">
                  <c:v>90</c:v>
                </c:pt>
                <c:pt idx="10">
                  <c:v>100</c:v>
                </c:pt>
                <c:pt idx="11">
                  <c:v>110</c:v>
                </c:pt>
                <c:pt idx="12">
                  <c:v>120</c:v>
                </c:pt>
                <c:pt idx="13">
                  <c:v>130</c:v>
                </c:pt>
                <c:pt idx="14">
                  <c:v>140</c:v>
                </c:pt>
                <c:pt idx="15">
                  <c:v>150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A13-45B5-A932-2EAEF4F86FFC}"/>
            </c:ext>
          </c:extLst>
        </c:ser>
        <c:ser>
          <c:idx val="1"/>
          <c:order val="1"/>
          <c:tx>
            <c:v>a terhadap t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Sheet1!$K$5:$K$20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Sheet1!$N$5:$N$20</c:f>
              <c:numCache>
                <c:formatCode>General</c:formatCode>
                <c:ptCount val="16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10</c:v>
                </c:pt>
                <c:pt idx="5">
                  <c:v>10</c:v>
                </c:pt>
                <c:pt idx="6">
                  <c:v>10</c:v>
                </c:pt>
                <c:pt idx="7">
                  <c:v>10</c:v>
                </c:pt>
                <c:pt idx="8">
                  <c:v>10</c:v>
                </c:pt>
                <c:pt idx="9">
                  <c:v>10</c:v>
                </c:pt>
                <c:pt idx="10">
                  <c:v>10</c:v>
                </c:pt>
                <c:pt idx="11">
                  <c:v>10</c:v>
                </c:pt>
                <c:pt idx="12">
                  <c:v>10</c:v>
                </c:pt>
                <c:pt idx="13">
                  <c:v>10</c:v>
                </c:pt>
                <c:pt idx="14">
                  <c:v>10</c:v>
                </c:pt>
                <c:pt idx="15">
                  <c:v>10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BA13-45B5-A932-2EAEF4F86FFC}"/>
            </c:ext>
          </c:extLst>
        </c:ser>
        <c:ser>
          <c:idx val="2"/>
          <c:order val="2"/>
          <c:tx>
            <c:v>s terhadap t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Sheet1!$K$5:$K$20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Sheet1!$O$5:$O$20</c:f>
              <c:numCache>
                <c:formatCode>General</c:formatCode>
                <c:ptCount val="16"/>
                <c:pt idx="0">
                  <c:v>0</c:v>
                </c:pt>
                <c:pt idx="1">
                  <c:v>5</c:v>
                </c:pt>
                <c:pt idx="2">
                  <c:v>20</c:v>
                </c:pt>
                <c:pt idx="3">
                  <c:v>45</c:v>
                </c:pt>
                <c:pt idx="4">
                  <c:v>80</c:v>
                </c:pt>
                <c:pt idx="5">
                  <c:v>125</c:v>
                </c:pt>
                <c:pt idx="6">
                  <c:v>180</c:v>
                </c:pt>
                <c:pt idx="7">
                  <c:v>245</c:v>
                </c:pt>
                <c:pt idx="8">
                  <c:v>320</c:v>
                </c:pt>
                <c:pt idx="9">
                  <c:v>405</c:v>
                </c:pt>
                <c:pt idx="10">
                  <c:v>500</c:v>
                </c:pt>
                <c:pt idx="11">
                  <c:v>605</c:v>
                </c:pt>
                <c:pt idx="12">
                  <c:v>720</c:v>
                </c:pt>
                <c:pt idx="13">
                  <c:v>845</c:v>
                </c:pt>
                <c:pt idx="14">
                  <c:v>980</c:v>
                </c:pt>
                <c:pt idx="15">
                  <c:v>1125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BA13-45B5-A932-2EAEF4F86F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3273136"/>
        <c:axId val="533271696"/>
      </c:scatterChart>
      <c:valAx>
        <c:axId val="533273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Waktu</a:t>
                </a:r>
                <a:r>
                  <a:rPr lang="en-US" baseline="0"/>
                  <a:t> (t)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271696"/>
        <c:crosses val="autoZero"/>
        <c:crossBetween val="midCat"/>
      </c:valAx>
      <c:valAx>
        <c:axId val="5332716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Jarak</a:t>
                </a:r>
                <a:r>
                  <a:rPr lang="en-US" baseline="0"/>
                  <a:t> (s)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273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 sz="3200" b="1"/>
              <a:t>GLBB BRURUNG</a:t>
            </a:r>
            <a:r>
              <a:rPr lang="en-US" sz="3200" b="1" baseline="0"/>
              <a:t> HANTU</a:t>
            </a:r>
            <a:endParaRPr lang="en-US" b="1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Sheet1!$K$24:$K$39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Sheet1!$M$24:$M$39</c:f>
              <c:numCache>
                <c:formatCode>General</c:formatCode>
                <c:ptCount val="16"/>
                <c:pt idx="0">
                  <c:v>0</c:v>
                </c:pt>
                <c:pt idx="1">
                  <c:v>30</c:v>
                </c:pt>
                <c:pt idx="2">
                  <c:v>60</c:v>
                </c:pt>
                <c:pt idx="3">
                  <c:v>90</c:v>
                </c:pt>
                <c:pt idx="4">
                  <c:v>120</c:v>
                </c:pt>
                <c:pt idx="5">
                  <c:v>150</c:v>
                </c:pt>
                <c:pt idx="6">
                  <c:v>180</c:v>
                </c:pt>
                <c:pt idx="7">
                  <c:v>210</c:v>
                </c:pt>
                <c:pt idx="8">
                  <c:v>240</c:v>
                </c:pt>
                <c:pt idx="9">
                  <c:v>270</c:v>
                </c:pt>
                <c:pt idx="10">
                  <c:v>300</c:v>
                </c:pt>
                <c:pt idx="11">
                  <c:v>330</c:v>
                </c:pt>
                <c:pt idx="12">
                  <c:v>360</c:v>
                </c:pt>
                <c:pt idx="13">
                  <c:v>390</c:v>
                </c:pt>
                <c:pt idx="14">
                  <c:v>420</c:v>
                </c:pt>
                <c:pt idx="15">
                  <c:v>450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v>Vt Terhadap t</c:v>
                </c15:tx>
              </c15:filteredSeriesTitle>
            </c:ext>
            <c:ext xmlns:c16="http://schemas.microsoft.com/office/drawing/2014/chart" uri="{C3380CC4-5D6E-409C-BE32-E72D297353CC}">
              <c16:uniqueId val="{00000000-BA13-45B5-A932-2EAEF4F86FFC}"/>
            </c:ext>
          </c:extLst>
        </c:ser>
        <c:ser>
          <c:idx val="1"/>
          <c:order val="1"/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Sheet1!$K$24:$K$39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Sheet1!$N$24:$N$39</c:f>
              <c:numCache>
                <c:formatCode>General</c:formatCode>
                <c:ptCount val="16"/>
                <c:pt idx="0">
                  <c:v>30</c:v>
                </c:pt>
                <c:pt idx="1">
                  <c:v>30</c:v>
                </c:pt>
                <c:pt idx="2">
                  <c:v>30</c:v>
                </c:pt>
                <c:pt idx="3">
                  <c:v>30</c:v>
                </c:pt>
                <c:pt idx="4">
                  <c:v>30</c:v>
                </c:pt>
                <c:pt idx="5">
                  <c:v>30</c:v>
                </c:pt>
                <c:pt idx="6">
                  <c:v>30</c:v>
                </c:pt>
                <c:pt idx="7">
                  <c:v>30</c:v>
                </c:pt>
                <c:pt idx="8">
                  <c:v>30</c:v>
                </c:pt>
                <c:pt idx="9">
                  <c:v>30</c:v>
                </c:pt>
                <c:pt idx="10">
                  <c:v>30</c:v>
                </c:pt>
                <c:pt idx="11">
                  <c:v>30</c:v>
                </c:pt>
                <c:pt idx="12">
                  <c:v>30</c:v>
                </c:pt>
                <c:pt idx="13">
                  <c:v>30</c:v>
                </c:pt>
                <c:pt idx="14">
                  <c:v>30</c:v>
                </c:pt>
                <c:pt idx="15">
                  <c:v>30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v>a terhadap t</c:v>
                </c15:tx>
              </c15:filteredSeriesTitle>
            </c:ext>
            <c:ext xmlns:c16="http://schemas.microsoft.com/office/drawing/2014/chart" uri="{C3380CC4-5D6E-409C-BE32-E72D297353CC}">
              <c16:uniqueId val="{00000001-BA13-45B5-A932-2EAEF4F86FFC}"/>
            </c:ext>
          </c:extLst>
        </c:ser>
        <c:ser>
          <c:idx val="2"/>
          <c:order val="2"/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Sheet1!$K$24:$K$39</c:f>
              <c:numCache>
                <c:formatCode>General</c:formatCode>
                <c:ptCount val="16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</c:numCache>
            </c:numRef>
          </c:xVal>
          <c:yVal>
            <c:numRef>
              <c:f>Sheet1!$O$24:$O$39</c:f>
              <c:numCache>
                <c:formatCode>General</c:formatCode>
                <c:ptCount val="16"/>
                <c:pt idx="0">
                  <c:v>0</c:v>
                </c:pt>
                <c:pt idx="1">
                  <c:v>15</c:v>
                </c:pt>
                <c:pt idx="2">
                  <c:v>60</c:v>
                </c:pt>
                <c:pt idx="3">
                  <c:v>135</c:v>
                </c:pt>
                <c:pt idx="4">
                  <c:v>240</c:v>
                </c:pt>
                <c:pt idx="5">
                  <c:v>375</c:v>
                </c:pt>
                <c:pt idx="6">
                  <c:v>540</c:v>
                </c:pt>
                <c:pt idx="7">
                  <c:v>735</c:v>
                </c:pt>
                <c:pt idx="8">
                  <c:v>960</c:v>
                </c:pt>
                <c:pt idx="9">
                  <c:v>1215</c:v>
                </c:pt>
                <c:pt idx="10">
                  <c:v>1500</c:v>
                </c:pt>
                <c:pt idx="11">
                  <c:v>1815</c:v>
                </c:pt>
                <c:pt idx="12">
                  <c:v>2160</c:v>
                </c:pt>
                <c:pt idx="13">
                  <c:v>2535</c:v>
                </c:pt>
                <c:pt idx="14">
                  <c:v>2940</c:v>
                </c:pt>
                <c:pt idx="15">
                  <c:v>3375</c:v>
                </c:pt>
              </c:numCache>
            </c:numRef>
          </c:yVal>
          <c:smooth val="0"/>
          <c:extLst>
            <c:ext xmlns:c15="http://schemas.microsoft.com/office/drawing/2012/chart" uri="{02D57815-91ED-43cb-92C2-25804820EDAC}">
              <c15:filteredSeriesTitle>
                <c15:tx>
                  <c:v>s terhadap t</c:v>
                </c15:tx>
              </c15:filteredSeriesTitle>
            </c:ext>
            <c:ext xmlns:c16="http://schemas.microsoft.com/office/drawing/2014/chart" uri="{C3380CC4-5D6E-409C-BE32-E72D297353CC}">
              <c16:uniqueId val="{00000002-BA13-45B5-A932-2EAEF4F86FF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33273136"/>
        <c:axId val="533271696"/>
      </c:scatterChart>
      <c:valAx>
        <c:axId val="533273136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Waktu (t)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271696"/>
        <c:crosses val="autoZero"/>
        <c:crossBetween val="midCat"/>
      </c:valAx>
      <c:valAx>
        <c:axId val="533271696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Jarak (s)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33273136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trlProps/ctrlProp1.xml><?xml version="1.0" encoding="utf-8"?>
<formControlPr xmlns="http://schemas.microsoft.com/office/spreadsheetml/2009/9/main" objectType="Scroll" dx="22" fmlaLink="$B$5" horiz="1" max="10" page="10" val="9"/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581025</xdr:colOff>
          <xdr:row>5</xdr:row>
          <xdr:rowOff>190500</xdr:rowOff>
        </xdr:from>
        <xdr:to>
          <xdr:col>6</xdr:col>
          <xdr:colOff>38100</xdr:colOff>
          <xdr:row>6</xdr:row>
          <xdr:rowOff>180975</xdr:rowOff>
        </xdr:to>
        <xdr:sp macro="" textlink="">
          <xdr:nvSpPr>
            <xdr:cNvPr id="1025" name="Scroll Bar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xdr:twoCellAnchor>
    <xdr:from>
      <xdr:col>1</xdr:col>
      <xdr:colOff>0</xdr:colOff>
      <xdr:row>8</xdr:row>
      <xdr:rowOff>0</xdr:rowOff>
    </xdr:from>
    <xdr:to>
      <xdr:col>8</xdr:col>
      <xdr:colOff>304800</xdr:colOff>
      <xdr:row>14</xdr:row>
      <xdr:rowOff>138112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23F130C0-616E-83FF-2820-CA6D1420974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9525</xdr:colOff>
      <xdr:row>15</xdr:row>
      <xdr:rowOff>76200</xdr:rowOff>
    </xdr:from>
    <xdr:to>
      <xdr:col>8</xdr:col>
      <xdr:colOff>314325</xdr:colOff>
      <xdr:row>22</xdr:row>
      <xdr:rowOff>23812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FA01248-EAB0-C74C-5BAE-FE49247FA3F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15</xdr:col>
      <xdr:colOff>285750</xdr:colOff>
      <xdr:row>3</xdr:row>
      <xdr:rowOff>14287</xdr:rowOff>
    </xdr:from>
    <xdr:to>
      <xdr:col>26</xdr:col>
      <xdr:colOff>209550</xdr:colOff>
      <xdr:row>20</xdr:row>
      <xdr:rowOff>28575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538C171-E702-A403-AC8A-F7D12745B54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15</xdr:col>
      <xdr:colOff>333375</xdr:colOff>
      <xdr:row>21</xdr:row>
      <xdr:rowOff>4762</xdr:rowOff>
    </xdr:from>
    <xdr:to>
      <xdr:col>26</xdr:col>
      <xdr:colOff>257175</xdr:colOff>
      <xdr:row>38</xdr:row>
      <xdr:rowOff>19050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75D3CCDC-C6E0-9BAA-3657-CAA8A03B21E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trlProp" Target="../ctrlProps/ctrlProp1.xml"/><Relationship Id="rId2" Type="http://schemas.openxmlformats.org/officeDocument/2006/relationships/vmlDrawing" Target="../drawings/vmlDrawing1.vml"/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6F685F-CDCD-4D51-8237-961F8DE030E7}">
  <dimension ref="A1:O39"/>
  <sheetViews>
    <sheetView tabSelected="1" topLeftCell="D1" zoomScale="80" zoomScaleNormal="80" workbookViewId="0">
      <selection activeCell="AB27" sqref="AB27"/>
    </sheetView>
  </sheetViews>
  <sheetFormatPr defaultRowHeight="15" x14ac:dyDescent="0.25"/>
  <sheetData>
    <row r="1" spans="1:15" x14ac:dyDescent="0.25">
      <c r="A1" s="3" t="s">
        <v>7</v>
      </c>
      <c r="B1" s="3"/>
      <c r="C1" s="3"/>
      <c r="D1" s="3"/>
      <c r="E1" s="3"/>
      <c r="F1" s="3"/>
    </row>
    <row r="3" spans="1:15" ht="18.75" x14ac:dyDescent="0.35">
      <c r="B3" s="4" t="s">
        <v>8</v>
      </c>
      <c r="C3" s="4"/>
      <c r="D3" s="4"/>
      <c r="E3" s="4"/>
      <c r="F3" s="4"/>
      <c r="K3" s="5" t="s">
        <v>11</v>
      </c>
      <c r="L3" s="5"/>
      <c r="M3" s="5"/>
      <c r="N3" s="5"/>
      <c r="O3" s="5"/>
    </row>
    <row r="4" spans="1:15" x14ac:dyDescent="0.25">
      <c r="B4" s="2" t="s">
        <v>0</v>
      </c>
      <c r="C4" s="2" t="s">
        <v>1</v>
      </c>
      <c r="D4" s="2" t="s">
        <v>2</v>
      </c>
      <c r="E4" s="2" t="s">
        <v>3</v>
      </c>
      <c r="F4" s="2" t="s">
        <v>4</v>
      </c>
      <c r="K4" s="2" t="s">
        <v>0</v>
      </c>
      <c r="L4" s="2" t="s">
        <v>4</v>
      </c>
      <c r="M4" s="2" t="s">
        <v>9</v>
      </c>
      <c r="N4" s="2" t="s">
        <v>10</v>
      </c>
      <c r="O4" s="2" t="s">
        <v>1</v>
      </c>
    </row>
    <row r="5" spans="1:15" x14ac:dyDescent="0.25">
      <c r="A5" t="s">
        <v>5</v>
      </c>
      <c r="B5" s="1">
        <v>9</v>
      </c>
      <c r="C5" s="1">
        <f>F5+1/2*E5*B5^2</f>
        <v>405</v>
      </c>
      <c r="D5" s="1">
        <v>0</v>
      </c>
      <c r="E5" s="1">
        <v>10</v>
      </c>
      <c r="F5" s="1">
        <v>0</v>
      </c>
      <c r="K5" s="1">
        <v>0</v>
      </c>
      <c r="L5" s="1">
        <v>0</v>
      </c>
      <c r="M5" s="1">
        <f>L5+N5*K5</f>
        <v>0</v>
      </c>
      <c r="N5" s="1">
        <v>10</v>
      </c>
      <c r="O5" s="1">
        <f>L5*K5+0.5*N5*K5^2</f>
        <v>0</v>
      </c>
    </row>
    <row r="6" spans="1:15" x14ac:dyDescent="0.25">
      <c r="A6" t="s">
        <v>6</v>
      </c>
      <c r="B6" s="1">
        <f>B5</f>
        <v>9</v>
      </c>
      <c r="C6" s="1">
        <f>F6+1/2*E6*B6^2</f>
        <v>1215</v>
      </c>
      <c r="D6" s="1">
        <v>0</v>
      </c>
      <c r="E6" s="1">
        <v>30</v>
      </c>
      <c r="F6" s="1">
        <v>0</v>
      </c>
      <c r="K6" s="1">
        <v>1</v>
      </c>
      <c r="L6" s="1">
        <v>0</v>
      </c>
      <c r="M6" s="1">
        <f t="shared" ref="M6:M20" si="0">L6+N6*K6</f>
        <v>10</v>
      </c>
      <c r="N6" s="1">
        <v>10</v>
      </c>
      <c r="O6" s="1">
        <f t="shared" ref="O6:O20" si="1">L6*K6+0.5*N6*K6^2</f>
        <v>5</v>
      </c>
    </row>
    <row r="7" spans="1:15" x14ac:dyDescent="0.25">
      <c r="K7" s="1">
        <v>2</v>
      </c>
      <c r="L7" s="1">
        <v>0</v>
      </c>
      <c r="M7" s="1">
        <f t="shared" si="0"/>
        <v>20</v>
      </c>
      <c r="N7" s="1">
        <v>10</v>
      </c>
      <c r="O7" s="1">
        <f t="shared" si="1"/>
        <v>20</v>
      </c>
    </row>
    <row r="8" spans="1:15" x14ac:dyDescent="0.25">
      <c r="K8" s="1">
        <v>3</v>
      </c>
      <c r="L8" s="1">
        <v>0</v>
      </c>
      <c r="M8" s="1">
        <f t="shared" si="0"/>
        <v>30</v>
      </c>
      <c r="N8" s="1">
        <v>10</v>
      </c>
      <c r="O8" s="1">
        <f t="shared" si="1"/>
        <v>45</v>
      </c>
    </row>
    <row r="9" spans="1:15" x14ac:dyDescent="0.25">
      <c r="K9" s="1">
        <v>4</v>
      </c>
      <c r="L9" s="1">
        <v>0</v>
      </c>
      <c r="M9" s="1">
        <f t="shared" si="0"/>
        <v>40</v>
      </c>
      <c r="N9" s="1">
        <v>10</v>
      </c>
      <c r="O9" s="1">
        <f t="shared" si="1"/>
        <v>80</v>
      </c>
    </row>
    <row r="10" spans="1:15" x14ac:dyDescent="0.25">
      <c r="K10" s="1">
        <v>5</v>
      </c>
      <c r="L10" s="1">
        <v>0</v>
      </c>
      <c r="M10" s="1">
        <f t="shared" si="0"/>
        <v>50</v>
      </c>
      <c r="N10" s="1">
        <v>10</v>
      </c>
      <c r="O10" s="1">
        <f t="shared" si="1"/>
        <v>125</v>
      </c>
    </row>
    <row r="11" spans="1:15" x14ac:dyDescent="0.25">
      <c r="K11" s="1">
        <v>6</v>
      </c>
      <c r="L11" s="1">
        <v>0</v>
      </c>
      <c r="M11" s="1">
        <f t="shared" si="0"/>
        <v>60</v>
      </c>
      <c r="N11" s="1">
        <v>10</v>
      </c>
      <c r="O11" s="1">
        <f t="shared" si="1"/>
        <v>180</v>
      </c>
    </row>
    <row r="12" spans="1:15" x14ac:dyDescent="0.25">
      <c r="K12" s="1">
        <v>7</v>
      </c>
      <c r="L12" s="1">
        <v>0</v>
      </c>
      <c r="M12" s="1">
        <f t="shared" si="0"/>
        <v>70</v>
      </c>
      <c r="N12" s="1">
        <v>10</v>
      </c>
      <c r="O12" s="1">
        <f t="shared" si="1"/>
        <v>245</v>
      </c>
    </row>
    <row r="13" spans="1:15" x14ac:dyDescent="0.25">
      <c r="K13" s="1">
        <v>8</v>
      </c>
      <c r="L13" s="1">
        <v>0</v>
      </c>
      <c r="M13" s="1">
        <f t="shared" si="0"/>
        <v>80</v>
      </c>
      <c r="N13" s="1">
        <v>10</v>
      </c>
      <c r="O13" s="1">
        <f t="shared" si="1"/>
        <v>320</v>
      </c>
    </row>
    <row r="14" spans="1:15" x14ac:dyDescent="0.25">
      <c r="K14" s="1">
        <v>9</v>
      </c>
      <c r="L14" s="1">
        <v>0</v>
      </c>
      <c r="M14" s="1">
        <f t="shared" si="0"/>
        <v>90</v>
      </c>
      <c r="N14" s="1">
        <v>10</v>
      </c>
      <c r="O14" s="1">
        <f t="shared" si="1"/>
        <v>405</v>
      </c>
    </row>
    <row r="15" spans="1:15" x14ac:dyDescent="0.25">
      <c r="K15" s="1">
        <v>10</v>
      </c>
      <c r="L15" s="1">
        <v>0</v>
      </c>
      <c r="M15" s="1">
        <f t="shared" si="0"/>
        <v>100</v>
      </c>
      <c r="N15" s="1">
        <v>10</v>
      </c>
      <c r="O15" s="1">
        <f t="shared" si="1"/>
        <v>500</v>
      </c>
    </row>
    <row r="16" spans="1:15" x14ac:dyDescent="0.25">
      <c r="K16" s="1">
        <v>11</v>
      </c>
      <c r="L16" s="1">
        <v>0</v>
      </c>
      <c r="M16" s="1">
        <f t="shared" si="0"/>
        <v>110</v>
      </c>
      <c r="N16" s="1">
        <v>10</v>
      </c>
      <c r="O16" s="1">
        <f t="shared" si="1"/>
        <v>605</v>
      </c>
    </row>
    <row r="17" spans="11:15" x14ac:dyDescent="0.25">
      <c r="K17" s="1">
        <v>12</v>
      </c>
      <c r="L17" s="1">
        <v>0</v>
      </c>
      <c r="M17" s="1">
        <f t="shared" si="0"/>
        <v>120</v>
      </c>
      <c r="N17" s="1">
        <v>10</v>
      </c>
      <c r="O17" s="1">
        <f t="shared" si="1"/>
        <v>720</v>
      </c>
    </row>
    <row r="18" spans="11:15" x14ac:dyDescent="0.25">
      <c r="K18" s="1">
        <v>13</v>
      </c>
      <c r="L18" s="1">
        <v>0</v>
      </c>
      <c r="M18" s="1">
        <f t="shared" si="0"/>
        <v>130</v>
      </c>
      <c r="N18" s="1">
        <v>10</v>
      </c>
      <c r="O18" s="1">
        <f t="shared" si="1"/>
        <v>845</v>
      </c>
    </row>
    <row r="19" spans="11:15" x14ac:dyDescent="0.25">
      <c r="K19" s="1">
        <v>14</v>
      </c>
      <c r="L19" s="1">
        <v>0</v>
      </c>
      <c r="M19" s="1">
        <f t="shared" si="0"/>
        <v>140</v>
      </c>
      <c r="N19" s="1">
        <v>10</v>
      </c>
      <c r="O19" s="1">
        <f t="shared" si="1"/>
        <v>980</v>
      </c>
    </row>
    <row r="20" spans="11:15" x14ac:dyDescent="0.25">
      <c r="K20" s="1">
        <v>15</v>
      </c>
      <c r="L20" s="1">
        <v>0</v>
      </c>
      <c r="M20" s="1">
        <f t="shared" si="0"/>
        <v>150</v>
      </c>
      <c r="N20" s="1">
        <v>10</v>
      </c>
      <c r="O20" s="1">
        <f t="shared" si="1"/>
        <v>1125</v>
      </c>
    </row>
    <row r="22" spans="11:15" x14ac:dyDescent="0.25">
      <c r="K22" s="5" t="s">
        <v>12</v>
      </c>
      <c r="L22" s="5"/>
      <c r="M22" s="5"/>
      <c r="N22" s="5"/>
      <c r="O22" s="5"/>
    </row>
    <row r="23" spans="11:15" x14ac:dyDescent="0.25">
      <c r="K23" s="2" t="s">
        <v>0</v>
      </c>
      <c r="L23" s="2" t="s">
        <v>4</v>
      </c>
      <c r="M23" s="2" t="s">
        <v>9</v>
      </c>
      <c r="N23" s="2" t="s">
        <v>10</v>
      </c>
      <c r="O23" s="2" t="s">
        <v>1</v>
      </c>
    </row>
    <row r="24" spans="11:15" x14ac:dyDescent="0.25">
      <c r="K24" s="1">
        <v>0</v>
      </c>
      <c r="L24" s="1">
        <v>0</v>
      </c>
      <c r="M24" s="1">
        <f>L24+N24*K24</f>
        <v>0</v>
      </c>
      <c r="N24" s="1">
        <v>30</v>
      </c>
      <c r="O24" s="1">
        <f>L24*K24+0.5*N24*K24^2</f>
        <v>0</v>
      </c>
    </row>
    <row r="25" spans="11:15" x14ac:dyDescent="0.25">
      <c r="K25" s="1">
        <v>1</v>
      </c>
      <c r="L25" s="1">
        <v>0</v>
      </c>
      <c r="M25" s="1">
        <f t="shared" ref="M25:M39" si="2">L25+N25*K25</f>
        <v>30</v>
      </c>
      <c r="N25" s="1">
        <v>30</v>
      </c>
      <c r="O25" s="1">
        <f t="shared" ref="O25:O39" si="3">L25*K25+0.5*N25*K25^2</f>
        <v>15</v>
      </c>
    </row>
    <row r="26" spans="11:15" x14ac:dyDescent="0.25">
      <c r="K26" s="1">
        <v>2</v>
      </c>
      <c r="L26" s="1">
        <v>0</v>
      </c>
      <c r="M26" s="1">
        <f t="shared" si="2"/>
        <v>60</v>
      </c>
      <c r="N26" s="1">
        <v>30</v>
      </c>
      <c r="O26" s="1">
        <f t="shared" si="3"/>
        <v>60</v>
      </c>
    </row>
    <row r="27" spans="11:15" x14ac:dyDescent="0.25">
      <c r="K27" s="1">
        <v>3</v>
      </c>
      <c r="L27" s="1">
        <v>0</v>
      </c>
      <c r="M27" s="1">
        <f t="shared" si="2"/>
        <v>90</v>
      </c>
      <c r="N27" s="1">
        <v>30</v>
      </c>
      <c r="O27" s="1">
        <f t="shared" si="3"/>
        <v>135</v>
      </c>
    </row>
    <row r="28" spans="11:15" x14ac:dyDescent="0.25">
      <c r="K28" s="1">
        <v>4</v>
      </c>
      <c r="L28" s="1">
        <v>0</v>
      </c>
      <c r="M28" s="1">
        <f t="shared" si="2"/>
        <v>120</v>
      </c>
      <c r="N28" s="1">
        <v>30</v>
      </c>
      <c r="O28" s="1">
        <f t="shared" si="3"/>
        <v>240</v>
      </c>
    </row>
    <row r="29" spans="11:15" x14ac:dyDescent="0.25">
      <c r="K29" s="1">
        <v>5</v>
      </c>
      <c r="L29" s="1">
        <v>0</v>
      </c>
      <c r="M29" s="1">
        <f t="shared" si="2"/>
        <v>150</v>
      </c>
      <c r="N29" s="1">
        <v>30</v>
      </c>
      <c r="O29" s="1">
        <f t="shared" si="3"/>
        <v>375</v>
      </c>
    </row>
    <row r="30" spans="11:15" x14ac:dyDescent="0.25">
      <c r="K30" s="1">
        <v>6</v>
      </c>
      <c r="L30" s="1">
        <v>0</v>
      </c>
      <c r="M30" s="1">
        <f t="shared" si="2"/>
        <v>180</v>
      </c>
      <c r="N30" s="1">
        <v>30</v>
      </c>
      <c r="O30" s="1">
        <f t="shared" si="3"/>
        <v>540</v>
      </c>
    </row>
    <row r="31" spans="11:15" x14ac:dyDescent="0.25">
      <c r="K31" s="1">
        <v>7</v>
      </c>
      <c r="L31" s="1">
        <v>0</v>
      </c>
      <c r="M31" s="1">
        <f t="shared" si="2"/>
        <v>210</v>
      </c>
      <c r="N31" s="1">
        <v>30</v>
      </c>
      <c r="O31" s="1">
        <f t="shared" si="3"/>
        <v>735</v>
      </c>
    </row>
    <row r="32" spans="11:15" x14ac:dyDescent="0.25">
      <c r="K32" s="1">
        <v>8</v>
      </c>
      <c r="L32" s="1">
        <v>0</v>
      </c>
      <c r="M32" s="1">
        <f t="shared" si="2"/>
        <v>240</v>
      </c>
      <c r="N32" s="1">
        <v>30</v>
      </c>
      <c r="O32" s="1">
        <f t="shared" si="3"/>
        <v>960</v>
      </c>
    </row>
    <row r="33" spans="11:15" x14ac:dyDescent="0.25">
      <c r="K33" s="1">
        <v>9</v>
      </c>
      <c r="L33" s="1">
        <v>0</v>
      </c>
      <c r="M33" s="1">
        <f t="shared" si="2"/>
        <v>270</v>
      </c>
      <c r="N33" s="1">
        <v>30</v>
      </c>
      <c r="O33" s="1">
        <f t="shared" si="3"/>
        <v>1215</v>
      </c>
    </row>
    <row r="34" spans="11:15" x14ac:dyDescent="0.25">
      <c r="K34" s="1">
        <v>10</v>
      </c>
      <c r="L34" s="1">
        <v>0</v>
      </c>
      <c r="M34" s="1">
        <f t="shared" si="2"/>
        <v>300</v>
      </c>
      <c r="N34" s="1">
        <v>30</v>
      </c>
      <c r="O34" s="1">
        <f t="shared" si="3"/>
        <v>1500</v>
      </c>
    </row>
    <row r="35" spans="11:15" x14ac:dyDescent="0.25">
      <c r="K35" s="1">
        <v>11</v>
      </c>
      <c r="L35" s="1">
        <v>0</v>
      </c>
      <c r="M35" s="1">
        <f t="shared" si="2"/>
        <v>330</v>
      </c>
      <c r="N35" s="1">
        <v>30</v>
      </c>
      <c r="O35" s="1">
        <f t="shared" si="3"/>
        <v>1815</v>
      </c>
    </row>
    <row r="36" spans="11:15" x14ac:dyDescent="0.25">
      <c r="K36" s="1">
        <v>12</v>
      </c>
      <c r="L36" s="1">
        <v>0</v>
      </c>
      <c r="M36" s="1">
        <f t="shared" si="2"/>
        <v>360</v>
      </c>
      <c r="N36" s="1">
        <v>30</v>
      </c>
      <c r="O36" s="1">
        <f t="shared" si="3"/>
        <v>2160</v>
      </c>
    </row>
    <row r="37" spans="11:15" x14ac:dyDescent="0.25">
      <c r="K37" s="1">
        <v>13</v>
      </c>
      <c r="L37" s="1">
        <v>0</v>
      </c>
      <c r="M37" s="1">
        <f t="shared" si="2"/>
        <v>390</v>
      </c>
      <c r="N37" s="1">
        <v>30</v>
      </c>
      <c r="O37" s="1">
        <f t="shared" si="3"/>
        <v>2535</v>
      </c>
    </row>
    <row r="38" spans="11:15" x14ac:dyDescent="0.25">
      <c r="K38" s="1">
        <v>14</v>
      </c>
      <c r="L38" s="1">
        <v>0</v>
      </c>
      <c r="M38" s="1">
        <f t="shared" si="2"/>
        <v>420</v>
      </c>
      <c r="N38" s="1">
        <v>30</v>
      </c>
      <c r="O38" s="1">
        <f t="shared" si="3"/>
        <v>2940</v>
      </c>
    </row>
    <row r="39" spans="11:15" x14ac:dyDescent="0.25">
      <c r="K39" s="1">
        <v>15</v>
      </c>
      <c r="L39" s="1">
        <v>0</v>
      </c>
      <c r="M39" s="1">
        <f t="shared" si="2"/>
        <v>450</v>
      </c>
      <c r="N39" s="1">
        <v>30</v>
      </c>
      <c r="O39" s="1">
        <f t="shared" si="3"/>
        <v>3375</v>
      </c>
    </row>
  </sheetData>
  <mergeCells count="4">
    <mergeCell ref="A1:F1"/>
    <mergeCell ref="B3:F3"/>
    <mergeCell ref="K3:O3"/>
    <mergeCell ref="K22:O22"/>
  </mergeCells>
  <pageMargins left="0.7" right="0.7" top="0.75" bottom="0.75" header="0.3" footer="0.3"/>
  <drawing r:id="rId1"/>
  <legacyDrawing r:id="rId2"/>
  <mc:AlternateContent xmlns:mc="http://schemas.openxmlformats.org/markup-compatibility/2006">
    <mc:Choice Requires="x14">
      <controls>
        <mc:AlternateContent xmlns:mc="http://schemas.openxmlformats.org/markup-compatibility/2006">
          <mc:Choice Requires="x14">
            <control shapeId="1025" r:id="rId3" name="Scroll Bar 1">
              <controlPr defaultSize="0" autoPict="0">
                <anchor moveWithCells="1">
                  <from>
                    <xdr:col>0</xdr:col>
                    <xdr:colOff>581025</xdr:colOff>
                    <xdr:row>5</xdr:row>
                    <xdr:rowOff>190500</xdr:rowOff>
                  </from>
                  <to>
                    <xdr:col>6</xdr:col>
                    <xdr:colOff>38100</xdr:colOff>
                    <xdr:row>6</xdr:row>
                    <xdr:rowOff>180975</xdr:rowOff>
                  </to>
                </anchor>
              </controlPr>
            </control>
          </mc:Choice>
        </mc:AlternateContent>
      </controls>
    </mc:Choice>
  </mc:AlternateConten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™CO _β€Vα™</dc:creator>
  <cp:lastModifiedBy>™CO _β€Vα™</cp:lastModifiedBy>
  <dcterms:created xsi:type="dcterms:W3CDTF">2024-09-18T02:25:43Z</dcterms:created>
  <dcterms:modified xsi:type="dcterms:W3CDTF">2024-09-25T04:32:07Z</dcterms:modified>
</cp:coreProperties>
</file>