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chargebacks\20160926\"/>
    </mc:Choice>
  </mc:AlternateContent>
  <bookViews>
    <workbookView xWindow="47130" yWindow="10635" windowWidth="25125" windowHeight="18540" tabRatio="500"/>
  </bookViews>
  <sheets>
    <sheet name="Oct '15 Lori" sheetId="1" r:id="rId1"/>
  </sheets>
  <calcPr calcId="152511"/>
</workbook>
</file>

<file path=xl/calcChain.xml><?xml version="1.0" encoding="utf-8"?>
<calcChain xmlns="http://schemas.openxmlformats.org/spreadsheetml/2006/main">
  <c r="T123" i="1" l="1"/>
  <c r="T129" i="1"/>
  <c r="W103" i="1"/>
  <c r="X103" i="1"/>
  <c r="Y103" i="1"/>
  <c r="Z103" i="1"/>
  <c r="AA103" i="1"/>
  <c r="W107" i="1"/>
  <c r="X107" i="1"/>
  <c r="Y107" i="1"/>
  <c r="Y135" i="1" s="1"/>
  <c r="Y59" i="1" s="1"/>
  <c r="Y60" i="1" s="1"/>
  <c r="Z107" i="1"/>
  <c r="AA107" i="1"/>
  <c r="W111" i="1"/>
  <c r="X111" i="1"/>
  <c r="X135" i="1" s="1"/>
  <c r="X59" i="1" s="1"/>
  <c r="X60" i="1" s="1"/>
  <c r="X61" i="1" s="1"/>
  <c r="X93" i="1" s="1"/>
  <c r="X94" i="1" s="1"/>
  <c r="Y111" i="1"/>
  <c r="Z111" i="1"/>
  <c r="AA111" i="1"/>
  <c r="W115" i="1"/>
  <c r="W135" i="1" s="1"/>
  <c r="W59" i="1" s="1"/>
  <c r="W60" i="1" s="1"/>
  <c r="X115" i="1"/>
  <c r="Y115" i="1"/>
  <c r="Z115" i="1"/>
  <c r="AA115" i="1"/>
  <c r="AA135" i="1" s="1"/>
  <c r="AA59" i="1" s="1"/>
  <c r="AA60" i="1" s="1"/>
  <c r="W119" i="1"/>
  <c r="X119" i="1"/>
  <c r="Y119" i="1"/>
  <c r="Z119" i="1"/>
  <c r="AA119" i="1"/>
  <c r="W124" i="1"/>
  <c r="X124" i="1"/>
  <c r="Y124" i="1"/>
  <c r="Z124" i="1"/>
  <c r="AA124" i="1"/>
  <c r="W128" i="1"/>
  <c r="X128" i="1"/>
  <c r="Y128" i="1"/>
  <c r="Z128" i="1"/>
  <c r="AA128" i="1"/>
  <c r="W134" i="1"/>
  <c r="X134" i="1"/>
  <c r="Y134" i="1"/>
  <c r="Z134" i="1"/>
  <c r="AA134" i="1"/>
  <c r="Z135" i="1"/>
  <c r="AD103" i="1"/>
  <c r="AE103" i="1"/>
  <c r="AF103" i="1"/>
  <c r="AG103" i="1"/>
  <c r="AH103" i="1"/>
  <c r="AD107" i="1"/>
  <c r="AE107" i="1"/>
  <c r="AF107" i="1"/>
  <c r="AG107" i="1"/>
  <c r="AH107" i="1"/>
  <c r="AD111" i="1"/>
  <c r="AE111" i="1"/>
  <c r="AE135" i="1" s="1"/>
  <c r="AE59" i="1" s="1"/>
  <c r="AE60" i="1" s="1"/>
  <c r="AF111" i="1"/>
  <c r="AG111" i="1"/>
  <c r="AH111" i="1"/>
  <c r="AD115" i="1"/>
  <c r="AD135" i="1" s="1"/>
  <c r="AD59" i="1" s="1"/>
  <c r="AD60" i="1" s="1"/>
  <c r="AD61" i="1" s="1"/>
  <c r="AE115" i="1"/>
  <c r="AF115" i="1"/>
  <c r="AG115" i="1"/>
  <c r="AG135" i="1" s="1"/>
  <c r="AG59" i="1" s="1"/>
  <c r="AG60" i="1" s="1"/>
  <c r="AH115" i="1"/>
  <c r="AD119" i="1"/>
  <c r="AE119" i="1"/>
  <c r="AF119" i="1"/>
  <c r="AG119" i="1"/>
  <c r="AH119" i="1"/>
  <c r="AD124" i="1"/>
  <c r="AE124" i="1"/>
  <c r="AF124" i="1"/>
  <c r="AG124" i="1"/>
  <c r="AH124" i="1"/>
  <c r="AD128" i="1"/>
  <c r="AE128" i="1"/>
  <c r="AF128" i="1"/>
  <c r="AG128" i="1"/>
  <c r="AH128" i="1"/>
  <c r="AH129" i="1"/>
  <c r="AH134" i="1" s="1"/>
  <c r="AD134" i="1"/>
  <c r="AE134" i="1"/>
  <c r="AF134" i="1"/>
  <c r="AG134" i="1"/>
  <c r="AF135" i="1"/>
  <c r="AF59" i="1" s="1"/>
  <c r="AF60" i="1" s="1"/>
  <c r="AF61" i="1" s="1"/>
  <c r="AF93" i="1" s="1"/>
  <c r="AF94" i="1" s="1"/>
  <c r="AK103" i="1"/>
  <c r="AL103" i="1"/>
  <c r="AM103" i="1"/>
  <c r="AN103" i="1"/>
  <c r="AO103" i="1"/>
  <c r="AK107" i="1"/>
  <c r="AL107" i="1"/>
  <c r="AL135" i="1" s="1"/>
  <c r="AL59" i="1" s="1"/>
  <c r="AL60" i="1" s="1"/>
  <c r="AM107" i="1"/>
  <c r="AM135" i="1" s="1"/>
  <c r="AM59" i="1" s="1"/>
  <c r="AM60" i="1" s="1"/>
  <c r="AM61" i="1" s="1"/>
  <c r="AM93" i="1" s="1"/>
  <c r="AM94" i="1" s="1"/>
  <c r="AN107" i="1"/>
  <c r="AO107" i="1"/>
  <c r="AK111" i="1"/>
  <c r="AK135" i="1" s="1"/>
  <c r="AK59" i="1" s="1"/>
  <c r="AK60" i="1" s="1"/>
  <c r="AK61" i="1" s="1"/>
  <c r="AL111" i="1"/>
  <c r="AM111" i="1"/>
  <c r="AN111" i="1"/>
  <c r="AO111" i="1"/>
  <c r="AO135" i="1" s="1"/>
  <c r="AO59" i="1" s="1"/>
  <c r="AO60" i="1" s="1"/>
  <c r="AO61" i="1" s="1"/>
  <c r="AK115" i="1"/>
  <c r="AL115" i="1"/>
  <c r="AM115" i="1"/>
  <c r="AN115" i="1"/>
  <c r="AO115" i="1"/>
  <c r="AK119" i="1"/>
  <c r="AL119" i="1"/>
  <c r="AM119" i="1"/>
  <c r="AN119" i="1"/>
  <c r="AO119" i="1"/>
  <c r="AK124" i="1"/>
  <c r="AL124" i="1"/>
  <c r="AM124" i="1"/>
  <c r="AN124" i="1"/>
  <c r="AO124" i="1"/>
  <c r="AK128" i="1"/>
  <c r="AL128" i="1"/>
  <c r="AM128" i="1"/>
  <c r="AN128" i="1"/>
  <c r="AO128" i="1"/>
  <c r="AK134" i="1"/>
  <c r="AL134" i="1"/>
  <c r="AM134" i="1"/>
  <c r="AN134" i="1"/>
  <c r="AO134" i="1"/>
  <c r="AN135" i="1"/>
  <c r="AN59" i="1" s="1"/>
  <c r="AN60" i="1" s="1"/>
  <c r="AR103" i="1"/>
  <c r="AS103" i="1"/>
  <c r="AT103" i="1"/>
  <c r="AU103" i="1"/>
  <c r="AV103" i="1"/>
  <c r="AR107" i="1"/>
  <c r="AS107" i="1"/>
  <c r="AS135" i="1" s="1"/>
  <c r="AS59" i="1" s="1"/>
  <c r="AS60" i="1" s="1"/>
  <c r="AT107" i="1"/>
  <c r="AT135" i="1" s="1"/>
  <c r="AT59" i="1" s="1"/>
  <c r="AT60" i="1" s="1"/>
  <c r="AT61" i="1" s="1"/>
  <c r="AT93" i="1" s="1"/>
  <c r="AT94" i="1" s="1"/>
  <c r="AU107" i="1"/>
  <c r="AV107" i="1"/>
  <c r="AR111" i="1"/>
  <c r="AR135" i="1" s="1"/>
  <c r="AR59" i="1" s="1"/>
  <c r="AR60" i="1" s="1"/>
  <c r="AR61" i="1" s="1"/>
  <c r="AS111" i="1"/>
  <c r="AT111" i="1"/>
  <c r="AU111" i="1"/>
  <c r="AV111" i="1"/>
  <c r="AV135" i="1" s="1"/>
  <c r="AV59" i="1" s="1"/>
  <c r="AV60" i="1" s="1"/>
  <c r="AV61" i="1" s="1"/>
  <c r="AR115" i="1"/>
  <c r="AS115" i="1"/>
  <c r="AT115" i="1"/>
  <c r="AU115" i="1"/>
  <c r="AV115" i="1"/>
  <c r="AR119" i="1"/>
  <c r="AS119" i="1"/>
  <c r="AT119" i="1"/>
  <c r="AU119" i="1"/>
  <c r="AV119" i="1"/>
  <c r="AR124" i="1"/>
  <c r="AS124" i="1"/>
  <c r="AT124" i="1"/>
  <c r="AU124" i="1"/>
  <c r="AV124" i="1"/>
  <c r="AR128" i="1"/>
  <c r="AS128" i="1"/>
  <c r="AT128" i="1"/>
  <c r="AU128" i="1"/>
  <c r="AV128" i="1"/>
  <c r="AR134" i="1"/>
  <c r="AS134" i="1"/>
  <c r="AT134" i="1"/>
  <c r="AU134" i="1"/>
  <c r="AV134" i="1"/>
  <c r="AU135" i="1"/>
  <c r="AU59" i="1" s="1"/>
  <c r="AU60" i="1" s="1"/>
  <c r="AB7" i="1"/>
  <c r="AB8" i="1"/>
  <c r="W9" i="1"/>
  <c r="W26" i="1" s="1"/>
  <c r="X9" i="1"/>
  <c r="Y9" i="1"/>
  <c r="Z9" i="1"/>
  <c r="AA9" i="1"/>
  <c r="AA26" i="1" s="1"/>
  <c r="AB9" i="1"/>
  <c r="AB10" i="1"/>
  <c r="AB11" i="1"/>
  <c r="AB12" i="1"/>
  <c r="AB13" i="1" s="1"/>
  <c r="AB26" i="1" s="1"/>
  <c r="W13" i="1"/>
  <c r="X13" i="1"/>
  <c r="Y13" i="1"/>
  <c r="Z13" i="1"/>
  <c r="Z26" i="1" s="1"/>
  <c r="AA13" i="1"/>
  <c r="AB14" i="1"/>
  <c r="AB15" i="1"/>
  <c r="AB19" i="1" s="1"/>
  <c r="AB16" i="1"/>
  <c r="AB17" i="1"/>
  <c r="AB18" i="1"/>
  <c r="W19" i="1"/>
  <c r="X19" i="1"/>
  <c r="Y19" i="1"/>
  <c r="Z19" i="1"/>
  <c r="AA19" i="1"/>
  <c r="AB20" i="1"/>
  <c r="AB21" i="1"/>
  <c r="W22" i="1"/>
  <c r="X22" i="1"/>
  <c r="Y22" i="1"/>
  <c r="Z22" i="1"/>
  <c r="AA22" i="1"/>
  <c r="AB22" i="1"/>
  <c r="AB23" i="1"/>
  <c r="AB24" i="1"/>
  <c r="W25" i="1"/>
  <c r="X25" i="1"/>
  <c r="Y25" i="1"/>
  <c r="Z25" i="1"/>
  <c r="AA25" i="1"/>
  <c r="AB25" i="1"/>
  <c r="X26" i="1"/>
  <c r="Y26" i="1"/>
  <c r="AB29" i="1"/>
  <c r="AB31" i="1" s="1"/>
  <c r="AB30" i="1"/>
  <c r="W31" i="1"/>
  <c r="X31" i="1"/>
  <c r="Y31" i="1"/>
  <c r="Y35" i="1" s="1"/>
  <c r="Z31" i="1"/>
  <c r="AA31" i="1"/>
  <c r="AB32" i="1"/>
  <c r="AB34" i="1" s="1"/>
  <c r="AB33" i="1"/>
  <c r="W34" i="1"/>
  <c r="X34" i="1"/>
  <c r="Y34" i="1"/>
  <c r="Z34" i="1"/>
  <c r="AA34" i="1"/>
  <c r="W35" i="1"/>
  <c r="X35" i="1"/>
  <c r="Z35" i="1"/>
  <c r="AA35" i="1"/>
  <c r="AB38" i="1"/>
  <c r="AB39" i="1"/>
  <c r="AB40" i="1"/>
  <c r="AB42" i="1" s="1"/>
  <c r="AB41" i="1"/>
  <c r="W42" i="1"/>
  <c r="X42" i="1"/>
  <c r="Y42" i="1"/>
  <c r="Z42" i="1"/>
  <c r="AA42" i="1"/>
  <c r="AB43" i="1"/>
  <c r="AB46" i="1" s="1"/>
  <c r="AB44" i="1"/>
  <c r="AB45" i="1"/>
  <c r="W46" i="1"/>
  <c r="X46" i="1"/>
  <c r="Y46" i="1"/>
  <c r="Z46" i="1"/>
  <c r="AA46" i="1"/>
  <c r="AB47" i="1"/>
  <c r="AB48" i="1"/>
  <c r="AB49" i="1"/>
  <c r="W50" i="1"/>
  <c r="X50" i="1"/>
  <c r="Y50" i="1"/>
  <c r="Z50" i="1"/>
  <c r="AA50" i="1"/>
  <c r="AB50" i="1"/>
  <c r="AB51" i="1"/>
  <c r="AB52" i="1"/>
  <c r="AB53" i="1"/>
  <c r="AB55" i="1" s="1"/>
  <c r="AB54" i="1"/>
  <c r="W55" i="1"/>
  <c r="X55" i="1"/>
  <c r="Y55" i="1"/>
  <c r="Z55" i="1"/>
  <c r="AA55" i="1"/>
  <c r="AB56" i="1"/>
  <c r="AB57" i="1"/>
  <c r="AB58" i="1"/>
  <c r="Z59" i="1"/>
  <c r="Z60" i="1" s="1"/>
  <c r="Z61" i="1" s="1"/>
  <c r="AB64" i="1"/>
  <c r="AB65" i="1"/>
  <c r="AB66" i="1"/>
  <c r="W67" i="1"/>
  <c r="X67" i="1"/>
  <c r="Y67" i="1"/>
  <c r="Z67" i="1"/>
  <c r="AA67" i="1"/>
  <c r="AB67" i="1"/>
  <c r="AB70" i="1"/>
  <c r="AB71" i="1"/>
  <c r="W72" i="1"/>
  <c r="X72" i="1"/>
  <c r="Y72" i="1"/>
  <c r="Z72" i="1"/>
  <c r="AA72" i="1"/>
  <c r="AB72" i="1"/>
  <c r="AB75" i="1"/>
  <c r="AB76" i="1"/>
  <c r="AB77" i="1"/>
  <c r="AB79" i="1" s="1"/>
  <c r="AB78" i="1"/>
  <c r="W79" i="1"/>
  <c r="X79" i="1"/>
  <c r="Y79" i="1"/>
  <c r="Z79" i="1"/>
  <c r="AA79" i="1"/>
  <c r="AB82" i="1"/>
  <c r="AB84" i="1" s="1"/>
  <c r="AB83" i="1"/>
  <c r="W84" i="1"/>
  <c r="X84" i="1"/>
  <c r="Y84" i="1"/>
  <c r="Z84" i="1"/>
  <c r="AA84" i="1"/>
  <c r="AB87" i="1"/>
  <c r="AB89" i="1" s="1"/>
  <c r="AB88" i="1"/>
  <c r="W89" i="1"/>
  <c r="X89" i="1"/>
  <c r="Y89" i="1"/>
  <c r="Z89" i="1"/>
  <c r="AA89" i="1"/>
  <c r="AI7" i="1"/>
  <c r="AI8" i="1"/>
  <c r="AD9" i="1"/>
  <c r="AE9" i="1"/>
  <c r="AE26" i="1" s="1"/>
  <c r="AF9" i="1"/>
  <c r="AG9" i="1"/>
  <c r="AH9" i="1"/>
  <c r="AI9" i="1"/>
  <c r="AI26" i="1" s="1"/>
  <c r="AI10" i="1"/>
  <c r="AI11" i="1"/>
  <c r="AI12" i="1"/>
  <c r="AD13" i="1"/>
  <c r="AD26" i="1" s="1"/>
  <c r="AE13" i="1"/>
  <c r="AF13" i="1"/>
  <c r="AG13" i="1"/>
  <c r="AH13" i="1"/>
  <c r="AH26" i="1" s="1"/>
  <c r="AI13" i="1"/>
  <c r="AI14" i="1"/>
  <c r="AI15" i="1"/>
  <c r="AI16" i="1"/>
  <c r="AI17" i="1"/>
  <c r="AI18" i="1"/>
  <c r="AD19" i="1"/>
  <c r="AE19" i="1"/>
  <c r="AF19" i="1"/>
  <c r="AG19" i="1"/>
  <c r="AH19" i="1"/>
  <c r="AI19" i="1"/>
  <c r="AI20" i="1"/>
  <c r="AI21" i="1"/>
  <c r="AD22" i="1"/>
  <c r="AE22" i="1"/>
  <c r="AF22" i="1"/>
  <c r="AG22" i="1"/>
  <c r="AH22" i="1"/>
  <c r="AI22" i="1"/>
  <c r="AI23" i="1"/>
  <c r="AI24" i="1"/>
  <c r="AD25" i="1"/>
  <c r="AE25" i="1"/>
  <c r="AF25" i="1"/>
  <c r="AG25" i="1"/>
  <c r="AH25" i="1"/>
  <c r="AI25" i="1"/>
  <c r="AF26" i="1"/>
  <c r="AG26" i="1"/>
  <c r="AI29" i="1"/>
  <c r="AI30" i="1"/>
  <c r="AI31" i="1" s="1"/>
  <c r="AI35" i="1" s="1"/>
  <c r="AD31" i="1"/>
  <c r="AE31" i="1"/>
  <c r="AF31" i="1"/>
  <c r="AG31" i="1"/>
  <c r="AG35" i="1" s="1"/>
  <c r="AH31" i="1"/>
  <c r="AI32" i="1"/>
  <c r="AI33" i="1"/>
  <c r="AI34" i="1" s="1"/>
  <c r="AD34" i="1"/>
  <c r="AE34" i="1"/>
  <c r="AF34" i="1"/>
  <c r="AG34" i="1"/>
  <c r="AH34" i="1"/>
  <c r="AD35" i="1"/>
  <c r="AE35" i="1"/>
  <c r="AF35" i="1"/>
  <c r="AH35" i="1"/>
  <c r="AI38" i="1"/>
  <c r="AI39" i="1"/>
  <c r="AI40" i="1"/>
  <c r="AI41" i="1"/>
  <c r="AI42" i="1" s="1"/>
  <c r="AD42" i="1"/>
  <c r="AE42" i="1"/>
  <c r="AF42" i="1"/>
  <c r="AG42" i="1"/>
  <c r="AH42" i="1"/>
  <c r="AI43" i="1"/>
  <c r="AI44" i="1"/>
  <c r="AI46" i="1" s="1"/>
  <c r="AI45" i="1"/>
  <c r="AD46" i="1"/>
  <c r="AE46" i="1"/>
  <c r="AF46" i="1"/>
  <c r="AG46" i="1"/>
  <c r="AH46" i="1"/>
  <c r="AI47" i="1"/>
  <c r="AI48" i="1"/>
  <c r="AI49" i="1"/>
  <c r="AD50" i="1"/>
  <c r="AE50" i="1"/>
  <c r="AF50" i="1"/>
  <c r="AG50" i="1"/>
  <c r="AH50" i="1"/>
  <c r="AI50" i="1"/>
  <c r="AI51" i="1"/>
  <c r="AI52" i="1"/>
  <c r="AI53" i="1"/>
  <c r="AI54" i="1"/>
  <c r="AI55" i="1" s="1"/>
  <c r="AD55" i="1"/>
  <c r="AE55" i="1"/>
  <c r="AF55" i="1"/>
  <c r="AG55" i="1"/>
  <c r="AH55" i="1"/>
  <c r="AI56" i="1"/>
  <c r="AI57" i="1"/>
  <c r="AI58" i="1"/>
  <c r="AI64" i="1"/>
  <c r="AI65" i="1"/>
  <c r="AI66" i="1"/>
  <c r="AD67" i="1"/>
  <c r="AE67" i="1"/>
  <c r="AF67" i="1"/>
  <c r="AG67" i="1"/>
  <c r="AH67" i="1"/>
  <c r="AI67" i="1"/>
  <c r="AI70" i="1"/>
  <c r="AI71" i="1"/>
  <c r="AD72" i="1"/>
  <c r="AE72" i="1"/>
  <c r="AF72" i="1"/>
  <c r="AG72" i="1"/>
  <c r="AH72" i="1"/>
  <c r="AI72" i="1"/>
  <c r="AI75" i="1"/>
  <c r="AI76" i="1"/>
  <c r="AI77" i="1"/>
  <c r="AI78" i="1"/>
  <c r="AI79" i="1" s="1"/>
  <c r="AD79" i="1"/>
  <c r="AE79" i="1"/>
  <c r="AF79" i="1"/>
  <c r="AG79" i="1"/>
  <c r="AH79" i="1"/>
  <c r="AI82" i="1"/>
  <c r="AI83" i="1"/>
  <c r="AI84" i="1" s="1"/>
  <c r="AD84" i="1"/>
  <c r="AE84" i="1"/>
  <c r="AF84" i="1"/>
  <c r="AG84" i="1"/>
  <c r="AH84" i="1"/>
  <c r="AI87" i="1"/>
  <c r="AI88" i="1"/>
  <c r="AI89" i="1" s="1"/>
  <c r="AD89" i="1"/>
  <c r="AE89" i="1"/>
  <c r="AF89" i="1"/>
  <c r="AG89" i="1"/>
  <c r="AH89" i="1"/>
  <c r="AP7" i="1"/>
  <c r="AP8" i="1"/>
  <c r="AK9" i="1"/>
  <c r="AL9" i="1"/>
  <c r="AL26" i="1" s="1"/>
  <c r="AM9" i="1"/>
  <c r="AN9" i="1"/>
  <c r="AO9" i="1"/>
  <c r="AP9" i="1"/>
  <c r="AP26" i="1" s="1"/>
  <c r="AP10" i="1"/>
  <c r="AP11" i="1"/>
  <c r="AP12" i="1"/>
  <c r="AK13" i="1"/>
  <c r="AK26" i="1" s="1"/>
  <c r="AL13" i="1"/>
  <c r="AM13" i="1"/>
  <c r="AN13" i="1"/>
  <c r="AO13" i="1"/>
  <c r="AO26" i="1" s="1"/>
  <c r="AP13" i="1"/>
  <c r="AP14" i="1"/>
  <c r="AP15" i="1"/>
  <c r="AP16" i="1"/>
  <c r="AP17" i="1"/>
  <c r="AP18" i="1"/>
  <c r="AK19" i="1"/>
  <c r="AL19" i="1"/>
  <c r="AM19" i="1"/>
  <c r="AN19" i="1"/>
  <c r="AO19" i="1"/>
  <c r="AP19" i="1"/>
  <c r="AP20" i="1"/>
  <c r="AP21" i="1"/>
  <c r="AK22" i="1"/>
  <c r="AL22" i="1"/>
  <c r="AM22" i="1"/>
  <c r="AN22" i="1"/>
  <c r="AO22" i="1"/>
  <c r="AP22" i="1"/>
  <c r="AP23" i="1"/>
  <c r="AP24" i="1"/>
  <c r="AK25" i="1"/>
  <c r="AL25" i="1"/>
  <c r="AM25" i="1"/>
  <c r="AN25" i="1"/>
  <c r="AO25" i="1"/>
  <c r="AP25" i="1"/>
  <c r="AM26" i="1"/>
  <c r="AN26" i="1"/>
  <c r="AP29" i="1"/>
  <c r="AP30" i="1"/>
  <c r="AP31" i="1" s="1"/>
  <c r="AP35" i="1" s="1"/>
  <c r="AK31" i="1"/>
  <c r="AL31" i="1"/>
  <c r="AM31" i="1"/>
  <c r="AN31" i="1"/>
  <c r="AN35" i="1" s="1"/>
  <c r="AO31" i="1"/>
  <c r="AP32" i="1"/>
  <c r="AP33" i="1"/>
  <c r="AP34" i="1" s="1"/>
  <c r="AK34" i="1"/>
  <c r="AL34" i="1"/>
  <c r="AM34" i="1"/>
  <c r="AN34" i="1"/>
  <c r="AO34" i="1"/>
  <c r="AK35" i="1"/>
  <c r="AL35" i="1"/>
  <c r="AM35" i="1"/>
  <c r="AO35" i="1"/>
  <c r="AP38" i="1"/>
  <c r="AP39" i="1"/>
  <c r="AP40" i="1"/>
  <c r="AP41" i="1"/>
  <c r="AP42" i="1" s="1"/>
  <c r="AK42" i="1"/>
  <c r="AL42" i="1"/>
  <c r="AM42" i="1"/>
  <c r="AN42" i="1"/>
  <c r="AO42" i="1"/>
  <c r="AP43" i="1"/>
  <c r="AP44" i="1"/>
  <c r="AP46" i="1" s="1"/>
  <c r="AP45" i="1"/>
  <c r="AK46" i="1"/>
  <c r="AL46" i="1"/>
  <c r="AM46" i="1"/>
  <c r="AN46" i="1"/>
  <c r="AO46" i="1"/>
  <c r="AP47" i="1"/>
  <c r="AP48" i="1"/>
  <c r="AP49" i="1"/>
  <c r="AK50" i="1"/>
  <c r="AL50" i="1"/>
  <c r="AM50" i="1"/>
  <c r="AN50" i="1"/>
  <c r="AO50" i="1"/>
  <c r="AP50" i="1"/>
  <c r="AP51" i="1"/>
  <c r="AP52" i="1"/>
  <c r="AP53" i="1"/>
  <c r="AP54" i="1"/>
  <c r="AP55" i="1" s="1"/>
  <c r="AK55" i="1"/>
  <c r="AL55" i="1"/>
  <c r="AM55" i="1"/>
  <c r="AN55" i="1"/>
  <c r="AO55" i="1"/>
  <c r="AP56" i="1"/>
  <c r="AP57" i="1"/>
  <c r="AP58" i="1"/>
  <c r="AP64" i="1"/>
  <c r="AP65" i="1"/>
  <c r="AP66" i="1"/>
  <c r="AK67" i="1"/>
  <c r="AL67" i="1"/>
  <c r="AM67" i="1"/>
  <c r="AN67" i="1"/>
  <c r="AO67" i="1"/>
  <c r="AP67" i="1"/>
  <c r="AP70" i="1"/>
  <c r="AP71" i="1"/>
  <c r="AK72" i="1"/>
  <c r="AL72" i="1"/>
  <c r="AM72" i="1"/>
  <c r="AN72" i="1"/>
  <c r="AO72" i="1"/>
  <c r="AP72" i="1"/>
  <c r="AP75" i="1"/>
  <c r="AP76" i="1"/>
  <c r="AP77" i="1"/>
  <c r="AP78" i="1"/>
  <c r="AP79" i="1" s="1"/>
  <c r="AK79" i="1"/>
  <c r="AL79" i="1"/>
  <c r="AM79" i="1"/>
  <c r="AN79" i="1"/>
  <c r="AO79" i="1"/>
  <c r="AP82" i="1"/>
  <c r="AP83" i="1"/>
  <c r="AP84" i="1" s="1"/>
  <c r="AK84" i="1"/>
  <c r="AL84" i="1"/>
  <c r="AM84" i="1"/>
  <c r="AN84" i="1"/>
  <c r="AO84" i="1"/>
  <c r="AP87" i="1"/>
  <c r="AP88" i="1"/>
  <c r="AP89" i="1" s="1"/>
  <c r="AK89" i="1"/>
  <c r="AL89" i="1"/>
  <c r="AM89" i="1"/>
  <c r="AN89" i="1"/>
  <c r="AO89" i="1"/>
  <c r="AW7" i="1"/>
  <c r="AW8" i="1"/>
  <c r="AR9" i="1"/>
  <c r="AS9" i="1"/>
  <c r="AS26" i="1" s="1"/>
  <c r="AT9" i="1"/>
  <c r="AU9" i="1"/>
  <c r="AV9" i="1"/>
  <c r="AW9" i="1"/>
  <c r="AW26" i="1" s="1"/>
  <c r="AW10" i="1"/>
  <c r="AW11" i="1"/>
  <c r="AW12" i="1"/>
  <c r="AR13" i="1"/>
  <c r="AR26" i="1" s="1"/>
  <c r="AS13" i="1"/>
  <c r="AT13" i="1"/>
  <c r="AU13" i="1"/>
  <c r="AV13" i="1"/>
  <c r="AV26" i="1" s="1"/>
  <c r="AW13" i="1"/>
  <c r="AW14" i="1"/>
  <c r="AW15" i="1"/>
  <c r="AW16" i="1"/>
  <c r="AW17" i="1"/>
  <c r="AW18" i="1"/>
  <c r="AR19" i="1"/>
  <c r="AS19" i="1"/>
  <c r="AT19" i="1"/>
  <c r="AU19" i="1"/>
  <c r="AV19" i="1"/>
  <c r="AW19" i="1"/>
  <c r="AW20" i="1"/>
  <c r="AW21" i="1"/>
  <c r="AR22" i="1"/>
  <c r="AS22" i="1"/>
  <c r="AT22" i="1"/>
  <c r="AU22" i="1"/>
  <c r="AV22" i="1"/>
  <c r="AW22" i="1"/>
  <c r="AW23" i="1"/>
  <c r="AW24" i="1"/>
  <c r="AR25" i="1"/>
  <c r="AS25" i="1"/>
  <c r="AT25" i="1"/>
  <c r="AU25" i="1"/>
  <c r="AV25" i="1"/>
  <c r="AW25" i="1"/>
  <c r="AT26" i="1"/>
  <c r="AU26" i="1"/>
  <c r="AW29" i="1"/>
  <c r="AW30" i="1"/>
  <c r="AW31" i="1" s="1"/>
  <c r="AW35" i="1" s="1"/>
  <c r="AR31" i="1"/>
  <c r="AS31" i="1"/>
  <c r="AT31" i="1"/>
  <c r="AU31" i="1"/>
  <c r="AU35" i="1" s="1"/>
  <c r="AV31" i="1"/>
  <c r="AW32" i="1"/>
  <c r="AW33" i="1"/>
  <c r="AW34" i="1" s="1"/>
  <c r="AR34" i="1"/>
  <c r="AS34" i="1"/>
  <c r="AT34" i="1"/>
  <c r="AU34" i="1"/>
  <c r="AV34" i="1"/>
  <c r="AR35" i="1"/>
  <c r="AS35" i="1"/>
  <c r="AT35" i="1"/>
  <c r="AV35" i="1"/>
  <c r="AW38" i="1"/>
  <c r="AW39" i="1"/>
  <c r="AW40" i="1"/>
  <c r="AW41" i="1"/>
  <c r="AW42" i="1" s="1"/>
  <c r="AR42" i="1"/>
  <c r="AS42" i="1"/>
  <c r="AT42" i="1"/>
  <c r="AU42" i="1"/>
  <c r="AV42" i="1"/>
  <c r="AW43" i="1"/>
  <c r="AW44" i="1"/>
  <c r="AW46" i="1" s="1"/>
  <c r="AW45" i="1"/>
  <c r="AR46" i="1"/>
  <c r="AS46" i="1"/>
  <c r="AT46" i="1"/>
  <c r="AU46" i="1"/>
  <c r="AV46" i="1"/>
  <c r="AW47" i="1"/>
  <c r="AW48" i="1"/>
  <c r="AW49" i="1"/>
  <c r="AR50" i="1"/>
  <c r="AS50" i="1"/>
  <c r="AT50" i="1"/>
  <c r="AU50" i="1"/>
  <c r="AV50" i="1"/>
  <c r="AW50" i="1"/>
  <c r="AW51" i="1"/>
  <c r="AW52" i="1"/>
  <c r="AW53" i="1"/>
  <c r="AW54" i="1"/>
  <c r="AW55" i="1" s="1"/>
  <c r="AR55" i="1"/>
  <c r="AS55" i="1"/>
  <c r="AT55" i="1"/>
  <c r="AU55" i="1"/>
  <c r="AV55" i="1"/>
  <c r="AW56" i="1"/>
  <c r="AW57" i="1"/>
  <c r="AW58" i="1"/>
  <c r="AW64" i="1"/>
  <c r="AW65" i="1"/>
  <c r="AW66" i="1"/>
  <c r="AR67" i="1"/>
  <c r="AS67" i="1"/>
  <c r="AT67" i="1"/>
  <c r="AU67" i="1"/>
  <c r="AV67" i="1"/>
  <c r="AW67" i="1"/>
  <c r="AW70" i="1"/>
  <c r="AW71" i="1"/>
  <c r="AR72" i="1"/>
  <c r="AS72" i="1"/>
  <c r="AT72" i="1"/>
  <c r="AU72" i="1"/>
  <c r="AV72" i="1"/>
  <c r="AW72" i="1"/>
  <c r="AW75" i="1"/>
  <c r="AW76" i="1"/>
  <c r="AW77" i="1"/>
  <c r="AW78" i="1"/>
  <c r="AW79" i="1" s="1"/>
  <c r="AR79" i="1"/>
  <c r="AS79" i="1"/>
  <c r="AT79" i="1"/>
  <c r="AU79" i="1"/>
  <c r="AV79" i="1"/>
  <c r="AW82" i="1"/>
  <c r="AW83" i="1"/>
  <c r="AW84" i="1" s="1"/>
  <c r="AR84" i="1"/>
  <c r="AS84" i="1"/>
  <c r="AT84" i="1"/>
  <c r="AU84" i="1"/>
  <c r="AV84" i="1"/>
  <c r="AW87" i="1"/>
  <c r="AW88" i="1"/>
  <c r="AW89" i="1" s="1"/>
  <c r="AR89" i="1"/>
  <c r="AS89" i="1"/>
  <c r="AT89" i="1"/>
  <c r="AU89" i="1"/>
  <c r="AV89" i="1"/>
  <c r="E130" i="1"/>
  <c r="AW130" i="1"/>
  <c r="I130" i="1" s="1"/>
  <c r="AB130" i="1"/>
  <c r="F130" i="1" s="1"/>
  <c r="U130" i="1"/>
  <c r="AP130" i="1"/>
  <c r="H130" i="1" s="1"/>
  <c r="AI130" i="1"/>
  <c r="G130" i="1" s="1"/>
  <c r="AP133" i="1"/>
  <c r="AP132" i="1"/>
  <c r="AP131" i="1"/>
  <c r="AP129" i="1"/>
  <c r="AP127" i="1"/>
  <c r="AP126" i="1"/>
  <c r="AP125" i="1"/>
  <c r="AP123" i="1"/>
  <c r="AP122" i="1"/>
  <c r="AP121" i="1"/>
  <c r="AP120" i="1"/>
  <c r="AP124" i="1" s="1"/>
  <c r="AP118" i="1"/>
  <c r="AP117" i="1"/>
  <c r="AP116" i="1"/>
  <c r="AP119" i="1" s="1"/>
  <c r="AP114" i="1"/>
  <c r="AP113" i="1"/>
  <c r="AP112" i="1"/>
  <c r="AP110" i="1"/>
  <c r="AP109" i="1"/>
  <c r="AP108" i="1"/>
  <c r="AP106" i="1"/>
  <c r="AP105" i="1"/>
  <c r="AP104" i="1"/>
  <c r="AP107" i="1" s="1"/>
  <c r="AP102" i="1"/>
  <c r="AP103" i="1" s="1"/>
  <c r="AP1" i="1"/>
  <c r="AA61" i="1" l="1"/>
  <c r="W61" i="1"/>
  <c r="W93" i="1" s="1"/>
  <c r="Z93" i="1"/>
  <c r="Z94" i="1" s="1"/>
  <c r="Y61" i="1"/>
  <c r="Y93" i="1" s="1"/>
  <c r="Y94" i="1" s="1"/>
  <c r="AH135" i="1"/>
  <c r="AH59" i="1" s="1"/>
  <c r="AH60" i="1" s="1"/>
  <c r="AH61" i="1" s="1"/>
  <c r="AG61" i="1"/>
  <c r="AD93" i="1"/>
  <c r="AE61" i="1"/>
  <c r="AE93" i="1" s="1"/>
  <c r="AE94" i="1" s="1"/>
  <c r="AN61" i="1"/>
  <c r="AP115" i="1"/>
  <c r="AL61" i="1"/>
  <c r="AL93" i="1" s="1"/>
  <c r="AL94" i="1" s="1"/>
  <c r="AK93" i="1"/>
  <c r="AP111" i="1"/>
  <c r="AU61" i="1"/>
  <c r="AU93" i="1" s="1"/>
  <c r="AU94" i="1" s="1"/>
  <c r="AV93" i="1"/>
  <c r="AV94" i="1" s="1"/>
  <c r="AR93" i="1"/>
  <c r="AS61" i="1"/>
  <c r="AS93" i="1" s="1"/>
  <c r="AS94" i="1" s="1"/>
  <c r="AA93" i="1"/>
  <c r="AA94" i="1" s="1"/>
  <c r="AB35" i="1"/>
  <c r="AH93" i="1"/>
  <c r="AH94" i="1" s="1"/>
  <c r="AG93" i="1"/>
  <c r="AG94" i="1" s="1"/>
  <c r="AD94" i="1"/>
  <c r="AO93" i="1"/>
  <c r="AO94" i="1" s="1"/>
  <c r="AK94" i="1"/>
  <c r="AN93" i="1"/>
  <c r="AN94" i="1" s="1"/>
  <c r="AR94" i="1"/>
  <c r="AP128" i="1"/>
  <c r="AP134" i="1"/>
  <c r="AP135" i="1" l="1"/>
  <c r="AP59" i="1" s="1"/>
  <c r="AP60" i="1" s="1"/>
  <c r="AP61" i="1" s="1"/>
  <c r="AP93" i="1" s="1"/>
  <c r="W94" i="1"/>
  <c r="AA95" i="1"/>
  <c r="AH95" i="1"/>
  <c r="AO95" i="1"/>
  <c r="AV95" i="1"/>
  <c r="AW132" i="1"/>
  <c r="I132" i="1"/>
  <c r="AW131" i="1"/>
  <c r="I131" i="1" s="1"/>
  <c r="H131" i="1"/>
  <c r="AI132" i="1"/>
  <c r="G132" i="1"/>
  <c r="AI131" i="1"/>
  <c r="AB132" i="1"/>
  <c r="F132" i="1" s="1"/>
  <c r="AB131" i="1"/>
  <c r="U132" i="1"/>
  <c r="E132" i="1"/>
  <c r="U131" i="1"/>
  <c r="E131" i="1"/>
  <c r="H132" i="1"/>
  <c r="G131" i="1"/>
  <c r="AW106" i="1"/>
  <c r="AW105" i="1"/>
  <c r="I105" i="1" s="1"/>
  <c r="AW104" i="1"/>
  <c r="I104" i="1" s="1"/>
  <c r="AW102" i="1"/>
  <c r="AW103" i="1" s="1"/>
  <c r="AJ107" i="1"/>
  <c r="AI106" i="1"/>
  <c r="AI105" i="1"/>
  <c r="AX105" i="1" s="1"/>
  <c r="AI104" i="1"/>
  <c r="AJ103" i="1"/>
  <c r="AI102" i="1"/>
  <c r="G102" i="1" s="1"/>
  <c r="G103" i="1" s="1"/>
  <c r="AC107" i="1"/>
  <c r="AB106" i="1"/>
  <c r="AB105" i="1"/>
  <c r="AB104" i="1"/>
  <c r="AB107" i="1" s="1"/>
  <c r="AC103" i="1"/>
  <c r="AB102" i="1"/>
  <c r="AB103" i="1" s="1"/>
  <c r="V107" i="1"/>
  <c r="U106" i="1"/>
  <c r="U105" i="1"/>
  <c r="U104" i="1"/>
  <c r="V103" i="1"/>
  <c r="U102" i="1"/>
  <c r="U103" i="1" s="1"/>
  <c r="O134" i="1"/>
  <c r="O128" i="1"/>
  <c r="O124" i="1"/>
  <c r="O119" i="1"/>
  <c r="O115" i="1"/>
  <c r="O111" i="1"/>
  <c r="O107" i="1"/>
  <c r="O103" i="1"/>
  <c r="U107" i="1"/>
  <c r="AQ107" i="1"/>
  <c r="Q107" i="1"/>
  <c r="R107" i="1"/>
  <c r="S107" i="1"/>
  <c r="T107" i="1"/>
  <c r="P107" i="1"/>
  <c r="AQ103" i="1"/>
  <c r="Q103" i="1"/>
  <c r="R103" i="1"/>
  <c r="S103" i="1"/>
  <c r="T103" i="1"/>
  <c r="P103" i="1"/>
  <c r="G104" i="1"/>
  <c r="H104" i="1"/>
  <c r="F104" i="1"/>
  <c r="F107" i="1" s="1"/>
  <c r="E104" i="1"/>
  <c r="Q1" i="1"/>
  <c r="Q79" i="1"/>
  <c r="Q84" i="1"/>
  <c r="Q119" i="1"/>
  <c r="R1" i="1"/>
  <c r="S1" i="1" s="1"/>
  <c r="T1" i="1" s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28" i="1"/>
  <c r="P134" i="1"/>
  <c r="Q31" i="1"/>
  <c r="Q34" i="1"/>
  <c r="R31" i="1"/>
  <c r="R34" i="1"/>
  <c r="S31" i="1"/>
  <c r="S35" i="1" s="1"/>
  <c r="S34" i="1"/>
  <c r="T31" i="1"/>
  <c r="T34" i="1"/>
  <c r="U108" i="1"/>
  <c r="AB108" i="1"/>
  <c r="F108" i="1" s="1"/>
  <c r="AI108" i="1"/>
  <c r="H108" i="1"/>
  <c r="AW108" i="1"/>
  <c r="U109" i="1"/>
  <c r="AB109" i="1"/>
  <c r="F109" i="1" s="1"/>
  <c r="AI109" i="1"/>
  <c r="AW109" i="1"/>
  <c r="I109" i="1" s="1"/>
  <c r="U110" i="1"/>
  <c r="AB110" i="1"/>
  <c r="AI110" i="1"/>
  <c r="G110" i="1"/>
  <c r="G111" i="1" s="1"/>
  <c r="H110" i="1"/>
  <c r="AW110" i="1"/>
  <c r="I110" i="1"/>
  <c r="U112" i="1"/>
  <c r="AB112" i="1"/>
  <c r="F112" i="1" s="1"/>
  <c r="F115" i="1" s="1"/>
  <c r="AI112" i="1"/>
  <c r="G112" i="1"/>
  <c r="AW112" i="1"/>
  <c r="U113" i="1"/>
  <c r="AB113" i="1"/>
  <c r="AI113" i="1"/>
  <c r="G113" i="1" s="1"/>
  <c r="G115" i="1" s="1"/>
  <c r="H113" i="1"/>
  <c r="AW113" i="1"/>
  <c r="I113" i="1"/>
  <c r="U114" i="1"/>
  <c r="AB114" i="1"/>
  <c r="AI114" i="1"/>
  <c r="G114" i="1" s="1"/>
  <c r="H114" i="1"/>
  <c r="AW114" i="1"/>
  <c r="I114" i="1" s="1"/>
  <c r="U116" i="1"/>
  <c r="AB116" i="1"/>
  <c r="AI116" i="1"/>
  <c r="G116" i="1"/>
  <c r="H116" i="1"/>
  <c r="AW116" i="1"/>
  <c r="U117" i="1"/>
  <c r="E117" i="1"/>
  <c r="AB117" i="1"/>
  <c r="AI117" i="1"/>
  <c r="G117" i="1" s="1"/>
  <c r="H117" i="1"/>
  <c r="AW117" i="1"/>
  <c r="I117" i="1"/>
  <c r="U118" i="1"/>
  <c r="AB118" i="1"/>
  <c r="F118" i="1" s="1"/>
  <c r="AI118" i="1"/>
  <c r="G118" i="1" s="1"/>
  <c r="H118" i="1"/>
  <c r="AW118" i="1"/>
  <c r="I118" i="1" s="1"/>
  <c r="U120" i="1"/>
  <c r="AB120" i="1"/>
  <c r="F120" i="1" s="1"/>
  <c r="AI120" i="1"/>
  <c r="AW120" i="1"/>
  <c r="I120" i="1" s="1"/>
  <c r="U121" i="1"/>
  <c r="E121" i="1"/>
  <c r="AB121" i="1"/>
  <c r="AI121" i="1"/>
  <c r="G121" i="1" s="1"/>
  <c r="H121" i="1"/>
  <c r="AW121" i="1"/>
  <c r="I121" i="1" s="1"/>
  <c r="U123" i="1"/>
  <c r="E123" i="1" s="1"/>
  <c r="E124" i="1" s="1"/>
  <c r="AB123" i="1"/>
  <c r="F123" i="1" s="1"/>
  <c r="AI123" i="1"/>
  <c r="G123" i="1" s="1"/>
  <c r="AW123" i="1"/>
  <c r="I123" i="1"/>
  <c r="U125" i="1"/>
  <c r="E125" i="1"/>
  <c r="AB125" i="1"/>
  <c r="F125" i="1" s="1"/>
  <c r="AI125" i="1"/>
  <c r="G125" i="1" s="1"/>
  <c r="AW125" i="1"/>
  <c r="U126" i="1"/>
  <c r="E126" i="1"/>
  <c r="AB126" i="1"/>
  <c r="F126" i="1" s="1"/>
  <c r="AI126" i="1"/>
  <c r="G126" i="1" s="1"/>
  <c r="H126" i="1"/>
  <c r="AW126" i="1"/>
  <c r="I126" i="1" s="1"/>
  <c r="U127" i="1"/>
  <c r="AB127" i="1"/>
  <c r="F127" i="1" s="1"/>
  <c r="AI127" i="1"/>
  <c r="G127" i="1" s="1"/>
  <c r="H127" i="1"/>
  <c r="AW127" i="1"/>
  <c r="AX127" i="1" s="1"/>
  <c r="I127" i="1"/>
  <c r="U129" i="1"/>
  <c r="AB129" i="1"/>
  <c r="F129" i="1" s="1"/>
  <c r="AI129" i="1"/>
  <c r="G129" i="1" s="1"/>
  <c r="AW129" i="1"/>
  <c r="U122" i="1"/>
  <c r="E122" i="1"/>
  <c r="AB122" i="1"/>
  <c r="F122" i="1" s="1"/>
  <c r="AI122" i="1"/>
  <c r="G122" i="1" s="1"/>
  <c r="AW122" i="1"/>
  <c r="I122" i="1" s="1"/>
  <c r="U133" i="1"/>
  <c r="AB133" i="1"/>
  <c r="F133" i="1" s="1"/>
  <c r="AI133" i="1"/>
  <c r="G133" i="1" s="1"/>
  <c r="H133" i="1"/>
  <c r="AW133" i="1"/>
  <c r="I133" i="1" s="1"/>
  <c r="T111" i="1"/>
  <c r="T115" i="1"/>
  <c r="T119" i="1"/>
  <c r="T124" i="1"/>
  <c r="T128" i="1"/>
  <c r="T134" i="1"/>
  <c r="S111" i="1"/>
  <c r="S115" i="1"/>
  <c r="S119" i="1"/>
  <c r="S124" i="1"/>
  <c r="S128" i="1"/>
  <c r="S134" i="1"/>
  <c r="R111" i="1"/>
  <c r="R115" i="1"/>
  <c r="R119" i="1"/>
  <c r="R124" i="1"/>
  <c r="R128" i="1"/>
  <c r="R134" i="1"/>
  <c r="Q111" i="1"/>
  <c r="Q115" i="1"/>
  <c r="Q124" i="1"/>
  <c r="Q128" i="1"/>
  <c r="Q134" i="1"/>
  <c r="E105" i="1"/>
  <c r="F102" i="1"/>
  <c r="F105" i="1"/>
  <c r="F106" i="1"/>
  <c r="G106" i="1"/>
  <c r="H102" i="1"/>
  <c r="H103" i="1" s="1"/>
  <c r="E110" i="1"/>
  <c r="F110" i="1"/>
  <c r="G108" i="1"/>
  <c r="G109" i="1"/>
  <c r="E112" i="1"/>
  <c r="F114" i="1"/>
  <c r="I112" i="1"/>
  <c r="I115" i="1" s="1"/>
  <c r="H122" i="1"/>
  <c r="AQ134" i="1"/>
  <c r="AJ134" i="1"/>
  <c r="AC134" i="1"/>
  <c r="V134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/>
  <c r="U8" i="1"/>
  <c r="E8" i="1"/>
  <c r="U10" i="1"/>
  <c r="E10" i="1"/>
  <c r="U11" i="1"/>
  <c r="E11" i="1"/>
  <c r="U12" i="1"/>
  <c r="E12" i="1"/>
  <c r="U14" i="1"/>
  <c r="E14" i="1"/>
  <c r="U15" i="1"/>
  <c r="E15" i="1"/>
  <c r="U16" i="1"/>
  <c r="E16" i="1"/>
  <c r="U17" i="1"/>
  <c r="E17" i="1"/>
  <c r="U18" i="1"/>
  <c r="E18" i="1"/>
  <c r="U20" i="1"/>
  <c r="E20" i="1"/>
  <c r="U21" i="1"/>
  <c r="E21" i="1"/>
  <c r="E25" i="1"/>
  <c r="U29" i="1"/>
  <c r="E29" i="1" s="1"/>
  <c r="U30" i="1"/>
  <c r="E30" i="1"/>
  <c r="U32" i="1"/>
  <c r="E32" i="1"/>
  <c r="U33" i="1"/>
  <c r="E33" i="1"/>
  <c r="U38" i="1"/>
  <c r="E38" i="1"/>
  <c r="U39" i="1"/>
  <c r="E39" i="1"/>
  <c r="U40" i="1"/>
  <c r="E40" i="1"/>
  <c r="U41" i="1"/>
  <c r="E41" i="1"/>
  <c r="U43" i="1"/>
  <c r="E43" i="1"/>
  <c r="U44" i="1"/>
  <c r="E44" i="1"/>
  <c r="U45" i="1"/>
  <c r="E45" i="1"/>
  <c r="U47" i="1"/>
  <c r="E47" i="1"/>
  <c r="U48" i="1"/>
  <c r="E48" i="1"/>
  <c r="U49" i="1"/>
  <c r="E49" i="1"/>
  <c r="U51" i="1"/>
  <c r="E51" i="1"/>
  <c r="U52" i="1"/>
  <c r="E52" i="1"/>
  <c r="U53" i="1"/>
  <c r="E53" i="1"/>
  <c r="U54" i="1"/>
  <c r="E54" i="1"/>
  <c r="U56" i="1"/>
  <c r="U57" i="1"/>
  <c r="E57" i="1" s="1"/>
  <c r="U58" i="1"/>
  <c r="E58" i="1"/>
  <c r="U64" i="1"/>
  <c r="E64" i="1"/>
  <c r="U65" i="1"/>
  <c r="E65" i="1"/>
  <c r="U66" i="1"/>
  <c r="E66" i="1"/>
  <c r="F7" i="1"/>
  <c r="F8" i="1"/>
  <c r="F10" i="1"/>
  <c r="F11" i="1"/>
  <c r="F12" i="1"/>
  <c r="F14" i="1"/>
  <c r="F15" i="1"/>
  <c r="F19" i="1" s="1"/>
  <c r="F16" i="1"/>
  <c r="F17" i="1"/>
  <c r="F18" i="1"/>
  <c r="F20" i="1"/>
  <c r="F21" i="1"/>
  <c r="F25" i="1"/>
  <c r="F29" i="1"/>
  <c r="F30" i="1"/>
  <c r="F32" i="1"/>
  <c r="F33" i="1"/>
  <c r="F39" i="1"/>
  <c r="F40" i="1"/>
  <c r="F41" i="1"/>
  <c r="F43" i="1"/>
  <c r="F44" i="1"/>
  <c r="F45" i="1"/>
  <c r="F46" i="1" s="1"/>
  <c r="F47" i="1"/>
  <c r="F50" i="1" s="1"/>
  <c r="F48" i="1"/>
  <c r="F49" i="1"/>
  <c r="F51" i="1"/>
  <c r="F52" i="1"/>
  <c r="F53" i="1"/>
  <c r="F54" i="1"/>
  <c r="F56" i="1"/>
  <c r="F57" i="1"/>
  <c r="F58" i="1"/>
  <c r="F64" i="1"/>
  <c r="F65" i="1"/>
  <c r="F67" i="1" s="1"/>
  <c r="F66" i="1"/>
  <c r="G7" i="1"/>
  <c r="G9" i="1" s="1"/>
  <c r="G8" i="1"/>
  <c r="G10" i="1"/>
  <c r="G11" i="1"/>
  <c r="G12" i="1"/>
  <c r="G13" i="1" s="1"/>
  <c r="G14" i="1"/>
  <c r="G15" i="1"/>
  <c r="G16" i="1"/>
  <c r="G17" i="1"/>
  <c r="G19" i="1" s="1"/>
  <c r="G18" i="1"/>
  <c r="G20" i="1"/>
  <c r="G21" i="1"/>
  <c r="G25" i="1"/>
  <c r="G29" i="1"/>
  <c r="G30" i="1"/>
  <c r="G32" i="1"/>
  <c r="G33" i="1"/>
  <c r="G34" i="1" s="1"/>
  <c r="G38" i="1"/>
  <c r="G39" i="1"/>
  <c r="G40" i="1"/>
  <c r="G41" i="1"/>
  <c r="G42" i="1" s="1"/>
  <c r="G43" i="1"/>
  <c r="G44" i="1"/>
  <c r="G45" i="1"/>
  <c r="G47" i="1"/>
  <c r="G48" i="1"/>
  <c r="G49" i="1"/>
  <c r="G51" i="1"/>
  <c r="G52" i="1"/>
  <c r="G55" i="1" s="1"/>
  <c r="G53" i="1"/>
  <c r="G54" i="1"/>
  <c r="G56" i="1"/>
  <c r="G57" i="1"/>
  <c r="G58" i="1"/>
  <c r="G64" i="1"/>
  <c r="G65" i="1"/>
  <c r="G66" i="1"/>
  <c r="G67" i="1" s="1"/>
  <c r="H7" i="1"/>
  <c r="H9" i="1" s="1"/>
  <c r="H8" i="1"/>
  <c r="H10" i="1"/>
  <c r="H11" i="1"/>
  <c r="H12" i="1"/>
  <c r="H14" i="1"/>
  <c r="H15" i="1"/>
  <c r="H19" i="1" s="1"/>
  <c r="H16" i="1"/>
  <c r="H17" i="1"/>
  <c r="H18" i="1"/>
  <c r="H20" i="1"/>
  <c r="H21" i="1"/>
  <c r="H25" i="1"/>
  <c r="H29" i="1"/>
  <c r="H30" i="1"/>
  <c r="J30" i="1" s="1"/>
  <c r="H32" i="1"/>
  <c r="H33" i="1"/>
  <c r="H38" i="1"/>
  <c r="H39" i="1"/>
  <c r="H40" i="1"/>
  <c r="H41" i="1"/>
  <c r="H43" i="1"/>
  <c r="H44" i="1"/>
  <c r="H45" i="1"/>
  <c r="H47" i="1"/>
  <c r="H48" i="1"/>
  <c r="H49" i="1"/>
  <c r="H51" i="1"/>
  <c r="H52" i="1"/>
  <c r="H53" i="1"/>
  <c r="H54" i="1"/>
  <c r="J54" i="1" s="1"/>
  <c r="H56" i="1"/>
  <c r="H57" i="1"/>
  <c r="H58" i="1"/>
  <c r="H64" i="1"/>
  <c r="H65" i="1"/>
  <c r="H66" i="1"/>
  <c r="I8" i="1"/>
  <c r="I10" i="1"/>
  <c r="I11" i="1"/>
  <c r="I12" i="1"/>
  <c r="I13" i="1" s="1"/>
  <c r="I14" i="1"/>
  <c r="I15" i="1"/>
  <c r="I16" i="1"/>
  <c r="I17" i="1"/>
  <c r="I19" i="1" s="1"/>
  <c r="I18" i="1"/>
  <c r="I20" i="1"/>
  <c r="I21" i="1"/>
  <c r="I25" i="1"/>
  <c r="I29" i="1"/>
  <c r="I30" i="1"/>
  <c r="I32" i="1"/>
  <c r="I33" i="1"/>
  <c r="I38" i="1"/>
  <c r="I39" i="1"/>
  <c r="I40" i="1"/>
  <c r="I41" i="1"/>
  <c r="I42" i="1" s="1"/>
  <c r="I43" i="1"/>
  <c r="I44" i="1"/>
  <c r="I45" i="1"/>
  <c r="I47" i="1"/>
  <c r="I48" i="1"/>
  <c r="I49" i="1"/>
  <c r="I51" i="1"/>
  <c r="I52" i="1"/>
  <c r="I55" i="1" s="1"/>
  <c r="I53" i="1"/>
  <c r="I54" i="1"/>
  <c r="I56" i="1"/>
  <c r="I57" i="1"/>
  <c r="I58" i="1"/>
  <c r="I64" i="1"/>
  <c r="I65" i="1"/>
  <c r="I66" i="1"/>
  <c r="I67" i="1" s="1"/>
  <c r="U87" i="1"/>
  <c r="E87" i="1"/>
  <c r="U88" i="1"/>
  <c r="E88" i="1"/>
  <c r="F87" i="1"/>
  <c r="F88" i="1"/>
  <c r="F89" i="1" s="1"/>
  <c r="G87" i="1"/>
  <c r="G88" i="1"/>
  <c r="H87" i="1"/>
  <c r="H88" i="1"/>
  <c r="H89" i="1" s="1"/>
  <c r="I87" i="1"/>
  <c r="I88" i="1"/>
  <c r="U70" i="1"/>
  <c r="E70" i="1"/>
  <c r="U71" i="1"/>
  <c r="E71" i="1"/>
  <c r="U75" i="1"/>
  <c r="E75" i="1"/>
  <c r="U76" i="1"/>
  <c r="E76" i="1" s="1"/>
  <c r="U77" i="1"/>
  <c r="E77" i="1" s="1"/>
  <c r="U78" i="1"/>
  <c r="E78" i="1" s="1"/>
  <c r="U82" i="1"/>
  <c r="E82" i="1" s="1"/>
  <c r="J82" i="1" s="1"/>
  <c r="U83" i="1"/>
  <c r="AX83" i="1" s="1"/>
  <c r="F70" i="1"/>
  <c r="F71" i="1"/>
  <c r="F75" i="1"/>
  <c r="F76" i="1"/>
  <c r="F77" i="1"/>
  <c r="F78" i="1"/>
  <c r="F82" i="1"/>
  <c r="F83" i="1"/>
  <c r="G70" i="1"/>
  <c r="G71" i="1"/>
  <c r="G75" i="1"/>
  <c r="G76" i="1"/>
  <c r="G77" i="1"/>
  <c r="G78" i="1"/>
  <c r="G82" i="1"/>
  <c r="G83" i="1"/>
  <c r="H70" i="1"/>
  <c r="H72" i="1" s="1"/>
  <c r="H71" i="1"/>
  <c r="H75" i="1"/>
  <c r="H76" i="1"/>
  <c r="H77" i="1"/>
  <c r="H78" i="1"/>
  <c r="H82" i="1"/>
  <c r="H83" i="1"/>
  <c r="I70" i="1"/>
  <c r="I71" i="1"/>
  <c r="I76" i="1"/>
  <c r="I77" i="1"/>
  <c r="I78" i="1"/>
  <c r="I83" i="1"/>
  <c r="T89" i="1"/>
  <c r="S89" i="1"/>
  <c r="R89" i="1"/>
  <c r="Q89" i="1"/>
  <c r="T84" i="1"/>
  <c r="S84" i="1"/>
  <c r="R84" i="1"/>
  <c r="T79" i="1"/>
  <c r="S79" i="1"/>
  <c r="R79" i="1"/>
  <c r="T72" i="1"/>
  <c r="S72" i="1"/>
  <c r="R72" i="1"/>
  <c r="Q72" i="1"/>
  <c r="T67" i="1"/>
  <c r="S67" i="1"/>
  <c r="R67" i="1"/>
  <c r="Q67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Q25" i="1"/>
  <c r="AJ25" i="1"/>
  <c r="AC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H106" i="1"/>
  <c r="T35" i="1"/>
  <c r="P35" i="1"/>
  <c r="U72" i="1"/>
  <c r="AB115" i="1"/>
  <c r="F34" i="1"/>
  <c r="Q35" i="1"/>
  <c r="AX8" i="1"/>
  <c r="AW115" i="1"/>
  <c r="U9" i="1"/>
  <c r="AX64" i="1"/>
  <c r="I89" i="1"/>
  <c r="F9" i="1"/>
  <c r="AW124" i="1"/>
  <c r="AX58" i="1"/>
  <c r="G46" i="1"/>
  <c r="E120" i="1"/>
  <c r="F113" i="1"/>
  <c r="U13" i="1"/>
  <c r="AX33" i="1"/>
  <c r="AX43" i="1"/>
  <c r="J25" i="1"/>
  <c r="I129" i="1"/>
  <c r="H125" i="1"/>
  <c r="H128" i="1" s="1"/>
  <c r="E113" i="1"/>
  <c r="R26" i="1"/>
  <c r="S26" i="1"/>
  <c r="T26" i="1"/>
  <c r="U25" i="1"/>
  <c r="AX7" i="1"/>
  <c r="AX51" i="1"/>
  <c r="F116" i="1"/>
  <c r="H109" i="1"/>
  <c r="H111" i="1" s="1"/>
  <c r="E108" i="1"/>
  <c r="H105" i="1"/>
  <c r="U115" i="1"/>
  <c r="E56" i="1"/>
  <c r="U46" i="1"/>
  <c r="AX40" i="1"/>
  <c r="AX71" i="1"/>
  <c r="AB111" i="1"/>
  <c r="R35" i="1"/>
  <c r="Q26" i="1"/>
  <c r="AX14" i="1"/>
  <c r="U55" i="1"/>
  <c r="U89" i="1"/>
  <c r="I75" i="1"/>
  <c r="I7" i="1"/>
  <c r="I9" i="1" s="1"/>
  <c r="G120" i="1"/>
  <c r="F103" i="1"/>
  <c r="I72" i="1"/>
  <c r="I46" i="1"/>
  <c r="E72" i="1"/>
  <c r="J14" i="1"/>
  <c r="E89" i="1"/>
  <c r="J48" i="1"/>
  <c r="U128" i="1"/>
  <c r="AX112" i="1"/>
  <c r="H112" i="1"/>
  <c r="H115" i="1"/>
  <c r="E106" i="1"/>
  <c r="E107" i="1"/>
  <c r="U42" i="1"/>
  <c r="AX12" i="1"/>
  <c r="AX45" i="1"/>
  <c r="AX49" i="1"/>
  <c r="AX87" i="1"/>
  <c r="I82" i="1"/>
  <c r="I84" i="1"/>
  <c r="F84" i="1"/>
  <c r="I50" i="1"/>
  <c r="I31" i="1"/>
  <c r="I22" i="1"/>
  <c r="F121" i="1"/>
  <c r="AI128" i="1"/>
  <c r="AX120" i="1"/>
  <c r="H120" i="1"/>
  <c r="AB119" i="1"/>
  <c r="F117" i="1"/>
  <c r="AI111" i="1"/>
  <c r="AX21" i="1"/>
  <c r="AX44" i="1"/>
  <c r="AX48" i="1"/>
  <c r="AX66" i="1"/>
  <c r="AX75" i="1"/>
  <c r="G50" i="1"/>
  <c r="J58" i="1"/>
  <c r="E9" i="1"/>
  <c r="AB134" i="1"/>
  <c r="E127" i="1"/>
  <c r="E128" i="1"/>
  <c r="H123" i="1"/>
  <c r="E109" i="1"/>
  <c r="AX24" i="1"/>
  <c r="P26" i="1"/>
  <c r="AX16" i="1"/>
  <c r="AX56" i="1"/>
  <c r="AX70" i="1"/>
  <c r="G72" i="1"/>
  <c r="I34" i="1"/>
  <c r="I35" i="1" s="1"/>
  <c r="U111" i="1"/>
  <c r="J53" i="1"/>
  <c r="AX114" i="1"/>
  <c r="E102" i="1"/>
  <c r="E103" i="1" s="1"/>
  <c r="E67" i="1"/>
  <c r="E34" i="1"/>
  <c r="E55" i="1"/>
  <c r="E19" i="1"/>
  <c r="J56" i="1"/>
  <c r="J39" i="1"/>
  <c r="E13" i="1"/>
  <c r="AX23" i="1"/>
  <c r="AX15" i="1"/>
  <c r="AX11" i="1"/>
  <c r="AX32" i="1"/>
  <c r="AX39" i="1"/>
  <c r="AX65" i="1"/>
  <c r="G22" i="1"/>
  <c r="E46" i="1"/>
  <c r="U19" i="1"/>
  <c r="AX18" i="1"/>
  <c r="AX10" i="1"/>
  <c r="AX30" i="1"/>
  <c r="AX54" i="1"/>
  <c r="U67" i="1"/>
  <c r="E42" i="1"/>
  <c r="AX17" i="1"/>
  <c r="U34" i="1"/>
  <c r="AX53" i="1"/>
  <c r="AX41" i="1"/>
  <c r="G84" i="1"/>
  <c r="AX52" i="1"/>
  <c r="H129" i="1"/>
  <c r="F38" i="1"/>
  <c r="J38" i="1" s="1"/>
  <c r="F42" i="1"/>
  <c r="AX38" i="1"/>
  <c r="U22" i="1"/>
  <c r="E133" i="1"/>
  <c r="AX20" i="1"/>
  <c r="U119" i="1"/>
  <c r="E118" i="1"/>
  <c r="E119" i="1"/>
  <c r="E22" i="1"/>
  <c r="E129" i="1"/>
  <c r="E134" i="1" s="1"/>
  <c r="E114" i="1"/>
  <c r="E115" i="1"/>
  <c r="E50" i="1"/>
  <c r="U50" i="1"/>
  <c r="AX47" i="1"/>
  <c r="E111" i="1"/>
  <c r="U26" i="1"/>
  <c r="E26" i="1"/>
  <c r="E83" i="1" l="1"/>
  <c r="E84" i="1" s="1"/>
  <c r="U84" i="1"/>
  <c r="AX82" i="1"/>
  <c r="AX84" i="1" s="1"/>
  <c r="Q135" i="1"/>
  <c r="Q59" i="1" s="1"/>
  <c r="Q60" i="1" s="1"/>
  <c r="Q61" i="1" s="1"/>
  <c r="Q93" i="1" s="1"/>
  <c r="Q94" i="1" s="1"/>
  <c r="AX76" i="1"/>
  <c r="S135" i="1"/>
  <c r="S59" i="1" s="1"/>
  <c r="S60" i="1" s="1"/>
  <c r="S61" i="1" s="1"/>
  <c r="T135" i="1"/>
  <c r="T59" i="1" s="1"/>
  <c r="T60" i="1" s="1"/>
  <c r="T61" i="1" s="1"/>
  <c r="T93" i="1" s="1"/>
  <c r="T94" i="1" s="1"/>
  <c r="F128" i="1"/>
  <c r="AB128" i="1"/>
  <c r="AB124" i="1"/>
  <c r="F119" i="1"/>
  <c r="J119" i="1" s="1"/>
  <c r="AX125" i="1"/>
  <c r="F111" i="1"/>
  <c r="G105" i="1"/>
  <c r="AI134" i="1"/>
  <c r="G128" i="1"/>
  <c r="G119" i="1"/>
  <c r="AX116" i="1"/>
  <c r="AX113" i="1"/>
  <c r="AX115" i="1" s="1"/>
  <c r="AX110" i="1"/>
  <c r="G107" i="1"/>
  <c r="AI119" i="1"/>
  <c r="AX123" i="1"/>
  <c r="AI107" i="1"/>
  <c r="H124" i="1"/>
  <c r="J105" i="1"/>
  <c r="H119" i="1"/>
  <c r="I134" i="1"/>
  <c r="AW119" i="1"/>
  <c r="I102" i="1"/>
  <c r="I103" i="1" s="1"/>
  <c r="AX122" i="1"/>
  <c r="AX118" i="1"/>
  <c r="AX133" i="1"/>
  <c r="AX126" i="1"/>
  <c r="AX128" i="1" s="1"/>
  <c r="I124" i="1"/>
  <c r="AW111" i="1"/>
  <c r="AW107" i="1"/>
  <c r="F31" i="1"/>
  <c r="F35" i="1" s="1"/>
  <c r="F55" i="1"/>
  <c r="F22" i="1"/>
  <c r="F13" i="1"/>
  <c r="F26" i="1" s="1"/>
  <c r="F72" i="1"/>
  <c r="J87" i="1"/>
  <c r="AX67" i="1"/>
  <c r="H31" i="1"/>
  <c r="AX25" i="1"/>
  <c r="H67" i="1"/>
  <c r="AX72" i="1"/>
  <c r="J70" i="1"/>
  <c r="H13" i="1"/>
  <c r="I79" i="1"/>
  <c r="I92" i="1" s="1"/>
  <c r="I26" i="1"/>
  <c r="J41" i="1"/>
  <c r="J12" i="1"/>
  <c r="J47" i="1"/>
  <c r="J17" i="1"/>
  <c r="J40" i="1"/>
  <c r="J33" i="1"/>
  <c r="J19" i="1"/>
  <c r="AX46" i="1"/>
  <c r="AX19" i="1"/>
  <c r="J52" i="1"/>
  <c r="J43" i="1"/>
  <c r="H34" i="1"/>
  <c r="AX50" i="1"/>
  <c r="H46" i="1"/>
  <c r="H55" i="1"/>
  <c r="J55" i="1" s="1"/>
  <c r="J66" i="1"/>
  <c r="J45" i="1"/>
  <c r="G31" i="1"/>
  <c r="G35" i="1" s="1"/>
  <c r="J64" i="1"/>
  <c r="J49" i="1"/>
  <c r="J44" i="1"/>
  <c r="J18" i="1"/>
  <c r="J8" i="1"/>
  <c r="G26" i="1"/>
  <c r="AX55" i="1"/>
  <c r="J65" i="1"/>
  <c r="J51" i="1"/>
  <c r="J34" i="1"/>
  <c r="J21" i="1"/>
  <c r="J16" i="1"/>
  <c r="J11" i="1"/>
  <c r="AX34" i="1"/>
  <c r="J75" i="1"/>
  <c r="J15" i="1"/>
  <c r="AX13" i="1"/>
  <c r="J20" i="1"/>
  <c r="J10" i="1"/>
  <c r="J46" i="1"/>
  <c r="AX22" i="1"/>
  <c r="J71" i="1"/>
  <c r="J72" i="1" s="1"/>
  <c r="AX9" i="1"/>
  <c r="AX42" i="1"/>
  <c r="AW135" i="1"/>
  <c r="AW59" i="1" s="1"/>
  <c r="AW60" i="1" s="1"/>
  <c r="AW61" i="1" s="1"/>
  <c r="I116" i="1"/>
  <c r="I119" i="1" s="1"/>
  <c r="AW134" i="1"/>
  <c r="AX106" i="1"/>
  <c r="I106" i="1"/>
  <c r="I107" i="1" s="1"/>
  <c r="I135" i="1" s="1"/>
  <c r="I108" i="1"/>
  <c r="I111" i="1" s="1"/>
  <c r="AW128" i="1"/>
  <c r="AX108" i="1"/>
  <c r="AX109" i="1"/>
  <c r="I125" i="1"/>
  <c r="I128" i="1" s="1"/>
  <c r="G124" i="1"/>
  <c r="J111" i="1"/>
  <c r="AX121" i="1"/>
  <c r="AX129" i="1"/>
  <c r="AX104" i="1"/>
  <c r="AI103" i="1"/>
  <c r="AX131" i="1"/>
  <c r="AI115" i="1"/>
  <c r="AI124" i="1"/>
  <c r="AX117" i="1"/>
  <c r="AX119" i="1" s="1"/>
  <c r="J115" i="1"/>
  <c r="G134" i="1"/>
  <c r="J104" i="1"/>
  <c r="F124" i="1"/>
  <c r="J128" i="1"/>
  <c r="F131" i="1"/>
  <c r="F134" i="1" s="1"/>
  <c r="J134" i="1" s="1"/>
  <c r="AX132" i="1"/>
  <c r="U134" i="1"/>
  <c r="R135" i="1"/>
  <c r="R59" i="1" s="1"/>
  <c r="R60" i="1" s="1"/>
  <c r="R61" i="1" s="1"/>
  <c r="R93" i="1" s="1"/>
  <c r="R94" i="1" s="1"/>
  <c r="P135" i="1"/>
  <c r="P59" i="1" s="1"/>
  <c r="P60" i="1" s="1"/>
  <c r="P61" i="1" s="1"/>
  <c r="P93" i="1" s="1"/>
  <c r="P94" i="1" s="1"/>
  <c r="J83" i="1"/>
  <c r="J84" i="1" s="1"/>
  <c r="U31" i="1"/>
  <c r="U35" i="1" s="1"/>
  <c r="J9" i="1"/>
  <c r="H42" i="1"/>
  <c r="J42" i="1" s="1"/>
  <c r="J7" i="1"/>
  <c r="H134" i="1"/>
  <c r="J32" i="1"/>
  <c r="H107" i="1"/>
  <c r="H135" i="1" s="1"/>
  <c r="H50" i="1"/>
  <c r="J50" i="1" s="1"/>
  <c r="H22" i="1"/>
  <c r="J22" i="1" s="1"/>
  <c r="H35" i="1"/>
  <c r="H59" i="1"/>
  <c r="H60" i="1" s="1"/>
  <c r="H84" i="1"/>
  <c r="H79" i="1"/>
  <c r="H92" i="1" s="1"/>
  <c r="G79" i="1"/>
  <c r="J103" i="1"/>
  <c r="AX88" i="1"/>
  <c r="AX89" i="1" s="1"/>
  <c r="J88" i="1"/>
  <c r="J89" i="1" s="1"/>
  <c r="G89" i="1"/>
  <c r="AB135" i="1"/>
  <c r="AB59" i="1" s="1"/>
  <c r="AB60" i="1" s="1"/>
  <c r="AB61" i="1" s="1"/>
  <c r="AB93" i="1" s="1"/>
  <c r="AX29" i="1"/>
  <c r="AX31" i="1" s="1"/>
  <c r="AX57" i="1"/>
  <c r="J78" i="1"/>
  <c r="J29" i="1"/>
  <c r="F79" i="1"/>
  <c r="F92" i="1" s="1"/>
  <c r="J77" i="1"/>
  <c r="U79" i="1"/>
  <c r="AX77" i="1"/>
  <c r="S93" i="1"/>
  <c r="S94" i="1" s="1"/>
  <c r="E31" i="1"/>
  <c r="AX78" i="1"/>
  <c r="AX102" i="1"/>
  <c r="AX103" i="1" s="1"/>
  <c r="J102" i="1"/>
  <c r="U124" i="1"/>
  <c r="E135" i="1"/>
  <c r="E59" i="1" s="1"/>
  <c r="J57" i="1"/>
  <c r="J76" i="1"/>
  <c r="E79" i="1"/>
  <c r="E4" i="1"/>
  <c r="U1" i="1"/>
  <c r="V1" i="1" s="1"/>
  <c r="W1" i="1" s="1"/>
  <c r="E92" i="1" l="1"/>
  <c r="U135" i="1"/>
  <c r="U59" i="1" s="1"/>
  <c r="U60" i="1" s="1"/>
  <c r="U61" i="1" s="1"/>
  <c r="U93" i="1" s="1"/>
  <c r="F135" i="1"/>
  <c r="AX107" i="1"/>
  <c r="AI135" i="1"/>
  <c r="AI59" i="1" s="1"/>
  <c r="AI60" i="1" s="1"/>
  <c r="AI61" i="1" s="1"/>
  <c r="AI93" i="1" s="1"/>
  <c r="AX111" i="1"/>
  <c r="J124" i="1"/>
  <c r="AX124" i="1"/>
  <c r="J13" i="1"/>
  <c r="J67" i="1"/>
  <c r="AX26" i="1"/>
  <c r="H26" i="1"/>
  <c r="H61" i="1"/>
  <c r="H91" i="1" s="1"/>
  <c r="H96" i="1" s="1"/>
  <c r="J26" i="1"/>
  <c r="J106" i="1"/>
  <c r="J107" i="1" s="1"/>
  <c r="J135" i="1" s="1"/>
  <c r="I59" i="1"/>
  <c r="I60" i="1" s="1"/>
  <c r="I61" i="1" s="1"/>
  <c r="I91" i="1" s="1"/>
  <c r="G59" i="1"/>
  <c r="G60" i="1" s="1"/>
  <c r="G61" i="1" s="1"/>
  <c r="G91" i="1" s="1"/>
  <c r="G96" i="1" s="1"/>
  <c r="AX134" i="1"/>
  <c r="G135" i="1"/>
  <c r="G92" i="1"/>
  <c r="F59" i="1"/>
  <c r="F60" i="1" s="1"/>
  <c r="F61" i="1" s="1"/>
  <c r="F91" i="1" s="1"/>
  <c r="F96" i="1" s="1"/>
  <c r="AX79" i="1"/>
  <c r="J79" i="1"/>
  <c r="J92" i="1" s="1"/>
  <c r="E35" i="1"/>
  <c r="J31" i="1"/>
  <c r="J35" i="1" s="1"/>
  <c r="T95" i="1"/>
  <c r="E60" i="1"/>
  <c r="F4" i="1"/>
  <c r="X1" i="1"/>
  <c r="Y1" i="1" s="1"/>
  <c r="Z1" i="1" s="1"/>
  <c r="AA1" i="1" s="1"/>
  <c r="AB1" i="1" s="1"/>
  <c r="AC1" i="1" s="1"/>
  <c r="AD1" i="1" s="1"/>
  <c r="H93" i="1" l="1"/>
  <c r="H94" i="1" s="1"/>
  <c r="H95" i="1"/>
  <c r="I96" i="1"/>
  <c r="I93" i="1"/>
  <c r="I94" i="1" s="1"/>
  <c r="I95" i="1"/>
  <c r="G93" i="1"/>
  <c r="G94" i="1" s="1"/>
  <c r="AX59" i="1"/>
  <c r="AX60" i="1" s="1"/>
  <c r="AX61" i="1" s="1"/>
  <c r="G95" i="1"/>
  <c r="J60" i="1"/>
  <c r="J61" i="1" s="1"/>
  <c r="J91" i="1" s="1"/>
  <c r="J93" i="1" s="1"/>
  <c r="J59" i="1"/>
  <c r="F93" i="1"/>
  <c r="F94" i="1" s="1"/>
  <c r="F95" i="1"/>
  <c r="E61" i="1"/>
  <c r="E91" i="1" s="1"/>
  <c r="E96" i="1" s="1"/>
  <c r="J96" i="1" s="1"/>
  <c r="AE1" i="1"/>
  <c r="AF1" i="1" s="1"/>
  <c r="AG1" i="1" s="1"/>
  <c r="AH1" i="1" s="1"/>
  <c r="AI1" i="1" s="1"/>
  <c r="AJ1" i="1" s="1"/>
  <c r="AK1" i="1" s="1"/>
  <c r="E95" i="1" l="1"/>
  <c r="J95" i="1" s="1"/>
  <c r="E93" i="1"/>
  <c r="E94" i="1" s="1"/>
  <c r="J94" i="1" s="1"/>
  <c r="AL1" i="1"/>
  <c r="AM1" i="1" s="1"/>
  <c r="AN1" i="1" s="1"/>
  <c r="AO1" i="1" s="1"/>
  <c r="AQ1" i="1" s="1"/>
  <c r="AR1" i="1" s="1"/>
  <c r="G4" i="1"/>
  <c r="AS1" i="1" l="1"/>
  <c r="AT1" i="1" s="1"/>
  <c r="AU1" i="1" s="1"/>
  <c r="AV1" i="1" s="1"/>
  <c r="I4" i="1" s="1"/>
  <c r="H4" i="1"/>
</calcChain>
</file>

<file path=xl/comments1.xml><?xml version="1.0" encoding="utf-8"?>
<comments xmlns="http://schemas.openxmlformats.org/spreadsheetml/2006/main">
  <authors>
    <author>Laughrey, Loretta</author>
  </authors>
  <commentList>
    <comment ref="Z76" authorId="0" shapeId="0">
      <text>
        <r>
          <rPr>
            <b/>
            <sz val="9"/>
            <color indexed="81"/>
            <rFont val="Tahoma"/>
            <family val="2"/>
          </rPr>
          <t>Laughrey, Loretta:</t>
        </r>
        <r>
          <rPr>
            <sz val="9"/>
            <color indexed="81"/>
            <rFont val="Tahoma"/>
            <family val="2"/>
          </rPr>
          <t xml:space="preserve">
w/ Mike Dolan</t>
        </r>
      </text>
    </comment>
    <comment ref="X129" authorId="0" shapeId="0">
      <text>
        <r>
          <rPr>
            <b/>
            <sz val="9"/>
            <color indexed="81"/>
            <rFont val="Tahoma"/>
            <charset val="1"/>
          </rPr>
          <t>Laughrey, Loretta:</t>
        </r>
        <r>
          <rPr>
            <sz val="9"/>
            <color indexed="81"/>
            <rFont val="Tahoma"/>
            <charset val="1"/>
          </rPr>
          <t xml:space="preserve">
processing weekend and Monday runs.
</t>
        </r>
      </text>
    </comment>
  </commentList>
</comments>
</file>

<file path=xl/sharedStrings.xml><?xml version="1.0" encoding="utf-8"?>
<sst xmlns="http://schemas.openxmlformats.org/spreadsheetml/2006/main" count="415" uniqueCount="128">
  <si>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</si>
  <si>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</si>
  <si>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</si>
  <si>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</si>
  <si>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</si>
  <si>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</si>
  <si>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</si>
  <si>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</si>
  <si>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</si>
  <si>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</si>
  <si>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</si>
  <si>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</si>
  <si>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</si>
  <si>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</si>
  <si>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</si>
  <si>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</si>
  <si>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</si>
  <si>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</si>
  <si>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</si>
  <si>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</si>
  <si>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</si>
  <si>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</si>
  <si>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</si>
  <si>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</si>
  <si>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</si>
  <si>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</si>
  <si>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</si>
  <si>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</si>
  <si>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</si>
  <si>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</si>
  <si>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</si>
  <si>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</si>
  <si>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</si>
  <si>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</si>
  <si>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</si>
  <si>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</si>
  <si>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</si>
  <si>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</si>
  <si>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</si>
  <si>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</si>
  <si>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</si>
  <si>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</si>
  <si>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</si>
  <si>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</si>
  <si>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</si>
  <si>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</si>
  <si>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</si>
  <si>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</si>
  <si>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</si>
  <si>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</si>
  <si>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</si>
  <si>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</si>
  <si>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</si>
  <si>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</si>
  <si>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</si>
  <si>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</si>
  <si>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</si>
  <si>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</si>
  <si>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</si>
  <si>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</si>
  <si>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</si>
  <si>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</si>
  <si>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</si>
  <si>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</si>
  <si>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</si>
  <si>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</si>
  <si>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</si>
  <si>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</si>
  <si>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</si>
  <si>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</si>
  <si>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</si>
  <si>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</si>
  <si>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</si>
  <si>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</si>
  <si>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</si>
  <si>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</si>
  <si>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</si>
  <si>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</si>
  <si>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</si>
  <si>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</si>
  <si>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</si>
  <si>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</si>
  <si>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</si>
  <si>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</si>
  <si>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</si>
  <si>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</si>
  <si>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</si>
  <si>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</si>
  <si>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</si>
  <si>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</si>
  <si>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</si>
  <si>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</si>
  <si>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</si>
  <si>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</si>
  <si>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</si>
  <si>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</si>
  <si>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</si>
  <si>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</si>
  <si>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</si>
  <si>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</si>
  <si>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</si>
  <si>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</si>
  <si>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</si>
  <si>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</si>
  <si>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</si>
  <si>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</si>
  <si>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</si>
  <si>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</si>
  <si>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</si>
  <si>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</si>
  <si>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</si>
  <si>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</si>
  <si>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</si>
  <si>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</si>
  <si>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</si>
  <si>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</si>
  <si>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</si>
  <si>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</si>
  <si>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</si>
  <si>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</si>
  <si>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</si>
  <si>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Lori</t>
  </si>
  <si>
    <t>added weekend to Friday columns</t>
  </si>
  <si>
    <t>scheduling, smartsheet, disk space</t>
  </si>
  <si>
    <t>DS</t>
  </si>
  <si>
    <t>Yun</t>
  </si>
  <si>
    <t>reset 710 ctrl, flylight</t>
  </si>
  <si>
    <t>subtracted from comp time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</si>
</sst>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8"/>
  <sheetViews>
    <sheetView tabSelected="1" zoomScale="68" zoomScaleNormal="68" zoomScalePageLayoutView="90" workbookViewId="0">
      <selection activeCell="L1" sqref="L1:O1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hidden="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49" max="49" width="11" customWidth="1"/>
    <col min="51" max="51" width="21.125" customWidth="1"/>
    <col min="52" max="52" width="34" customWidth="1"/>
  </cols>
  <sheetData>
    <row r="1" spans="1:52" ht="24" thickBot="1" x14ac:dyDescent="0.4">
      <c r="A1" s="345" t="s">
        <v>121</v>
      </c>
      <c r="B1" s="345"/>
      <c r="C1" s="345"/>
      <c r="D1" s="345"/>
      <c r="E1" s="1" t="s">
        <v>0</v>
      </c>
      <c r="F1" s="2"/>
      <c r="G1" s="2"/>
      <c r="H1" s="2"/>
      <c r="I1" s="2"/>
      <c r="L1" s="345"/>
      <c r="M1" s="345"/>
      <c r="N1" s="345"/>
      <c r="O1" s="345"/>
      <c r="P1" s="315">
        <v>42639</v>
      </c>
      <c r="Q1" s="316">
        <f>P1+1</f>
        <v>42640</v>
      </c>
      <c r="R1" s="316">
        <f t="shared" ref="R1:AV1" si="0">Q1+1</f>
        <v>42641</v>
      </c>
      <c r="S1" s="316">
        <f t="shared" si="0"/>
        <v>42642</v>
      </c>
      <c r="T1" s="316">
        <f t="shared" si="0"/>
        <v>42643</v>
      </c>
      <c r="U1" s="316">
        <f t="shared" si="0"/>
        <v>42644</v>
      </c>
      <c r="V1" s="316">
        <f t="shared" si="0"/>
        <v>42645</v>
      </c>
      <c r="W1" s="316">
        <f t="shared" si="0"/>
        <v>42646</v>
      </c>
      <c r="X1" s="316">
        <f t="shared" si="0"/>
        <v>42647</v>
      </c>
      <c r="Y1" s="316">
        <f t="shared" si="0"/>
        <v>42648</v>
      </c>
      <c r="Z1" s="316">
        <f t="shared" si="0"/>
        <v>42649</v>
      </c>
      <c r="AA1" s="316">
        <f t="shared" si="0"/>
        <v>42650</v>
      </c>
      <c r="AB1" s="316">
        <f t="shared" si="0"/>
        <v>42651</v>
      </c>
      <c r="AC1" s="316">
        <f t="shared" si="0"/>
        <v>42652</v>
      </c>
      <c r="AD1" s="316">
        <f t="shared" si="0"/>
        <v>42653</v>
      </c>
      <c r="AE1" s="316">
        <f t="shared" si="0"/>
        <v>42654</v>
      </c>
      <c r="AF1" s="316">
        <f t="shared" si="0"/>
        <v>42655</v>
      </c>
      <c r="AG1" s="316">
        <f t="shared" si="0"/>
        <v>42656</v>
      </c>
      <c r="AH1" s="316">
        <f t="shared" si="0"/>
        <v>42657</v>
      </c>
      <c r="AI1" s="316">
        <f t="shared" si="0"/>
        <v>42658</v>
      </c>
      <c r="AJ1" s="336">
        <f t="shared" si="0"/>
        <v>42659</v>
      </c>
      <c r="AK1" s="316">
        <f t="shared" si="0"/>
        <v>42660</v>
      </c>
      <c r="AL1" s="316">
        <f t="shared" si="0"/>
        <v>42661</v>
      </c>
      <c r="AM1" s="316">
        <f t="shared" si="0"/>
        <v>42662</v>
      </c>
      <c r="AN1" s="316">
        <f t="shared" si="0"/>
        <v>42663</v>
      </c>
      <c r="AO1" s="316">
        <f t="shared" si="0"/>
        <v>42664</v>
      </c>
      <c r="AP1" s="316">
        <f t="shared" si="0"/>
        <v>42665</v>
      </c>
      <c r="AQ1" s="316">
        <f t="shared" si="0"/>
        <v>42666</v>
      </c>
      <c r="AR1" s="316">
        <f t="shared" si="0"/>
        <v>42667</v>
      </c>
      <c r="AS1" s="316">
        <f t="shared" si="0"/>
        <v>42668</v>
      </c>
      <c r="AT1" s="316">
        <f t="shared" si="0"/>
        <v>42669</v>
      </c>
      <c r="AU1" s="316">
        <f t="shared" si="0"/>
        <v>42670</v>
      </c>
      <c r="AV1" s="316">
        <f t="shared" si="0"/>
        <v>42671</v>
      </c>
    </row>
    <row r="2" spans="1:52" x14ac:dyDescent="0.25">
      <c r="M2" s="111"/>
      <c r="N2" s="112"/>
      <c r="O2" s="317" t="s">
        <v>1</v>
      </c>
      <c r="P2" s="340" t="s">
        <v>2</v>
      </c>
      <c r="Q2" s="341"/>
      <c r="R2" s="341"/>
      <c r="S2" s="341"/>
      <c r="T2" s="342"/>
      <c r="U2" s="5" t="s">
        <v>3</v>
      </c>
      <c r="V2" s="6" t="s">
        <v>1</v>
      </c>
      <c r="W2" s="340" t="s">
        <v>2</v>
      </c>
      <c r="X2" s="341"/>
      <c r="Y2" s="341"/>
      <c r="Z2" s="341"/>
      <c r="AA2" s="342"/>
      <c r="AB2" s="5" t="s">
        <v>3</v>
      </c>
      <c r="AC2" s="6" t="s">
        <v>1</v>
      </c>
      <c r="AD2" s="340" t="s">
        <v>2</v>
      </c>
      <c r="AE2" s="341"/>
      <c r="AF2" s="341"/>
      <c r="AG2" s="341"/>
      <c r="AH2" s="342"/>
      <c r="AI2" s="5" t="s">
        <v>3</v>
      </c>
      <c r="AJ2" s="6" t="s">
        <v>1</v>
      </c>
      <c r="AK2" s="340" t="s">
        <v>2</v>
      </c>
      <c r="AL2" s="341"/>
      <c r="AM2" s="341"/>
      <c r="AN2" s="341"/>
      <c r="AO2" s="342"/>
      <c r="AP2" s="5" t="s">
        <v>3</v>
      </c>
      <c r="AQ2" s="6" t="s">
        <v>1</v>
      </c>
      <c r="AR2" s="340" t="s">
        <v>2</v>
      </c>
      <c r="AS2" s="341"/>
      <c r="AT2" s="341"/>
      <c r="AU2" s="341"/>
      <c r="AV2" s="342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4" t="s">
        <v>6</v>
      </c>
      <c r="J3" s="12" t="s">
        <v>7</v>
      </c>
      <c r="K3" s="8"/>
      <c r="M3" s="13"/>
      <c r="N3" s="14"/>
      <c r="O3" s="10"/>
      <c r="P3" s="337" t="s">
        <v>8</v>
      </c>
      <c r="Q3" s="338"/>
      <c r="R3" s="338"/>
      <c r="S3" s="338"/>
      <c r="T3" s="339"/>
      <c r="U3" s="15" t="s">
        <v>9</v>
      </c>
      <c r="V3" s="16"/>
      <c r="W3" s="337" t="s">
        <v>10</v>
      </c>
      <c r="X3" s="338"/>
      <c r="Y3" s="338"/>
      <c r="Z3" s="338"/>
      <c r="AA3" s="339"/>
      <c r="AB3" s="15" t="s">
        <v>9</v>
      </c>
      <c r="AC3" s="16"/>
      <c r="AD3" s="337" t="s">
        <v>11</v>
      </c>
      <c r="AE3" s="338"/>
      <c r="AF3" s="338"/>
      <c r="AG3" s="338"/>
      <c r="AH3" s="339"/>
      <c r="AI3" s="15" t="s">
        <v>9</v>
      </c>
      <c r="AJ3" s="16"/>
      <c r="AK3" s="337" t="s">
        <v>12</v>
      </c>
      <c r="AL3" s="338"/>
      <c r="AM3" s="338"/>
      <c r="AN3" s="338"/>
      <c r="AO3" s="339"/>
      <c r="AP3" s="15" t="s">
        <v>9</v>
      </c>
      <c r="AQ3" s="16"/>
      <c r="AR3" s="337" t="s">
        <v>13</v>
      </c>
      <c r="AS3" s="338"/>
      <c r="AT3" s="338"/>
      <c r="AU3" s="338"/>
      <c r="AV3" s="339"/>
      <c r="AW3" s="17" t="s">
        <v>6</v>
      </c>
      <c r="AX3" s="18" t="s">
        <v>14</v>
      </c>
      <c r="AY3" s="13"/>
      <c r="AZ3" s="14"/>
    </row>
    <row r="4" spans="1:52" ht="21" x14ac:dyDescent="0.35">
      <c r="A4" s="353" t="s">
        <v>15</v>
      </c>
      <c r="B4" s="354"/>
      <c r="C4" s="19" t="s">
        <v>16</v>
      </c>
      <c r="D4" s="20" t="s">
        <v>17</v>
      </c>
      <c r="E4" s="21" t="str">
        <f>CONCATENATE(TEXT(P1,"MM/DD"),"-",TEXT(T1,"MM/DD"))</f>
        <v>09/26-09/30</v>
      </c>
      <c r="F4" s="21" t="str">
        <f>CONCATENATE(TEXT(W1,"MM/DD"),"-",TEXT(AA1,"MM/DD"))</f>
        <v>10/03-10/07</v>
      </c>
      <c r="G4" s="21" t="str">
        <f>CONCATENATE(TEXT(AD1,"MM/DD"),"-",TEXT(AH1,"MM/DD"))</f>
        <v>10/10-10/14</v>
      </c>
      <c r="H4" s="21" t="str">
        <f>CONCATENATE(TEXT(AK1,"MM/DD"),"-",TEXT(AO1,"MM/DD"))</f>
        <v>10/17-10/21</v>
      </c>
      <c r="I4" s="21" t="str">
        <f>CONCATENATE(TEXT(AR1,"MM/DD"),"-",TEXT(AV1,"MM/DD"))</f>
        <v>10/24-10/28</v>
      </c>
      <c r="J4" s="23"/>
      <c r="K4" s="22"/>
      <c r="L4" s="24" t="s">
        <v>18</v>
      </c>
      <c r="M4" s="25" t="s">
        <v>16</v>
      </c>
      <c r="N4" s="26" t="s">
        <v>17</v>
      </c>
      <c r="P4" s="27" t="s">
        <v>19</v>
      </c>
      <c r="Q4" s="28" t="s">
        <v>20</v>
      </c>
      <c r="R4" s="28" t="s">
        <v>21</v>
      </c>
      <c r="S4" s="28" t="s">
        <v>22</v>
      </c>
      <c r="T4" s="28" t="s">
        <v>23</v>
      </c>
      <c r="U4" s="17" t="s">
        <v>24</v>
      </c>
      <c r="V4" s="10"/>
      <c r="W4" s="27" t="s">
        <v>19</v>
      </c>
      <c r="X4" s="28" t="s">
        <v>20</v>
      </c>
      <c r="Y4" s="28" t="s">
        <v>21</v>
      </c>
      <c r="Z4" s="28" t="s">
        <v>22</v>
      </c>
      <c r="AA4" s="28" t="s">
        <v>23</v>
      </c>
      <c r="AB4" s="17" t="s">
        <v>25</v>
      </c>
      <c r="AC4" s="10"/>
      <c r="AD4" s="27" t="s">
        <v>19</v>
      </c>
      <c r="AE4" s="28" t="s">
        <v>20</v>
      </c>
      <c r="AF4" s="28" t="s">
        <v>21</v>
      </c>
      <c r="AG4" s="28" t="s">
        <v>22</v>
      </c>
      <c r="AH4" s="28" t="s">
        <v>23</v>
      </c>
      <c r="AI4" s="17" t="s">
        <v>26</v>
      </c>
      <c r="AJ4" s="10"/>
      <c r="AK4" s="27" t="s">
        <v>19</v>
      </c>
      <c r="AL4" s="28" t="s">
        <v>20</v>
      </c>
      <c r="AM4" s="28" t="s">
        <v>21</v>
      </c>
      <c r="AN4" s="28" t="s">
        <v>22</v>
      </c>
      <c r="AO4" s="28" t="s">
        <v>23</v>
      </c>
      <c r="AP4" s="17" t="s">
        <v>5</v>
      </c>
      <c r="AQ4" s="10"/>
      <c r="AR4" s="27" t="s">
        <v>19</v>
      </c>
      <c r="AS4" s="28" t="s">
        <v>20</v>
      </c>
      <c r="AT4" s="28" t="s">
        <v>21</v>
      </c>
      <c r="AU4" s="28" t="s">
        <v>22</v>
      </c>
      <c r="AV4" s="29" t="s">
        <v>23</v>
      </c>
      <c r="AW4" s="15" t="s">
        <v>9</v>
      </c>
      <c r="AX4" s="18"/>
      <c r="AY4" s="25" t="s">
        <v>17</v>
      </c>
      <c r="AZ4" s="26" t="s">
        <v>16</v>
      </c>
    </row>
    <row r="5" spans="1:52" x14ac:dyDescent="0.25">
      <c r="A5" s="30"/>
      <c r="B5" s="30"/>
      <c r="C5" s="8"/>
      <c r="D5" s="8"/>
      <c r="E5" s="31"/>
      <c r="F5" s="32"/>
      <c r="G5" s="32"/>
      <c r="H5" s="32"/>
      <c r="I5" s="33"/>
      <c r="J5" s="34"/>
      <c r="K5" s="35"/>
      <c r="M5" s="13"/>
      <c r="N5" s="14"/>
      <c r="O5" s="33"/>
      <c r="P5" s="36"/>
      <c r="Q5" s="33"/>
      <c r="R5" s="33"/>
      <c r="S5" s="33"/>
      <c r="T5" s="33"/>
      <c r="U5" s="37"/>
      <c r="V5" s="33"/>
      <c r="W5" s="36"/>
      <c r="X5" s="33"/>
      <c r="Y5" s="33"/>
      <c r="Z5" s="33"/>
      <c r="AA5" s="33"/>
      <c r="AB5" s="37"/>
      <c r="AC5" s="33"/>
      <c r="AD5" s="36"/>
      <c r="AE5" s="33"/>
      <c r="AF5" s="33"/>
      <c r="AG5" s="33"/>
      <c r="AH5" s="33"/>
      <c r="AI5" s="37"/>
      <c r="AJ5" s="33"/>
      <c r="AK5" s="36"/>
      <c r="AL5" s="33"/>
      <c r="AM5" s="33"/>
      <c r="AN5" s="33"/>
      <c r="AO5" s="33"/>
      <c r="AP5" s="37"/>
      <c r="AQ5" s="33"/>
      <c r="AR5" s="36"/>
      <c r="AS5" s="33"/>
      <c r="AT5" s="33"/>
      <c r="AU5" s="33"/>
      <c r="AV5" s="33"/>
      <c r="AW5" s="37"/>
      <c r="AX5" s="38"/>
      <c r="AY5" s="13"/>
      <c r="AZ5" s="14"/>
    </row>
    <row r="6" spans="1:52" s="41" customFormat="1" ht="21" x14ac:dyDescent="0.35">
      <c r="A6" s="39"/>
      <c r="B6" s="39"/>
      <c r="C6" s="40" t="s">
        <v>27</v>
      </c>
      <c r="E6" s="42"/>
      <c r="F6" s="43"/>
      <c r="G6" s="43"/>
      <c r="H6" s="43"/>
      <c r="I6" s="44"/>
      <c r="J6" s="45"/>
      <c r="K6" s="46"/>
      <c r="M6" s="47" t="s">
        <v>27</v>
      </c>
      <c r="N6" s="48"/>
      <c r="O6" s="44"/>
      <c r="P6" s="49"/>
      <c r="Q6" s="44"/>
      <c r="R6" s="44"/>
      <c r="S6" s="44"/>
      <c r="T6" s="44"/>
      <c r="U6" s="50"/>
      <c r="V6" s="44"/>
      <c r="W6" s="49"/>
      <c r="X6" s="44"/>
      <c r="Y6" s="44"/>
      <c r="Z6" s="44"/>
      <c r="AA6" s="44"/>
      <c r="AB6" s="50"/>
      <c r="AC6" s="44"/>
      <c r="AD6" s="49"/>
      <c r="AE6" s="44"/>
      <c r="AF6" s="44"/>
      <c r="AG6" s="44"/>
      <c r="AH6" s="44"/>
      <c r="AI6" s="50"/>
      <c r="AJ6" s="44"/>
      <c r="AK6" s="49"/>
      <c r="AL6" s="44"/>
      <c r="AM6" s="44"/>
      <c r="AN6" s="44"/>
      <c r="AO6" s="44"/>
      <c r="AP6" s="50"/>
      <c r="AQ6" s="44"/>
      <c r="AR6" s="49"/>
      <c r="AS6" s="44"/>
      <c r="AT6" s="44"/>
      <c r="AU6" s="44"/>
      <c r="AV6" s="44"/>
      <c r="AW6" s="50"/>
      <c r="AX6" s="51"/>
      <c r="AY6" s="355" t="s">
        <v>27</v>
      </c>
      <c r="AZ6" s="356"/>
    </row>
    <row r="7" spans="1:52" x14ac:dyDescent="0.25">
      <c r="A7" s="30"/>
      <c r="B7" s="30"/>
      <c r="C7" s="52" t="s">
        <v>28</v>
      </c>
      <c r="D7" s="53" t="s">
        <v>29</v>
      </c>
      <c r="E7" s="54">
        <f>U7</f>
        <v>0</v>
      </c>
      <c r="F7" s="55">
        <f>AB7</f>
        <v>0</v>
      </c>
      <c r="G7" s="55">
        <f>AI7</f>
        <v>0</v>
      </c>
      <c r="H7" s="55">
        <f>AP7</f>
        <v>0</v>
      </c>
      <c r="I7" s="56">
        <f>AW7</f>
        <v>0</v>
      </c>
      <c r="J7" s="57">
        <f t="shared" ref="J7:J18" si="1">SUM(E7:I7)</f>
        <v>0</v>
      </c>
      <c r="K7" s="58"/>
      <c r="L7" s="59"/>
      <c r="M7" s="60" t="s">
        <v>28</v>
      </c>
      <c r="N7" s="61" t="s">
        <v>29</v>
      </c>
      <c r="O7" s="62"/>
      <c r="P7" s="63"/>
      <c r="Q7" s="64"/>
      <c r="R7" s="64"/>
      <c r="S7" s="64"/>
      <c r="T7" s="64"/>
      <c r="U7" s="65">
        <f>SUM(P7:T7)</f>
        <v>0</v>
      </c>
      <c r="V7" s="62"/>
      <c r="W7" s="63"/>
      <c r="X7" s="64"/>
      <c r="Y7" s="64"/>
      <c r="Z7" s="64"/>
      <c r="AA7" s="64"/>
      <c r="AB7" s="65">
        <f>SUM(W7:AA7)</f>
        <v>0</v>
      </c>
      <c r="AC7" s="62"/>
      <c r="AD7" s="63"/>
      <c r="AE7" s="64"/>
      <c r="AF7" s="64"/>
      <c r="AG7" s="64"/>
      <c r="AH7" s="64"/>
      <c r="AI7" s="65">
        <f>SUM(AD7:AH7)</f>
        <v>0</v>
      </c>
      <c r="AJ7" s="62"/>
      <c r="AK7" s="63"/>
      <c r="AL7" s="64"/>
      <c r="AM7" s="64"/>
      <c r="AN7" s="64"/>
      <c r="AO7" s="64"/>
      <c r="AP7" s="65">
        <f>SUM(AK7:AO7)</f>
        <v>0</v>
      </c>
      <c r="AQ7" s="62"/>
      <c r="AR7" s="63"/>
      <c r="AS7" s="64"/>
      <c r="AT7" s="64"/>
      <c r="AU7" s="64"/>
      <c r="AV7" s="64"/>
      <c r="AW7" s="65">
        <f>SUM(AR7:AV7)</f>
        <v>0</v>
      </c>
      <c r="AX7" s="66">
        <f>U7+AB7+AI7+AP7+AW7</f>
        <v>0</v>
      </c>
      <c r="AY7" s="67" t="s">
        <v>29</v>
      </c>
      <c r="AZ7" s="68" t="s">
        <v>28</v>
      </c>
    </row>
    <row r="8" spans="1:52" x14ac:dyDescent="0.25">
      <c r="A8" s="30"/>
      <c r="B8" s="30"/>
      <c r="C8" s="53"/>
      <c r="D8" s="53" t="s">
        <v>30</v>
      </c>
      <c r="E8" s="54">
        <f>U8</f>
        <v>0</v>
      </c>
      <c r="F8" s="55">
        <f>AB8</f>
        <v>0</v>
      </c>
      <c r="G8" s="55">
        <f>AI8</f>
        <v>0</v>
      </c>
      <c r="H8" s="55">
        <f>AP8</f>
        <v>0</v>
      </c>
      <c r="I8" s="56">
        <f>AW8</f>
        <v>0</v>
      </c>
      <c r="J8" s="57">
        <f t="shared" si="1"/>
        <v>0</v>
      </c>
      <c r="K8" s="69"/>
      <c r="L8" s="59"/>
      <c r="M8" s="67"/>
      <c r="N8" s="61" t="s">
        <v>30</v>
      </c>
      <c r="O8" s="70"/>
      <c r="P8" s="63"/>
      <c r="Q8" s="64"/>
      <c r="R8" s="64"/>
      <c r="S8" s="56"/>
      <c r="T8" s="56"/>
      <c r="U8" s="65">
        <f>SUM(P8:T8)</f>
        <v>0</v>
      </c>
      <c r="V8" s="70"/>
      <c r="W8" s="63"/>
      <c r="X8" s="64"/>
      <c r="Y8" s="64"/>
      <c r="Z8" s="56"/>
      <c r="AA8" s="56"/>
      <c r="AB8" s="65">
        <f>SUM(W8:AA8)</f>
        <v>0</v>
      </c>
      <c r="AC8" s="70"/>
      <c r="AD8" s="63"/>
      <c r="AE8" s="64"/>
      <c r="AF8" s="64"/>
      <c r="AG8" s="56"/>
      <c r="AH8" s="56"/>
      <c r="AI8" s="65">
        <f>SUM(AD8:AH8)</f>
        <v>0</v>
      </c>
      <c r="AJ8" s="70"/>
      <c r="AK8" s="63"/>
      <c r="AL8" s="64"/>
      <c r="AM8" s="64"/>
      <c r="AN8" s="56"/>
      <c r="AO8" s="56"/>
      <c r="AP8" s="65">
        <f>SUM(AK8:AO8)</f>
        <v>0</v>
      </c>
      <c r="AQ8" s="70"/>
      <c r="AR8" s="63"/>
      <c r="AS8" s="64"/>
      <c r="AT8" s="64"/>
      <c r="AU8" s="56"/>
      <c r="AV8" s="56"/>
      <c r="AW8" s="65">
        <f>SUM(AR8:AV8)</f>
        <v>0</v>
      </c>
      <c r="AX8" s="66">
        <f>U8+AB8+AI8+AP8+AW8</f>
        <v>0</v>
      </c>
      <c r="AY8" s="67" t="s">
        <v>30</v>
      </c>
      <c r="AZ8" s="61"/>
    </row>
    <row r="9" spans="1:52" x14ac:dyDescent="0.25">
      <c r="A9" s="30"/>
      <c r="B9" s="30"/>
      <c r="C9" s="71"/>
      <c r="D9" s="72"/>
      <c r="E9" s="73">
        <f>SUM(E7:E8)</f>
        <v>0</v>
      </c>
      <c r="F9" s="74">
        <f>SUM(F7:F8)</f>
        <v>0</v>
      </c>
      <c r="G9" s="74">
        <f>SUM(G7:G8)</f>
        <v>0</v>
      </c>
      <c r="H9" s="74">
        <f>SUM(H7:H8)</f>
        <v>0</v>
      </c>
      <c r="I9" s="75">
        <f>SUM(I7:I8)</f>
        <v>0</v>
      </c>
      <c r="J9" s="76">
        <f t="shared" si="1"/>
        <v>0</v>
      </c>
      <c r="K9" s="77"/>
      <c r="L9" s="78"/>
      <c r="M9" s="79"/>
      <c r="N9" s="80"/>
      <c r="O9" s="81">
        <f t="shared" ref="O9:AX9" si="2">SUM(O7:O8)</f>
        <v>0</v>
      </c>
      <c r="P9" s="82">
        <f t="shared" si="2"/>
        <v>0</v>
      </c>
      <c r="Q9" s="81">
        <f t="shared" si="2"/>
        <v>0</v>
      </c>
      <c r="R9" s="81">
        <f t="shared" si="2"/>
        <v>0</v>
      </c>
      <c r="S9" s="81">
        <f t="shared" si="2"/>
        <v>0</v>
      </c>
      <c r="T9" s="81">
        <f t="shared" si="2"/>
        <v>0</v>
      </c>
      <c r="U9" s="83">
        <f t="shared" si="2"/>
        <v>0</v>
      </c>
      <c r="V9" s="81">
        <f t="shared" si="2"/>
        <v>0</v>
      </c>
      <c r="W9" s="82">
        <f t="shared" si="2"/>
        <v>0</v>
      </c>
      <c r="X9" s="81">
        <f t="shared" si="2"/>
        <v>0</v>
      </c>
      <c r="Y9" s="81">
        <f t="shared" si="2"/>
        <v>0</v>
      </c>
      <c r="Z9" s="81">
        <f t="shared" si="2"/>
        <v>0</v>
      </c>
      <c r="AA9" s="81">
        <f t="shared" si="2"/>
        <v>0</v>
      </c>
      <c r="AB9" s="83">
        <f t="shared" si="2"/>
        <v>0</v>
      </c>
      <c r="AC9" s="81">
        <f t="shared" si="2"/>
        <v>0</v>
      </c>
      <c r="AD9" s="82">
        <f t="shared" si="2"/>
        <v>0</v>
      </c>
      <c r="AE9" s="81">
        <f t="shared" si="2"/>
        <v>0</v>
      </c>
      <c r="AF9" s="81">
        <f t="shared" si="2"/>
        <v>0</v>
      </c>
      <c r="AG9" s="81">
        <f t="shared" si="2"/>
        <v>0</v>
      </c>
      <c r="AH9" s="81">
        <f t="shared" si="2"/>
        <v>0</v>
      </c>
      <c r="AI9" s="83">
        <f t="shared" si="2"/>
        <v>0</v>
      </c>
      <c r="AJ9" s="81">
        <f t="shared" si="2"/>
        <v>0</v>
      </c>
      <c r="AK9" s="82">
        <f t="shared" si="2"/>
        <v>0</v>
      </c>
      <c r="AL9" s="81">
        <f t="shared" si="2"/>
        <v>0</v>
      </c>
      <c r="AM9" s="81">
        <f t="shared" si="2"/>
        <v>0</v>
      </c>
      <c r="AN9" s="81">
        <f t="shared" si="2"/>
        <v>0</v>
      </c>
      <c r="AO9" s="81">
        <f t="shared" si="2"/>
        <v>0</v>
      </c>
      <c r="AP9" s="83">
        <f t="shared" ref="AP9" si="3">SUM(AP7:AP8)</f>
        <v>0</v>
      </c>
      <c r="AQ9" s="81">
        <f t="shared" si="2"/>
        <v>0</v>
      </c>
      <c r="AR9" s="82">
        <f t="shared" si="2"/>
        <v>0</v>
      </c>
      <c r="AS9" s="81">
        <f t="shared" si="2"/>
        <v>0</v>
      </c>
      <c r="AT9" s="81">
        <f t="shared" si="2"/>
        <v>0</v>
      </c>
      <c r="AU9" s="81">
        <f t="shared" si="2"/>
        <v>0</v>
      </c>
      <c r="AV9" s="81">
        <f t="shared" si="2"/>
        <v>0</v>
      </c>
      <c r="AW9" s="83">
        <f t="shared" si="2"/>
        <v>0</v>
      </c>
      <c r="AX9" s="84">
        <f t="shared" si="2"/>
        <v>0</v>
      </c>
      <c r="AY9" s="85"/>
      <c r="AZ9" s="86"/>
    </row>
    <row r="10" spans="1:52" x14ac:dyDescent="0.25">
      <c r="A10" s="30"/>
      <c r="B10" s="30"/>
      <c r="C10" s="52" t="s">
        <v>31</v>
      </c>
      <c r="D10" s="53" t="s">
        <v>32</v>
      </c>
      <c r="E10" s="54">
        <f>U10</f>
        <v>0</v>
      </c>
      <c r="F10" s="55">
        <f>AB10</f>
        <v>0</v>
      </c>
      <c r="G10" s="55">
        <f>AI10</f>
        <v>0</v>
      </c>
      <c r="H10" s="55">
        <f>AP10</f>
        <v>0</v>
      </c>
      <c r="I10" s="56">
        <f>AW10</f>
        <v>0</v>
      </c>
      <c r="J10" s="57">
        <f t="shared" si="1"/>
        <v>0</v>
      </c>
      <c r="K10" s="69"/>
      <c r="L10" s="59"/>
      <c r="M10" s="60" t="s">
        <v>31</v>
      </c>
      <c r="N10" s="61" t="s">
        <v>32</v>
      </c>
      <c r="O10" s="62"/>
      <c r="P10" s="87"/>
      <c r="Q10" s="56"/>
      <c r="R10" s="56"/>
      <c r="S10" s="56"/>
      <c r="T10" s="56"/>
      <c r="U10" s="65">
        <f>SUM(P10:T10)</f>
        <v>0</v>
      </c>
      <c r="V10" s="62"/>
      <c r="W10" s="87"/>
      <c r="X10" s="56"/>
      <c r="Y10" s="56"/>
      <c r="Z10" s="56"/>
      <c r="AA10" s="56"/>
      <c r="AB10" s="65">
        <f>SUM(W10:AA10)</f>
        <v>0</v>
      </c>
      <c r="AC10" s="62"/>
      <c r="AD10" s="87"/>
      <c r="AE10" s="56"/>
      <c r="AF10" s="56"/>
      <c r="AG10" s="56"/>
      <c r="AH10" s="56"/>
      <c r="AI10" s="65">
        <f>SUM(AD10:AH10)</f>
        <v>0</v>
      </c>
      <c r="AJ10" s="62"/>
      <c r="AK10" s="87"/>
      <c r="AL10" s="56"/>
      <c r="AM10" s="56"/>
      <c r="AN10" s="56"/>
      <c r="AO10" s="56"/>
      <c r="AP10" s="65">
        <f>SUM(AK10:AO10)</f>
        <v>0</v>
      </c>
      <c r="AQ10" s="62"/>
      <c r="AR10" s="87"/>
      <c r="AS10" s="56"/>
      <c r="AT10" s="56"/>
      <c r="AU10" s="56"/>
      <c r="AV10" s="56"/>
      <c r="AW10" s="65">
        <f>SUM(AR10:AV10)</f>
        <v>0</v>
      </c>
      <c r="AX10" s="66">
        <f>U10+AB10+AI10+AP10+AW10</f>
        <v>0</v>
      </c>
      <c r="AY10" s="67" t="s">
        <v>32</v>
      </c>
      <c r="AZ10" s="68" t="s">
        <v>31</v>
      </c>
    </row>
    <row r="11" spans="1:52" x14ac:dyDescent="0.25">
      <c r="A11" s="30"/>
      <c r="B11" s="30"/>
      <c r="C11" s="53"/>
      <c r="D11" s="53" t="s">
        <v>33</v>
      </c>
      <c r="E11" s="54">
        <f>U11</f>
        <v>0</v>
      </c>
      <c r="F11" s="55">
        <f>AB11</f>
        <v>0</v>
      </c>
      <c r="G11" s="55">
        <f>AI11</f>
        <v>0</v>
      </c>
      <c r="H11" s="55">
        <f>AP11</f>
        <v>0</v>
      </c>
      <c r="I11" s="56">
        <f>AW11</f>
        <v>0</v>
      </c>
      <c r="J11" s="57">
        <f t="shared" si="1"/>
        <v>0</v>
      </c>
      <c r="K11" s="69"/>
      <c r="L11" s="59"/>
      <c r="M11" s="67"/>
      <c r="N11" s="61" t="s">
        <v>33</v>
      </c>
      <c r="O11" s="62"/>
      <c r="P11" s="87"/>
      <c r="Q11" s="56"/>
      <c r="R11" s="56"/>
      <c r="S11" s="56"/>
      <c r="T11" s="56"/>
      <c r="U11" s="65">
        <f>SUM(P11:T11)</f>
        <v>0</v>
      </c>
      <c r="V11" s="62"/>
      <c r="W11" s="87"/>
      <c r="X11" s="56"/>
      <c r="Y11" s="56"/>
      <c r="Z11" s="56"/>
      <c r="AA11" s="56"/>
      <c r="AB11" s="65">
        <f>SUM(W11:AA11)</f>
        <v>0</v>
      </c>
      <c r="AC11" s="62"/>
      <c r="AD11" s="87"/>
      <c r="AE11" s="56"/>
      <c r="AF11" s="56"/>
      <c r="AG11" s="56"/>
      <c r="AH11" s="56"/>
      <c r="AI11" s="65">
        <f>SUM(AD11:AH11)</f>
        <v>0</v>
      </c>
      <c r="AJ11" s="62"/>
      <c r="AK11" s="87"/>
      <c r="AL11" s="56"/>
      <c r="AM11" s="56"/>
      <c r="AN11" s="56"/>
      <c r="AO11" s="56"/>
      <c r="AP11" s="65">
        <f>SUM(AK11:AO11)</f>
        <v>0</v>
      </c>
      <c r="AQ11" s="62"/>
      <c r="AR11" s="87"/>
      <c r="AS11" s="56"/>
      <c r="AT11" s="56"/>
      <c r="AU11" s="56"/>
      <c r="AV11" s="56"/>
      <c r="AW11" s="65">
        <f>SUM(AR11:AV11)</f>
        <v>0</v>
      </c>
      <c r="AX11" s="66">
        <f>U11+AB11+AI11+AP11+AW11</f>
        <v>0</v>
      </c>
      <c r="AY11" s="67" t="s">
        <v>33</v>
      </c>
      <c r="AZ11" s="61"/>
    </row>
    <row r="12" spans="1:52" x14ac:dyDescent="0.25">
      <c r="A12" s="30"/>
      <c r="B12" s="30"/>
      <c r="C12" s="53"/>
      <c r="D12" s="53" t="s">
        <v>30</v>
      </c>
      <c r="E12" s="54">
        <f>U12</f>
        <v>0</v>
      </c>
      <c r="F12" s="55">
        <f>AB12</f>
        <v>0</v>
      </c>
      <c r="G12" s="55">
        <f>AI12</f>
        <v>0</v>
      </c>
      <c r="H12" s="55">
        <f>AP12</f>
        <v>0</v>
      </c>
      <c r="I12" s="56">
        <f>AW12</f>
        <v>0</v>
      </c>
      <c r="J12" s="57">
        <f t="shared" si="1"/>
        <v>0</v>
      </c>
      <c r="K12" s="69"/>
      <c r="L12" s="59"/>
      <c r="M12" s="67"/>
      <c r="N12" s="61" t="s">
        <v>30</v>
      </c>
      <c r="O12" s="62"/>
      <c r="P12" s="87"/>
      <c r="Q12" s="56"/>
      <c r="R12" s="56"/>
      <c r="S12" s="56"/>
      <c r="T12" s="56"/>
      <c r="U12" s="65">
        <f>SUM(P12:T12)</f>
        <v>0</v>
      </c>
      <c r="V12" s="62"/>
      <c r="W12" s="87"/>
      <c r="X12" s="56"/>
      <c r="Y12" s="56"/>
      <c r="Z12" s="56"/>
      <c r="AA12" s="56"/>
      <c r="AB12" s="65">
        <f>SUM(W12:AA12)</f>
        <v>0</v>
      </c>
      <c r="AC12" s="62"/>
      <c r="AD12" s="87"/>
      <c r="AE12" s="56"/>
      <c r="AF12" s="56"/>
      <c r="AG12" s="56"/>
      <c r="AH12" s="56"/>
      <c r="AI12" s="65">
        <f>SUM(AD12:AH12)</f>
        <v>0</v>
      </c>
      <c r="AJ12" s="62"/>
      <c r="AK12" s="87"/>
      <c r="AL12" s="56"/>
      <c r="AM12" s="56"/>
      <c r="AN12" s="56"/>
      <c r="AO12" s="56"/>
      <c r="AP12" s="65">
        <f>SUM(AK12:AO12)</f>
        <v>0</v>
      </c>
      <c r="AQ12" s="62"/>
      <c r="AR12" s="87"/>
      <c r="AS12" s="56"/>
      <c r="AT12" s="56"/>
      <c r="AU12" s="56"/>
      <c r="AV12" s="56"/>
      <c r="AW12" s="65">
        <f>SUM(AR12:AV12)</f>
        <v>0</v>
      </c>
      <c r="AX12" s="66">
        <f>U12+AB12+AI12+AP12+AW12</f>
        <v>0</v>
      </c>
      <c r="AY12" s="67" t="s">
        <v>30</v>
      </c>
      <c r="AZ12" s="61"/>
    </row>
    <row r="13" spans="1:52" x14ac:dyDescent="0.25">
      <c r="A13" s="30"/>
      <c r="B13" s="30"/>
      <c r="C13" s="88"/>
      <c r="D13" s="89"/>
      <c r="E13" s="73">
        <f>SUM(E10:E12)</f>
        <v>0</v>
      </c>
      <c r="F13" s="74">
        <f>SUM(F10:F12)</f>
        <v>0</v>
      </c>
      <c r="G13" s="74">
        <f>SUM(G10:G12)</f>
        <v>0</v>
      </c>
      <c r="H13" s="74">
        <f>SUM(H10:H12)</f>
        <v>0</v>
      </c>
      <c r="I13" s="75">
        <f>SUM(I10:I12)</f>
        <v>0</v>
      </c>
      <c r="J13" s="76">
        <f t="shared" si="1"/>
        <v>0</v>
      </c>
      <c r="K13" s="77"/>
      <c r="L13" s="78"/>
      <c r="M13" s="90"/>
      <c r="N13" s="91"/>
      <c r="O13" s="81">
        <f t="shared" ref="O13:AX13" si="4">SUM(O10:O12)</f>
        <v>0</v>
      </c>
      <c r="P13" s="82">
        <f t="shared" si="4"/>
        <v>0</v>
      </c>
      <c r="Q13" s="81">
        <f t="shared" si="4"/>
        <v>0</v>
      </c>
      <c r="R13" s="81">
        <f t="shared" si="4"/>
        <v>0</v>
      </c>
      <c r="S13" s="81">
        <f t="shared" si="4"/>
        <v>0</v>
      </c>
      <c r="T13" s="81">
        <f t="shared" si="4"/>
        <v>0</v>
      </c>
      <c r="U13" s="92">
        <f t="shared" si="4"/>
        <v>0</v>
      </c>
      <c r="V13" s="81">
        <f t="shared" si="4"/>
        <v>0</v>
      </c>
      <c r="W13" s="82">
        <f t="shared" si="4"/>
        <v>0</v>
      </c>
      <c r="X13" s="81">
        <f t="shared" si="4"/>
        <v>0</v>
      </c>
      <c r="Y13" s="81">
        <f t="shared" si="4"/>
        <v>0</v>
      </c>
      <c r="Z13" s="81">
        <f t="shared" si="4"/>
        <v>0</v>
      </c>
      <c r="AA13" s="81">
        <f t="shared" si="4"/>
        <v>0</v>
      </c>
      <c r="AB13" s="92">
        <f t="shared" si="4"/>
        <v>0</v>
      </c>
      <c r="AC13" s="81">
        <f t="shared" si="4"/>
        <v>0</v>
      </c>
      <c r="AD13" s="82">
        <f t="shared" si="4"/>
        <v>0</v>
      </c>
      <c r="AE13" s="81">
        <f t="shared" si="4"/>
        <v>0</v>
      </c>
      <c r="AF13" s="81">
        <f t="shared" si="4"/>
        <v>0</v>
      </c>
      <c r="AG13" s="81">
        <f t="shared" si="4"/>
        <v>0</v>
      </c>
      <c r="AH13" s="81">
        <f t="shared" si="4"/>
        <v>0</v>
      </c>
      <c r="AI13" s="92">
        <f t="shared" si="4"/>
        <v>0</v>
      </c>
      <c r="AJ13" s="81">
        <f t="shared" si="4"/>
        <v>0</v>
      </c>
      <c r="AK13" s="82">
        <f t="shared" si="4"/>
        <v>0</v>
      </c>
      <c r="AL13" s="81">
        <f t="shared" si="4"/>
        <v>0</v>
      </c>
      <c r="AM13" s="81">
        <f t="shared" si="4"/>
        <v>0</v>
      </c>
      <c r="AN13" s="81">
        <f t="shared" si="4"/>
        <v>0</v>
      </c>
      <c r="AO13" s="81">
        <f t="shared" si="4"/>
        <v>0</v>
      </c>
      <c r="AP13" s="92">
        <f t="shared" ref="AP13" si="5">SUM(AP10:AP12)</f>
        <v>0</v>
      </c>
      <c r="AQ13" s="81">
        <f t="shared" si="4"/>
        <v>0</v>
      </c>
      <c r="AR13" s="82">
        <f t="shared" si="4"/>
        <v>0</v>
      </c>
      <c r="AS13" s="81">
        <f t="shared" si="4"/>
        <v>0</v>
      </c>
      <c r="AT13" s="81">
        <f t="shared" si="4"/>
        <v>0</v>
      </c>
      <c r="AU13" s="81">
        <f t="shared" si="4"/>
        <v>0</v>
      </c>
      <c r="AV13" s="81">
        <f t="shared" si="4"/>
        <v>0</v>
      </c>
      <c r="AW13" s="92">
        <f t="shared" si="4"/>
        <v>0</v>
      </c>
      <c r="AX13" s="93">
        <f t="shared" si="4"/>
        <v>0</v>
      </c>
      <c r="AY13" s="94"/>
      <c r="AZ13" s="95"/>
    </row>
    <row r="14" spans="1:52" x14ac:dyDescent="0.25">
      <c r="A14" s="30"/>
      <c r="B14" s="30"/>
      <c r="C14" s="52" t="s">
        <v>34</v>
      </c>
      <c r="D14" s="53" t="s">
        <v>35</v>
      </c>
      <c r="E14" s="54">
        <f>U14</f>
        <v>0</v>
      </c>
      <c r="F14" s="55">
        <f>AB14</f>
        <v>0</v>
      </c>
      <c r="G14" s="55">
        <f>AI14</f>
        <v>0</v>
      </c>
      <c r="H14" s="55">
        <f>AP14</f>
        <v>0</v>
      </c>
      <c r="I14" s="56">
        <f>AW14</f>
        <v>0</v>
      </c>
      <c r="J14" s="57">
        <f t="shared" si="1"/>
        <v>0</v>
      </c>
      <c r="K14" s="69"/>
      <c r="L14" s="59"/>
      <c r="M14" s="60" t="s">
        <v>34</v>
      </c>
      <c r="N14" s="61" t="s">
        <v>35</v>
      </c>
      <c r="O14" s="62"/>
      <c r="P14" s="87"/>
      <c r="Q14" s="56"/>
      <c r="R14" s="56"/>
      <c r="S14" s="56"/>
      <c r="T14" s="56"/>
      <c r="U14" s="65">
        <f>SUM(P14:T14)</f>
        <v>0</v>
      </c>
      <c r="V14" s="62"/>
      <c r="W14" s="87"/>
      <c r="X14" s="56"/>
      <c r="Y14" s="56"/>
      <c r="Z14" s="56"/>
      <c r="AA14" s="56"/>
      <c r="AB14" s="65">
        <f>SUM(W14:AA14)</f>
        <v>0</v>
      </c>
      <c r="AC14" s="62"/>
      <c r="AD14" s="87"/>
      <c r="AE14" s="56"/>
      <c r="AF14" s="56"/>
      <c r="AG14" s="56"/>
      <c r="AH14" s="56"/>
      <c r="AI14" s="65">
        <f>SUM(AD14:AH14)</f>
        <v>0</v>
      </c>
      <c r="AJ14" s="62"/>
      <c r="AK14" s="87"/>
      <c r="AL14" s="56"/>
      <c r="AM14" s="56"/>
      <c r="AN14" s="56"/>
      <c r="AO14" s="56"/>
      <c r="AP14" s="65">
        <f>SUM(AK14:AO14)</f>
        <v>0</v>
      </c>
      <c r="AQ14" s="62"/>
      <c r="AR14" s="87"/>
      <c r="AS14" s="56"/>
      <c r="AT14" s="56"/>
      <c r="AU14" s="56"/>
      <c r="AV14" s="56"/>
      <c r="AW14" s="65">
        <f>SUM(AR14:AV14)</f>
        <v>0</v>
      </c>
      <c r="AX14" s="66">
        <f>U14+AB14+AI14+AP14+AW14</f>
        <v>0</v>
      </c>
      <c r="AY14" s="67" t="s">
        <v>35</v>
      </c>
      <c r="AZ14" s="68" t="s">
        <v>34</v>
      </c>
    </row>
    <row r="15" spans="1:52" x14ac:dyDescent="0.25">
      <c r="A15" s="30"/>
      <c r="B15" s="30"/>
      <c r="C15" s="52"/>
      <c r="D15" s="53" t="s">
        <v>36</v>
      </c>
      <c r="E15" s="54">
        <f>U15</f>
        <v>0</v>
      </c>
      <c r="F15" s="55">
        <f>AB15</f>
        <v>0</v>
      </c>
      <c r="G15" s="55">
        <f>AI15</f>
        <v>0</v>
      </c>
      <c r="H15" s="55">
        <f>AP15</f>
        <v>0</v>
      </c>
      <c r="I15" s="56">
        <f>AW15</f>
        <v>0</v>
      </c>
      <c r="J15" s="57">
        <f t="shared" si="1"/>
        <v>0</v>
      </c>
      <c r="K15" s="69"/>
      <c r="L15" s="59"/>
      <c r="M15" s="60"/>
      <c r="N15" s="61" t="s">
        <v>37</v>
      </c>
      <c r="O15" s="62"/>
      <c r="P15" s="87"/>
      <c r="Q15" s="56"/>
      <c r="R15" s="56"/>
      <c r="S15" s="56"/>
      <c r="T15" s="56"/>
      <c r="U15" s="65">
        <f>SUM(P15:T15)</f>
        <v>0</v>
      </c>
      <c r="V15" s="62"/>
      <c r="W15" s="87"/>
      <c r="X15" s="56"/>
      <c r="Y15" s="56"/>
      <c r="Z15" s="56"/>
      <c r="AA15" s="56"/>
      <c r="AB15" s="65">
        <f>SUM(W15:AA15)</f>
        <v>0</v>
      </c>
      <c r="AC15" s="62"/>
      <c r="AD15" s="87"/>
      <c r="AE15" s="56"/>
      <c r="AF15" s="56"/>
      <c r="AG15" s="56"/>
      <c r="AH15" s="56"/>
      <c r="AI15" s="65">
        <f>SUM(AD15:AH15)</f>
        <v>0</v>
      </c>
      <c r="AJ15" s="62"/>
      <c r="AK15" s="87"/>
      <c r="AL15" s="56"/>
      <c r="AM15" s="56"/>
      <c r="AN15" s="56"/>
      <c r="AO15" s="56"/>
      <c r="AP15" s="65">
        <f>SUM(AK15:AO15)</f>
        <v>0</v>
      </c>
      <c r="AQ15" s="62"/>
      <c r="AR15" s="87"/>
      <c r="AS15" s="56"/>
      <c r="AT15" s="56"/>
      <c r="AU15" s="56"/>
      <c r="AV15" s="56"/>
      <c r="AW15" s="65">
        <f>SUM(AR15:AV15)</f>
        <v>0</v>
      </c>
      <c r="AX15" s="66">
        <f>U15+AB15+AI15+AP15+AW15</f>
        <v>0</v>
      </c>
      <c r="AY15" s="67" t="s">
        <v>37</v>
      </c>
      <c r="AZ15" s="68"/>
    </row>
    <row r="16" spans="1:52" x14ac:dyDescent="0.25">
      <c r="A16" s="30"/>
      <c r="B16" s="30"/>
      <c r="C16" s="52"/>
      <c r="D16" s="53" t="s">
        <v>38</v>
      </c>
      <c r="E16" s="54">
        <f>U16</f>
        <v>0</v>
      </c>
      <c r="F16" s="55">
        <f>AB16</f>
        <v>0</v>
      </c>
      <c r="G16" s="55">
        <f>AI16</f>
        <v>0</v>
      </c>
      <c r="H16" s="55">
        <f>AP16</f>
        <v>0</v>
      </c>
      <c r="I16" s="56">
        <f>AW16</f>
        <v>0</v>
      </c>
      <c r="J16" s="57">
        <f t="shared" si="1"/>
        <v>0</v>
      </c>
      <c r="K16" s="69"/>
      <c r="L16" s="59"/>
      <c r="M16" s="60"/>
      <c r="N16" s="61" t="s">
        <v>38</v>
      </c>
      <c r="O16" s="62"/>
      <c r="P16" s="87"/>
      <c r="Q16" s="56"/>
      <c r="R16" s="56"/>
      <c r="S16" s="56"/>
      <c r="T16" s="56"/>
      <c r="U16" s="65">
        <f>SUM(P16:T16)</f>
        <v>0</v>
      </c>
      <c r="V16" s="62"/>
      <c r="W16" s="87"/>
      <c r="X16" s="56"/>
      <c r="Y16" s="56"/>
      <c r="Z16" s="56"/>
      <c r="AA16" s="56"/>
      <c r="AB16" s="65">
        <f>SUM(W16:AA16)</f>
        <v>0</v>
      </c>
      <c r="AC16" s="62"/>
      <c r="AD16" s="87"/>
      <c r="AE16" s="56"/>
      <c r="AF16" s="56"/>
      <c r="AG16" s="56"/>
      <c r="AH16" s="56"/>
      <c r="AI16" s="65">
        <f>SUM(AD16:AH16)</f>
        <v>0</v>
      </c>
      <c r="AJ16" s="62"/>
      <c r="AK16" s="87"/>
      <c r="AL16" s="56"/>
      <c r="AM16" s="56"/>
      <c r="AN16" s="56"/>
      <c r="AO16" s="56"/>
      <c r="AP16" s="65">
        <f>SUM(AK16:AO16)</f>
        <v>0</v>
      </c>
      <c r="AQ16" s="62"/>
      <c r="AR16" s="87"/>
      <c r="AS16" s="56"/>
      <c r="AT16" s="56"/>
      <c r="AU16" s="56"/>
      <c r="AV16" s="56"/>
      <c r="AW16" s="65">
        <f>SUM(AR16:AV16)</f>
        <v>0</v>
      </c>
      <c r="AX16" s="66">
        <f>U16+AB16+AI16+AP16+AW16</f>
        <v>0</v>
      </c>
      <c r="AY16" s="67" t="s">
        <v>38</v>
      </c>
      <c r="AZ16" s="68"/>
    </row>
    <row r="17" spans="1:52" x14ac:dyDescent="0.25">
      <c r="A17" s="30"/>
      <c r="B17" s="30"/>
      <c r="C17" s="52"/>
      <c r="D17" s="53" t="s">
        <v>37</v>
      </c>
      <c r="E17" s="54">
        <f>U17</f>
        <v>0</v>
      </c>
      <c r="F17" s="55">
        <f>AB17</f>
        <v>0</v>
      </c>
      <c r="G17" s="55">
        <f>AI17</f>
        <v>0</v>
      </c>
      <c r="H17" s="55">
        <f>AP17</f>
        <v>0</v>
      </c>
      <c r="I17" s="56">
        <f>AW17</f>
        <v>0</v>
      </c>
      <c r="J17" s="57">
        <f t="shared" si="1"/>
        <v>0</v>
      </c>
      <c r="K17" s="69"/>
      <c r="L17" s="59"/>
      <c r="M17" s="60"/>
      <c r="N17" s="61"/>
      <c r="O17" s="62"/>
      <c r="P17" s="87"/>
      <c r="Q17" s="56"/>
      <c r="R17" s="56"/>
      <c r="S17" s="56"/>
      <c r="T17" s="56"/>
      <c r="U17" s="65">
        <f>SUM(P17:T17)</f>
        <v>0</v>
      </c>
      <c r="V17" s="62"/>
      <c r="W17" s="87"/>
      <c r="X17" s="56"/>
      <c r="Y17" s="56"/>
      <c r="Z17" s="56"/>
      <c r="AA17" s="56"/>
      <c r="AB17" s="65">
        <f>SUM(W17:AA17)</f>
        <v>0</v>
      </c>
      <c r="AC17" s="62"/>
      <c r="AD17" s="87"/>
      <c r="AE17" s="56"/>
      <c r="AF17" s="56"/>
      <c r="AG17" s="56"/>
      <c r="AH17" s="56"/>
      <c r="AI17" s="65">
        <f>SUM(AD17:AH17)</f>
        <v>0</v>
      </c>
      <c r="AJ17" s="62"/>
      <c r="AK17" s="87"/>
      <c r="AL17" s="56"/>
      <c r="AM17" s="56"/>
      <c r="AN17" s="56"/>
      <c r="AO17" s="56"/>
      <c r="AP17" s="65">
        <f>SUM(AK17:AO17)</f>
        <v>0</v>
      </c>
      <c r="AQ17" s="62"/>
      <c r="AR17" s="87"/>
      <c r="AS17" s="56"/>
      <c r="AT17" s="56"/>
      <c r="AU17" s="56"/>
      <c r="AV17" s="56"/>
      <c r="AW17" s="65">
        <f>SUM(AR17:AV17)</f>
        <v>0</v>
      </c>
      <c r="AX17" s="66">
        <f>U17+AB17+AI17+AP17+AW17</f>
        <v>0</v>
      </c>
      <c r="AY17" s="67"/>
      <c r="AZ17" s="68"/>
    </row>
    <row r="18" spans="1:52" x14ac:dyDescent="0.25">
      <c r="A18" s="30"/>
      <c r="B18" s="30"/>
      <c r="C18" s="96"/>
      <c r="D18" s="53" t="s">
        <v>30</v>
      </c>
      <c r="E18" s="54">
        <f>U18</f>
        <v>0</v>
      </c>
      <c r="F18" s="55">
        <f>AB18</f>
        <v>0</v>
      </c>
      <c r="G18" s="55">
        <f>AI18</f>
        <v>0</v>
      </c>
      <c r="H18" s="55">
        <f>AP18</f>
        <v>0</v>
      </c>
      <c r="I18" s="56">
        <f>AW18</f>
        <v>0</v>
      </c>
      <c r="J18" s="57">
        <f t="shared" si="1"/>
        <v>0</v>
      </c>
      <c r="K18" s="69"/>
      <c r="L18" s="59"/>
      <c r="M18" s="97"/>
      <c r="N18" s="61" t="s">
        <v>30</v>
      </c>
      <c r="O18" s="62"/>
      <c r="P18" s="87"/>
      <c r="Q18" s="56"/>
      <c r="R18" s="56"/>
      <c r="S18" s="56"/>
      <c r="T18" s="56"/>
      <c r="U18" s="65">
        <f>SUM(P18:T18)</f>
        <v>0</v>
      </c>
      <c r="V18" s="62"/>
      <c r="W18" s="87"/>
      <c r="X18" s="56"/>
      <c r="Y18" s="56"/>
      <c r="Z18" s="56"/>
      <c r="AA18" s="56"/>
      <c r="AB18" s="65">
        <f>SUM(W18:AA18)</f>
        <v>0</v>
      </c>
      <c r="AC18" s="62"/>
      <c r="AD18" s="87"/>
      <c r="AE18" s="56"/>
      <c r="AF18" s="56"/>
      <c r="AG18" s="56"/>
      <c r="AH18" s="56"/>
      <c r="AI18" s="65">
        <f>SUM(AD18:AH18)</f>
        <v>0</v>
      </c>
      <c r="AJ18" s="62"/>
      <c r="AK18" s="87"/>
      <c r="AL18" s="56"/>
      <c r="AM18" s="56"/>
      <c r="AN18" s="56"/>
      <c r="AO18" s="56"/>
      <c r="AP18" s="65">
        <f>SUM(AK18:AO18)</f>
        <v>0</v>
      </c>
      <c r="AQ18" s="62"/>
      <c r="AR18" s="87"/>
      <c r="AS18" s="56"/>
      <c r="AT18" s="56"/>
      <c r="AU18" s="56"/>
      <c r="AV18" s="56"/>
      <c r="AW18" s="65">
        <f>SUM(AR18:AV18)</f>
        <v>0</v>
      </c>
      <c r="AX18" s="66">
        <f>U18+AB18+AI18+AP18+AW18</f>
        <v>0</v>
      </c>
      <c r="AY18" s="67" t="s">
        <v>30</v>
      </c>
      <c r="AZ18" s="98"/>
    </row>
    <row r="19" spans="1:52" x14ac:dyDescent="0.25">
      <c r="A19" s="30"/>
      <c r="B19" s="30"/>
      <c r="C19" s="99"/>
      <c r="D19" s="100"/>
      <c r="E19" s="73">
        <f>SUM(E14:E18)</f>
        <v>0</v>
      </c>
      <c r="F19" s="74">
        <f>SUM(F14:F18)</f>
        <v>0</v>
      </c>
      <c r="G19" s="74">
        <f>SUM(G14:G18)</f>
        <v>0</v>
      </c>
      <c r="H19" s="74">
        <f>SUM(H14:H18)</f>
        <v>0</v>
      </c>
      <c r="I19" s="75">
        <f>SUM(I14:I18)</f>
        <v>0</v>
      </c>
      <c r="J19" s="76">
        <f t="shared" ref="J19:J25" si="6">SUM(E19:I19)</f>
        <v>0</v>
      </c>
      <c r="K19" s="77"/>
      <c r="L19" s="78"/>
      <c r="M19" s="101"/>
      <c r="N19" s="102"/>
      <c r="O19" s="81">
        <f t="shared" ref="O19:T19" si="7">SUM(O14:O18)</f>
        <v>0</v>
      </c>
      <c r="P19" s="82">
        <f t="shared" si="7"/>
        <v>0</v>
      </c>
      <c r="Q19" s="81">
        <f t="shared" si="7"/>
        <v>0</v>
      </c>
      <c r="R19" s="81">
        <f t="shared" si="7"/>
        <v>0</v>
      </c>
      <c r="S19" s="81">
        <f t="shared" si="7"/>
        <v>0</v>
      </c>
      <c r="T19" s="81">
        <f t="shared" si="7"/>
        <v>0</v>
      </c>
      <c r="U19" s="92">
        <f>SUM(U14:U18)</f>
        <v>0</v>
      </c>
      <c r="V19" s="81">
        <f t="shared" ref="V19:AA19" si="8">SUM(V14:V18)</f>
        <v>0</v>
      </c>
      <c r="W19" s="82">
        <f t="shared" si="8"/>
        <v>0</v>
      </c>
      <c r="X19" s="81">
        <f t="shared" si="8"/>
        <v>0</v>
      </c>
      <c r="Y19" s="81">
        <f t="shared" si="8"/>
        <v>0</v>
      </c>
      <c r="Z19" s="81">
        <f t="shared" si="8"/>
        <v>0</v>
      </c>
      <c r="AA19" s="81">
        <f t="shared" si="8"/>
        <v>0</v>
      </c>
      <c r="AB19" s="92">
        <f>SUM(AB14:AB18)</f>
        <v>0</v>
      </c>
      <c r="AC19" s="81">
        <f t="shared" ref="AC19:AH19" si="9">SUM(AC14:AC18)</f>
        <v>0</v>
      </c>
      <c r="AD19" s="82">
        <f t="shared" si="9"/>
        <v>0</v>
      </c>
      <c r="AE19" s="81">
        <f t="shared" si="9"/>
        <v>0</v>
      </c>
      <c r="AF19" s="81">
        <f t="shared" si="9"/>
        <v>0</v>
      </c>
      <c r="AG19" s="81">
        <f t="shared" si="9"/>
        <v>0</v>
      </c>
      <c r="AH19" s="81">
        <f t="shared" si="9"/>
        <v>0</v>
      </c>
      <c r="AI19" s="92">
        <f>SUM(AI14:AI18)</f>
        <v>0</v>
      </c>
      <c r="AJ19" s="81">
        <f t="shared" ref="AJ19:AO19" si="10">SUM(AJ14:AJ18)</f>
        <v>0</v>
      </c>
      <c r="AK19" s="82">
        <f t="shared" si="10"/>
        <v>0</v>
      </c>
      <c r="AL19" s="81">
        <f t="shared" si="10"/>
        <v>0</v>
      </c>
      <c r="AM19" s="81">
        <f t="shared" si="10"/>
        <v>0</v>
      </c>
      <c r="AN19" s="81">
        <f t="shared" si="10"/>
        <v>0</v>
      </c>
      <c r="AO19" s="81">
        <f t="shared" si="10"/>
        <v>0</v>
      </c>
      <c r="AP19" s="92">
        <f>SUM(AP14:AP18)</f>
        <v>0</v>
      </c>
      <c r="AQ19" s="81">
        <f t="shared" ref="AQ19:AV19" si="11">SUM(AQ14:AQ18)</f>
        <v>0</v>
      </c>
      <c r="AR19" s="82">
        <f t="shared" si="11"/>
        <v>0</v>
      </c>
      <c r="AS19" s="81">
        <f t="shared" si="11"/>
        <v>0</v>
      </c>
      <c r="AT19" s="81">
        <f t="shared" si="11"/>
        <v>0</v>
      </c>
      <c r="AU19" s="81">
        <f t="shared" si="11"/>
        <v>0</v>
      </c>
      <c r="AV19" s="81">
        <f t="shared" si="11"/>
        <v>0</v>
      </c>
      <c r="AW19" s="92">
        <f>SUM(AW14:AW18)</f>
        <v>0</v>
      </c>
      <c r="AX19" s="93">
        <f>SUM(AX14:AX18)</f>
        <v>0</v>
      </c>
      <c r="AY19" s="103"/>
      <c r="AZ19" s="104"/>
    </row>
    <row r="20" spans="1:52" x14ac:dyDescent="0.25">
      <c r="A20" s="30"/>
      <c r="B20" s="30"/>
      <c r="C20" s="52" t="s">
        <v>39</v>
      </c>
      <c r="D20" s="53" t="s">
        <v>37</v>
      </c>
      <c r="E20" s="54">
        <f>U20</f>
        <v>0</v>
      </c>
      <c r="F20" s="55">
        <f>AB20</f>
        <v>0</v>
      </c>
      <c r="G20" s="55">
        <f>AI20</f>
        <v>0</v>
      </c>
      <c r="H20" s="55">
        <f>AP20</f>
        <v>0</v>
      </c>
      <c r="I20" s="56">
        <f>AW20</f>
        <v>0</v>
      </c>
      <c r="J20" s="57">
        <f t="shared" si="6"/>
        <v>0</v>
      </c>
      <c r="K20" s="69"/>
      <c r="L20" s="59"/>
      <c r="M20" s="60" t="s">
        <v>39</v>
      </c>
      <c r="N20" s="61" t="s">
        <v>37</v>
      </c>
      <c r="O20" s="62"/>
      <c r="P20" s="87"/>
      <c r="Q20" s="56"/>
      <c r="R20" s="56"/>
      <c r="S20" s="56"/>
      <c r="T20" s="56"/>
      <c r="U20" s="65">
        <f>SUM(P20:T20)</f>
        <v>0</v>
      </c>
      <c r="V20" s="62"/>
      <c r="W20" s="87"/>
      <c r="X20" s="56"/>
      <c r="Y20" s="56"/>
      <c r="Z20" s="56"/>
      <c r="AA20" s="56"/>
      <c r="AB20" s="65">
        <f>SUM(W20:AA20)</f>
        <v>0</v>
      </c>
      <c r="AC20" s="62"/>
      <c r="AD20" s="87"/>
      <c r="AE20" s="56"/>
      <c r="AF20" s="56"/>
      <c r="AG20" s="56"/>
      <c r="AH20" s="56"/>
      <c r="AI20" s="65">
        <f>SUM(AD20:AH20)</f>
        <v>0</v>
      </c>
      <c r="AJ20" s="62"/>
      <c r="AK20" s="87"/>
      <c r="AL20" s="56"/>
      <c r="AM20" s="56"/>
      <c r="AN20" s="56"/>
      <c r="AO20" s="56"/>
      <c r="AP20" s="65">
        <f>SUM(AK20:AO20)</f>
        <v>0</v>
      </c>
      <c r="AQ20" s="62"/>
      <c r="AR20" s="87"/>
      <c r="AS20" s="56"/>
      <c r="AT20" s="56"/>
      <c r="AU20" s="56"/>
      <c r="AV20" s="56"/>
      <c r="AW20" s="65">
        <f>SUM(AR20:AV20)</f>
        <v>0</v>
      </c>
      <c r="AX20" s="66">
        <f>U20+AB20+AI20+AP20+AW20</f>
        <v>0</v>
      </c>
      <c r="AY20" s="67" t="s">
        <v>37</v>
      </c>
      <c r="AZ20" s="68" t="s">
        <v>39</v>
      </c>
    </row>
    <row r="21" spans="1:52" x14ac:dyDescent="0.25">
      <c r="A21" s="30"/>
      <c r="B21" s="30"/>
      <c r="C21" s="96"/>
      <c r="D21" s="53" t="s">
        <v>40</v>
      </c>
      <c r="E21" s="54">
        <f>U21</f>
        <v>0</v>
      </c>
      <c r="F21" s="55">
        <f>AB21</f>
        <v>0</v>
      </c>
      <c r="G21" s="55">
        <f>AI21</f>
        <v>0</v>
      </c>
      <c r="H21" s="55">
        <f>AP21</f>
        <v>0</v>
      </c>
      <c r="I21" s="56">
        <f>AW21</f>
        <v>0</v>
      </c>
      <c r="J21" s="57">
        <f t="shared" si="6"/>
        <v>0</v>
      </c>
      <c r="K21" s="69"/>
      <c r="L21" s="59"/>
      <c r="M21" s="97"/>
      <c r="N21" s="61" t="s">
        <v>40</v>
      </c>
      <c r="O21" s="62"/>
      <c r="P21" s="87"/>
      <c r="Q21" s="56"/>
      <c r="R21" s="56"/>
      <c r="S21" s="56"/>
      <c r="T21" s="56"/>
      <c r="U21" s="65">
        <f>SUM(P21:T21)</f>
        <v>0</v>
      </c>
      <c r="V21" s="62"/>
      <c r="W21" s="87"/>
      <c r="X21" s="56"/>
      <c r="Y21" s="56"/>
      <c r="Z21" s="56"/>
      <c r="AA21" s="56"/>
      <c r="AB21" s="65">
        <f>SUM(W21:AA21)</f>
        <v>0</v>
      </c>
      <c r="AC21" s="62"/>
      <c r="AD21" s="87"/>
      <c r="AE21" s="56"/>
      <c r="AF21" s="56"/>
      <c r="AG21" s="56"/>
      <c r="AH21" s="56"/>
      <c r="AI21" s="65">
        <f>SUM(AD21:AH21)</f>
        <v>0</v>
      </c>
      <c r="AJ21" s="62"/>
      <c r="AK21" s="87"/>
      <c r="AL21" s="56"/>
      <c r="AM21" s="56"/>
      <c r="AN21" s="56"/>
      <c r="AO21" s="56"/>
      <c r="AP21" s="65">
        <f>SUM(AK21:AO21)</f>
        <v>0</v>
      </c>
      <c r="AQ21" s="62"/>
      <c r="AR21" s="87"/>
      <c r="AS21" s="56"/>
      <c r="AT21" s="56"/>
      <c r="AU21" s="56"/>
      <c r="AV21" s="56"/>
      <c r="AW21" s="65">
        <f>SUM(AR21:AV21)</f>
        <v>0</v>
      </c>
      <c r="AX21" s="66">
        <f>U21+AB21+AI21+AP21+AW21</f>
        <v>0</v>
      </c>
      <c r="AY21" s="67" t="s">
        <v>40</v>
      </c>
      <c r="AZ21" s="98"/>
    </row>
    <row r="22" spans="1:52" x14ac:dyDescent="0.25">
      <c r="A22" s="30"/>
      <c r="B22" s="30"/>
      <c r="C22" s="99"/>
      <c r="D22" s="100"/>
      <c r="E22" s="73">
        <f>SUM(E20:E21)</f>
        <v>0</v>
      </c>
      <c r="F22" s="74">
        <f>SUM(F20:F21)</f>
        <v>0</v>
      </c>
      <c r="G22" s="74">
        <f>SUM(G20:G21)</f>
        <v>0</v>
      </c>
      <c r="H22" s="74">
        <f>SUM(H20:H21)</f>
        <v>0</v>
      </c>
      <c r="I22" s="75">
        <f>SUM(I20:I21)</f>
        <v>0</v>
      </c>
      <c r="J22" s="76">
        <f t="shared" si="6"/>
        <v>0</v>
      </c>
      <c r="K22" s="77"/>
      <c r="L22" s="78"/>
      <c r="M22" s="101"/>
      <c r="N22" s="102"/>
      <c r="O22" s="81">
        <f t="shared" ref="O22:AX22" si="12">SUM(O20:O21)</f>
        <v>0</v>
      </c>
      <c r="P22" s="82">
        <f t="shared" si="12"/>
        <v>0</v>
      </c>
      <c r="Q22" s="81">
        <f t="shared" si="12"/>
        <v>0</v>
      </c>
      <c r="R22" s="81">
        <f t="shared" si="12"/>
        <v>0</v>
      </c>
      <c r="S22" s="81">
        <f t="shared" si="12"/>
        <v>0</v>
      </c>
      <c r="T22" s="81">
        <f t="shared" si="12"/>
        <v>0</v>
      </c>
      <c r="U22" s="92">
        <f t="shared" si="12"/>
        <v>0</v>
      </c>
      <c r="V22" s="81">
        <f t="shared" si="12"/>
        <v>0</v>
      </c>
      <c r="W22" s="82">
        <f t="shared" si="12"/>
        <v>0</v>
      </c>
      <c r="X22" s="81">
        <f t="shared" si="12"/>
        <v>0</v>
      </c>
      <c r="Y22" s="81">
        <f t="shared" si="12"/>
        <v>0</v>
      </c>
      <c r="Z22" s="81">
        <f t="shared" si="12"/>
        <v>0</v>
      </c>
      <c r="AA22" s="81">
        <f t="shared" si="12"/>
        <v>0</v>
      </c>
      <c r="AB22" s="92">
        <f t="shared" si="12"/>
        <v>0</v>
      </c>
      <c r="AC22" s="81">
        <f t="shared" si="12"/>
        <v>0</v>
      </c>
      <c r="AD22" s="82">
        <f t="shared" si="12"/>
        <v>0</v>
      </c>
      <c r="AE22" s="81">
        <f t="shared" si="12"/>
        <v>0</v>
      </c>
      <c r="AF22" s="81">
        <f t="shared" si="12"/>
        <v>0</v>
      </c>
      <c r="AG22" s="81">
        <f t="shared" si="12"/>
        <v>0</v>
      </c>
      <c r="AH22" s="81">
        <f t="shared" si="12"/>
        <v>0</v>
      </c>
      <c r="AI22" s="92">
        <f t="shared" si="12"/>
        <v>0</v>
      </c>
      <c r="AJ22" s="81">
        <f t="shared" si="12"/>
        <v>0</v>
      </c>
      <c r="AK22" s="82">
        <f t="shared" si="12"/>
        <v>0</v>
      </c>
      <c r="AL22" s="81">
        <f t="shared" si="12"/>
        <v>0</v>
      </c>
      <c r="AM22" s="81">
        <f t="shared" si="12"/>
        <v>0</v>
      </c>
      <c r="AN22" s="81">
        <f t="shared" si="12"/>
        <v>0</v>
      </c>
      <c r="AO22" s="81">
        <f t="shared" si="12"/>
        <v>0</v>
      </c>
      <c r="AP22" s="92">
        <f t="shared" ref="AP22" si="13">SUM(AP20:AP21)</f>
        <v>0</v>
      </c>
      <c r="AQ22" s="81">
        <f t="shared" si="12"/>
        <v>0</v>
      </c>
      <c r="AR22" s="82">
        <f t="shared" si="12"/>
        <v>0</v>
      </c>
      <c r="AS22" s="81">
        <f t="shared" si="12"/>
        <v>0</v>
      </c>
      <c r="AT22" s="81">
        <f t="shared" si="12"/>
        <v>0</v>
      </c>
      <c r="AU22" s="81">
        <f t="shared" si="12"/>
        <v>0</v>
      </c>
      <c r="AV22" s="81">
        <f t="shared" si="12"/>
        <v>0</v>
      </c>
      <c r="AW22" s="92">
        <f t="shared" si="12"/>
        <v>0</v>
      </c>
      <c r="AX22" s="93">
        <f t="shared" si="12"/>
        <v>0</v>
      </c>
      <c r="AY22" s="103"/>
      <c r="AZ22" s="104"/>
    </row>
    <row r="23" spans="1:52" x14ac:dyDescent="0.25">
      <c r="A23" s="30"/>
      <c r="B23" s="30"/>
      <c r="C23" s="52" t="s">
        <v>41</v>
      </c>
      <c r="D23" s="53"/>
      <c r="E23" s="54">
        <v>0</v>
      </c>
      <c r="F23" s="55">
        <v>0</v>
      </c>
      <c r="G23" s="55">
        <v>0</v>
      </c>
      <c r="H23" s="55">
        <v>0</v>
      </c>
      <c r="I23" s="55">
        <v>0</v>
      </c>
      <c r="J23" s="57">
        <f t="shared" si="6"/>
        <v>0</v>
      </c>
      <c r="K23" s="69"/>
      <c r="L23" s="59"/>
      <c r="M23" s="60" t="s">
        <v>41</v>
      </c>
      <c r="N23" s="61"/>
      <c r="O23" s="62"/>
      <c r="P23" s="87"/>
      <c r="Q23" s="56"/>
      <c r="R23" s="56"/>
      <c r="S23" s="56"/>
      <c r="T23" s="56"/>
      <c r="U23" s="65">
        <f>SUM(P23:T23)</f>
        <v>0</v>
      </c>
      <c r="V23" s="62"/>
      <c r="W23" s="87"/>
      <c r="X23" s="56"/>
      <c r="Y23" s="56"/>
      <c r="Z23" s="56"/>
      <c r="AA23" s="56"/>
      <c r="AB23" s="65">
        <f>SUM(W23:AA23)</f>
        <v>0</v>
      </c>
      <c r="AC23" s="62"/>
      <c r="AD23" s="87"/>
      <c r="AE23" s="56"/>
      <c r="AF23" s="56"/>
      <c r="AG23" s="56"/>
      <c r="AH23" s="56"/>
      <c r="AI23" s="65">
        <f>SUM(AD23:AH23)</f>
        <v>0</v>
      </c>
      <c r="AJ23" s="62"/>
      <c r="AK23" s="87"/>
      <c r="AL23" s="56"/>
      <c r="AM23" s="56"/>
      <c r="AN23" s="56"/>
      <c r="AO23" s="56"/>
      <c r="AP23" s="65">
        <f>SUM(AK23:AO23)</f>
        <v>0</v>
      </c>
      <c r="AQ23" s="62"/>
      <c r="AR23" s="87"/>
      <c r="AS23" s="56"/>
      <c r="AT23" s="56"/>
      <c r="AU23" s="56"/>
      <c r="AV23" s="56"/>
      <c r="AW23" s="65">
        <f>SUM(AR23:AV23)</f>
        <v>0</v>
      </c>
      <c r="AX23" s="66">
        <f>U23+AB23+AI23+AP23+AW23</f>
        <v>0</v>
      </c>
      <c r="AY23" s="67"/>
      <c r="AZ23" s="68" t="s">
        <v>41</v>
      </c>
    </row>
    <row r="24" spans="1:52" x14ac:dyDescent="0.25">
      <c r="A24" s="30"/>
      <c r="B24" s="30"/>
      <c r="C24" s="96"/>
      <c r="D24" s="53"/>
      <c r="E24" s="54">
        <v>0</v>
      </c>
      <c r="F24" s="55">
        <v>0</v>
      </c>
      <c r="G24" s="55">
        <v>0</v>
      </c>
      <c r="H24" s="55">
        <v>0</v>
      </c>
      <c r="I24" s="55">
        <v>0</v>
      </c>
      <c r="J24" s="57">
        <f t="shared" si="6"/>
        <v>0</v>
      </c>
      <c r="K24" s="69"/>
      <c r="L24" s="59"/>
      <c r="M24" s="97"/>
      <c r="N24" s="61"/>
      <c r="O24" s="62"/>
      <c r="P24" s="87"/>
      <c r="Q24" s="56"/>
      <c r="R24" s="56"/>
      <c r="S24" s="56"/>
      <c r="T24" s="56"/>
      <c r="U24" s="65">
        <f>SUM(P24:T24)</f>
        <v>0</v>
      </c>
      <c r="V24" s="62"/>
      <c r="W24" s="87"/>
      <c r="X24" s="56"/>
      <c r="Y24" s="56"/>
      <c r="Z24" s="56"/>
      <c r="AA24" s="56"/>
      <c r="AB24" s="65">
        <f>SUM(W24:AA24)</f>
        <v>0</v>
      </c>
      <c r="AC24" s="62"/>
      <c r="AD24" s="87"/>
      <c r="AE24" s="56"/>
      <c r="AF24" s="56"/>
      <c r="AG24" s="56"/>
      <c r="AH24" s="56"/>
      <c r="AI24" s="65">
        <f>SUM(AD24:AH24)</f>
        <v>0</v>
      </c>
      <c r="AJ24" s="62"/>
      <c r="AK24" s="87"/>
      <c r="AL24" s="56"/>
      <c r="AM24" s="56"/>
      <c r="AN24" s="56"/>
      <c r="AO24" s="56"/>
      <c r="AP24" s="65">
        <f>SUM(AK24:AO24)</f>
        <v>0</v>
      </c>
      <c r="AQ24" s="62"/>
      <c r="AR24" s="87"/>
      <c r="AS24" s="56"/>
      <c r="AT24" s="56"/>
      <c r="AU24" s="56"/>
      <c r="AV24" s="56"/>
      <c r="AW24" s="65">
        <f>SUM(AR24:AV24)</f>
        <v>0</v>
      </c>
      <c r="AX24" s="66">
        <f>U24+AB24+AI24+AP24+AW24</f>
        <v>0</v>
      </c>
      <c r="AY24" s="67"/>
      <c r="AZ24" s="98"/>
    </row>
    <row r="25" spans="1:52" x14ac:dyDescent="0.25">
      <c r="A25" s="30"/>
      <c r="B25" s="30"/>
      <c r="C25" s="99"/>
      <c r="D25" s="100"/>
      <c r="E25" s="73">
        <f>SUM(E23:E24)</f>
        <v>0</v>
      </c>
      <c r="F25" s="74">
        <f>SUM(F23:F24)</f>
        <v>0</v>
      </c>
      <c r="G25" s="74">
        <f>SUM(G23:G24)</f>
        <v>0</v>
      </c>
      <c r="H25" s="74">
        <f>SUM(H23:H24)</f>
        <v>0</v>
      </c>
      <c r="I25" s="75">
        <f>SUM(I23:I24)</f>
        <v>0</v>
      </c>
      <c r="J25" s="76">
        <f t="shared" si="6"/>
        <v>0</v>
      </c>
      <c r="K25" s="77"/>
      <c r="L25" s="78"/>
      <c r="M25" s="101"/>
      <c r="N25" s="102"/>
      <c r="O25" s="81">
        <f t="shared" ref="O25:AX25" si="14">SUM(O23:O24)</f>
        <v>0</v>
      </c>
      <c r="P25" s="82">
        <f t="shared" si="14"/>
        <v>0</v>
      </c>
      <c r="Q25" s="81">
        <f t="shared" si="14"/>
        <v>0</v>
      </c>
      <c r="R25" s="81">
        <f t="shared" si="14"/>
        <v>0</v>
      </c>
      <c r="S25" s="81">
        <f t="shared" si="14"/>
        <v>0</v>
      </c>
      <c r="T25" s="81">
        <f t="shared" si="14"/>
        <v>0</v>
      </c>
      <c r="U25" s="92">
        <f t="shared" si="14"/>
        <v>0</v>
      </c>
      <c r="V25" s="81">
        <f t="shared" si="14"/>
        <v>0</v>
      </c>
      <c r="W25" s="82">
        <f t="shared" si="14"/>
        <v>0</v>
      </c>
      <c r="X25" s="81">
        <f t="shared" si="14"/>
        <v>0</v>
      </c>
      <c r="Y25" s="81">
        <f t="shared" si="14"/>
        <v>0</v>
      </c>
      <c r="Z25" s="81">
        <f t="shared" si="14"/>
        <v>0</v>
      </c>
      <c r="AA25" s="81">
        <f t="shared" si="14"/>
        <v>0</v>
      </c>
      <c r="AB25" s="92">
        <f t="shared" si="14"/>
        <v>0</v>
      </c>
      <c r="AC25" s="81">
        <f t="shared" si="14"/>
        <v>0</v>
      </c>
      <c r="AD25" s="82">
        <f t="shared" si="14"/>
        <v>0</v>
      </c>
      <c r="AE25" s="81">
        <f t="shared" si="14"/>
        <v>0</v>
      </c>
      <c r="AF25" s="81">
        <f t="shared" si="14"/>
        <v>0</v>
      </c>
      <c r="AG25" s="81">
        <f t="shared" si="14"/>
        <v>0</v>
      </c>
      <c r="AH25" s="81">
        <f t="shared" si="14"/>
        <v>0</v>
      </c>
      <c r="AI25" s="92">
        <f t="shared" si="14"/>
        <v>0</v>
      </c>
      <c r="AJ25" s="81">
        <f t="shared" si="14"/>
        <v>0</v>
      </c>
      <c r="AK25" s="82">
        <f t="shared" si="14"/>
        <v>0</v>
      </c>
      <c r="AL25" s="81">
        <f t="shared" si="14"/>
        <v>0</v>
      </c>
      <c r="AM25" s="81">
        <f t="shared" si="14"/>
        <v>0</v>
      </c>
      <c r="AN25" s="81">
        <f t="shared" si="14"/>
        <v>0</v>
      </c>
      <c r="AO25" s="81">
        <f t="shared" si="14"/>
        <v>0</v>
      </c>
      <c r="AP25" s="92">
        <f t="shared" ref="AP25" si="15">SUM(AP23:AP24)</f>
        <v>0</v>
      </c>
      <c r="AQ25" s="81">
        <f t="shared" si="14"/>
        <v>0</v>
      </c>
      <c r="AR25" s="82">
        <f t="shared" si="14"/>
        <v>0</v>
      </c>
      <c r="AS25" s="81">
        <f t="shared" si="14"/>
        <v>0</v>
      </c>
      <c r="AT25" s="81">
        <f t="shared" si="14"/>
        <v>0</v>
      </c>
      <c r="AU25" s="81">
        <f t="shared" si="14"/>
        <v>0</v>
      </c>
      <c r="AV25" s="81">
        <f t="shared" si="14"/>
        <v>0</v>
      </c>
      <c r="AW25" s="92">
        <f t="shared" si="14"/>
        <v>0</v>
      </c>
      <c r="AX25" s="93">
        <f t="shared" si="14"/>
        <v>0</v>
      </c>
      <c r="AY25" s="103"/>
      <c r="AZ25" s="104"/>
    </row>
    <row r="26" spans="1:52" s="41" customFormat="1" ht="18.75" x14ac:dyDescent="0.3">
      <c r="A26" s="39"/>
      <c r="B26" s="39"/>
      <c r="C26" s="105"/>
      <c r="E26" s="42">
        <f t="shared" ref="E26:J26" si="16">E9+E13+E19+E22+E25</f>
        <v>0</v>
      </c>
      <c r="F26" s="43">
        <f t="shared" si="16"/>
        <v>0</v>
      </c>
      <c r="G26" s="43">
        <f t="shared" si="16"/>
        <v>0</v>
      </c>
      <c r="H26" s="43">
        <f t="shared" si="16"/>
        <v>0</v>
      </c>
      <c r="I26" s="44">
        <f t="shared" si="16"/>
        <v>0</v>
      </c>
      <c r="J26" s="45">
        <f t="shared" si="16"/>
        <v>0</v>
      </c>
      <c r="K26" s="46"/>
      <c r="M26" s="106"/>
      <c r="N26" s="48"/>
      <c r="O26" s="44"/>
      <c r="P26" s="49">
        <f>P9+P13+P19+P22</f>
        <v>0</v>
      </c>
      <c r="Q26" s="44">
        <f>Q9+Q13+Q19+Q22</f>
        <v>0</v>
      </c>
      <c r="R26" s="44">
        <f>R9+R13+R19+R22</f>
        <v>0</v>
      </c>
      <c r="S26" s="44">
        <f>S9+S13+S19+S22</f>
        <v>0</v>
      </c>
      <c r="T26" s="44">
        <f>T9+T13+T19+T22</f>
        <v>0</v>
      </c>
      <c r="U26" s="50">
        <f>U9+U13+U19+U22+U25</f>
        <v>0</v>
      </c>
      <c r="V26" s="44"/>
      <c r="W26" s="49">
        <f>W9+W13+W19+W22</f>
        <v>0</v>
      </c>
      <c r="X26" s="44">
        <f>X9+X13+X19+X22</f>
        <v>0</v>
      </c>
      <c r="Y26" s="44">
        <f>Y9+Y13+Y19+Y22</f>
        <v>0</v>
      </c>
      <c r="Z26" s="44">
        <f>Z9+Z13+Z19+Z22</f>
        <v>0</v>
      </c>
      <c r="AA26" s="44">
        <f>AA9+AA13+AA19+AA22</f>
        <v>0</v>
      </c>
      <c r="AB26" s="50">
        <f>AB9+AB13+AB19+AB22+AB25</f>
        <v>0</v>
      </c>
      <c r="AC26" s="44"/>
      <c r="AD26" s="49">
        <f>AD9+AD13+AD19+AD22</f>
        <v>0</v>
      </c>
      <c r="AE26" s="44">
        <f>AE9+AE13+AE19+AE22</f>
        <v>0</v>
      </c>
      <c r="AF26" s="44">
        <f>AF9+AF13+AF19+AF22</f>
        <v>0</v>
      </c>
      <c r="AG26" s="44">
        <f>AG9+AG13+AG19+AG22</f>
        <v>0</v>
      </c>
      <c r="AH26" s="44">
        <f>AH9+AH13+AH19+AH22</f>
        <v>0</v>
      </c>
      <c r="AI26" s="50">
        <f>AI9+AI13+AI19+AI22+AI25</f>
        <v>0</v>
      </c>
      <c r="AJ26" s="44"/>
      <c r="AK26" s="49">
        <f>AK9+AK13+AK19+AK22</f>
        <v>0</v>
      </c>
      <c r="AL26" s="44">
        <f>AL9+AL13+AL19+AL22</f>
        <v>0</v>
      </c>
      <c r="AM26" s="44">
        <f>AM9+AM13+AM19+AM22</f>
        <v>0</v>
      </c>
      <c r="AN26" s="44">
        <f>AN9+AN13+AN19+AN22</f>
        <v>0</v>
      </c>
      <c r="AO26" s="44">
        <f>AO9+AO13+AO19+AO22</f>
        <v>0</v>
      </c>
      <c r="AP26" s="50">
        <f>AP9+AP13+AP19+AP22+AP25</f>
        <v>0</v>
      </c>
      <c r="AQ26" s="44"/>
      <c r="AR26" s="49">
        <f>AR9+AR13+AR19+AR22</f>
        <v>0</v>
      </c>
      <c r="AS26" s="44">
        <f t="shared" ref="AS26:AX26" si="17">AS9+AS13+AS19+AS22</f>
        <v>0</v>
      </c>
      <c r="AT26" s="44">
        <f t="shared" si="17"/>
        <v>0</v>
      </c>
      <c r="AU26" s="44">
        <f t="shared" si="17"/>
        <v>0</v>
      </c>
      <c r="AV26" s="44">
        <f t="shared" si="17"/>
        <v>0</v>
      </c>
      <c r="AW26" s="50">
        <f>AW9+AW13+AW19+AW22+AW25</f>
        <v>0</v>
      </c>
      <c r="AX26" s="44">
        <f t="shared" si="17"/>
        <v>0</v>
      </c>
      <c r="AY26" s="107"/>
      <c r="AZ26" s="108"/>
    </row>
    <row r="27" spans="1:52" x14ac:dyDescent="0.25">
      <c r="A27" s="30"/>
      <c r="B27" s="30"/>
      <c r="E27" s="109"/>
      <c r="I27" s="38"/>
      <c r="J27" s="110"/>
      <c r="M27" s="111"/>
      <c r="N27" s="112"/>
      <c r="O27" s="38"/>
      <c r="P27" s="111"/>
      <c r="Q27" s="38"/>
      <c r="R27" s="38"/>
      <c r="S27" s="38"/>
      <c r="T27" s="38"/>
      <c r="U27" s="113"/>
      <c r="V27" s="38"/>
      <c r="W27" s="111"/>
      <c r="X27" s="38"/>
      <c r="Y27" s="38"/>
      <c r="Z27" s="38"/>
      <c r="AA27" s="38"/>
      <c r="AB27" s="113"/>
      <c r="AC27" s="38"/>
      <c r="AD27" s="111"/>
      <c r="AE27" s="38"/>
      <c r="AF27" s="38"/>
      <c r="AG27" s="38"/>
      <c r="AH27" s="38"/>
      <c r="AI27" s="113"/>
      <c r="AJ27" s="38"/>
      <c r="AK27" s="111"/>
      <c r="AL27" s="38"/>
      <c r="AM27" s="38"/>
      <c r="AN27" s="38"/>
      <c r="AO27" s="38"/>
      <c r="AP27" s="113"/>
      <c r="AQ27" s="38"/>
      <c r="AR27" s="111"/>
      <c r="AS27" s="38"/>
      <c r="AT27" s="38"/>
      <c r="AU27" s="38"/>
      <c r="AV27" s="38"/>
      <c r="AW27" s="113"/>
      <c r="AX27" s="38"/>
      <c r="AY27" s="111"/>
      <c r="AZ27" s="112"/>
    </row>
    <row r="28" spans="1:52" s="41" customFormat="1" ht="21" x14ac:dyDescent="0.35">
      <c r="A28" s="39"/>
      <c r="B28" s="39"/>
      <c r="C28" s="40" t="s">
        <v>42</v>
      </c>
      <c r="E28" s="42"/>
      <c r="F28" s="43"/>
      <c r="G28" s="43"/>
      <c r="H28" s="43"/>
      <c r="I28" s="44"/>
      <c r="J28" s="45"/>
      <c r="K28" s="46"/>
      <c r="M28" s="47" t="s">
        <v>42</v>
      </c>
      <c r="N28" s="48"/>
      <c r="O28" s="44"/>
      <c r="P28" s="49"/>
      <c r="Q28" s="44"/>
      <c r="R28" s="44"/>
      <c r="S28" s="44"/>
      <c r="T28" s="44"/>
      <c r="U28" s="50"/>
      <c r="V28" s="44"/>
      <c r="W28" s="49"/>
      <c r="X28" s="44"/>
      <c r="Y28" s="44"/>
      <c r="Z28" s="44"/>
      <c r="AA28" s="44"/>
      <c r="AB28" s="50"/>
      <c r="AC28" s="44"/>
      <c r="AD28" s="49"/>
      <c r="AE28" s="44"/>
      <c r="AF28" s="44"/>
      <c r="AG28" s="44"/>
      <c r="AH28" s="44"/>
      <c r="AI28" s="50"/>
      <c r="AJ28" s="44"/>
      <c r="AK28" s="49"/>
      <c r="AL28" s="44"/>
      <c r="AM28" s="44"/>
      <c r="AN28" s="44"/>
      <c r="AO28" s="44"/>
      <c r="AP28" s="50"/>
      <c r="AQ28" s="44"/>
      <c r="AR28" s="49"/>
      <c r="AS28" s="44"/>
      <c r="AT28" s="44"/>
      <c r="AU28" s="44"/>
      <c r="AV28" s="44"/>
      <c r="AW28" s="50"/>
      <c r="AX28" s="51"/>
      <c r="AY28" s="355" t="s">
        <v>42</v>
      </c>
      <c r="AZ28" s="356"/>
    </row>
    <row r="29" spans="1:52" x14ac:dyDescent="0.25">
      <c r="A29" s="30"/>
      <c r="B29" s="30"/>
      <c r="C29" s="114" t="s">
        <v>43</v>
      </c>
      <c r="D29" s="53" t="s">
        <v>44</v>
      </c>
      <c r="E29" s="54">
        <f>U29</f>
        <v>5.75</v>
      </c>
      <c r="F29" s="55">
        <f>AB29</f>
        <v>10.25</v>
      </c>
      <c r="G29" s="55">
        <f>AI29</f>
        <v>6</v>
      </c>
      <c r="H29" s="55">
        <f>AP29</f>
        <v>8.75</v>
      </c>
      <c r="I29" s="56">
        <f>AW29</f>
        <v>0</v>
      </c>
      <c r="J29" s="57">
        <f t="shared" ref="J29:J34" si="18">SUM(E29:I29)</f>
        <v>30.75</v>
      </c>
      <c r="K29" s="69"/>
      <c r="L29" s="59"/>
      <c r="M29" s="115" t="s">
        <v>43</v>
      </c>
      <c r="N29" s="61" t="s">
        <v>44</v>
      </c>
      <c r="O29" s="62"/>
      <c r="P29" s="87"/>
      <c r="Q29" s="56"/>
      <c r="R29" s="56">
        <v>1.25</v>
      </c>
      <c r="S29" s="56">
        <v>4.5</v>
      </c>
      <c r="T29" s="56"/>
      <c r="U29" s="65">
        <f>SUM(P29:T29)</f>
        <v>5.75</v>
      </c>
      <c r="V29" s="62"/>
      <c r="W29" s="87">
        <v>0.75</v>
      </c>
      <c r="X29" s="56"/>
      <c r="Y29" s="56">
        <v>4</v>
      </c>
      <c r="Z29" s="56">
        <v>3.5</v>
      </c>
      <c r="AA29" s="56">
        <v>2</v>
      </c>
      <c r="AB29" s="65">
        <f>SUM(W29:AA29)</f>
        <v>10.25</v>
      </c>
      <c r="AC29" s="62"/>
      <c r="AD29" s="87"/>
      <c r="AE29" s="56"/>
      <c r="AF29" s="56">
        <v>2.5</v>
      </c>
      <c r="AG29" s="56">
        <v>1.75</v>
      </c>
      <c r="AH29" s="56">
        <v>1.75</v>
      </c>
      <c r="AI29" s="65">
        <f>SUM(AD29:AH29)</f>
        <v>6</v>
      </c>
      <c r="AJ29" s="62"/>
      <c r="AK29" s="87">
        <v>0.5</v>
      </c>
      <c r="AL29" s="56">
        <v>1.75</v>
      </c>
      <c r="AM29" s="56">
        <v>2</v>
      </c>
      <c r="AN29" s="56">
        <v>4.5</v>
      </c>
      <c r="AO29" s="56"/>
      <c r="AP29" s="65">
        <f>SUM(AK29:AO29)</f>
        <v>8.75</v>
      </c>
      <c r="AQ29" s="62"/>
      <c r="AR29" s="87"/>
      <c r="AS29" s="56"/>
      <c r="AT29" s="56"/>
      <c r="AU29" s="56"/>
      <c r="AV29" s="56"/>
      <c r="AW29" s="65">
        <f>SUM(AR29:AV29)</f>
        <v>0</v>
      </c>
      <c r="AX29" s="66">
        <f>U29+AB29+AI29+AP29+AW29</f>
        <v>30.75</v>
      </c>
      <c r="AY29" s="67" t="s">
        <v>44</v>
      </c>
      <c r="AZ29" s="116" t="s">
        <v>43</v>
      </c>
    </row>
    <row r="30" spans="1:52" x14ac:dyDescent="0.25">
      <c r="A30" s="30"/>
      <c r="B30" s="30"/>
      <c r="C30" s="96"/>
      <c r="D30" s="53" t="s">
        <v>45</v>
      </c>
      <c r="E30" s="54">
        <f>U30</f>
        <v>0</v>
      </c>
      <c r="F30" s="55">
        <f>AB30</f>
        <v>0</v>
      </c>
      <c r="G30" s="55">
        <f>AI30</f>
        <v>0</v>
      </c>
      <c r="H30" s="55">
        <f>AP30</f>
        <v>0</v>
      </c>
      <c r="I30" s="56">
        <f>AW30</f>
        <v>0</v>
      </c>
      <c r="J30" s="57">
        <f t="shared" si="18"/>
        <v>0</v>
      </c>
      <c r="K30" s="69"/>
      <c r="L30" s="59"/>
      <c r="M30" s="97"/>
      <c r="N30" s="61" t="s">
        <v>45</v>
      </c>
      <c r="O30" s="62"/>
      <c r="P30" s="87"/>
      <c r="Q30" s="56"/>
      <c r="R30" s="56"/>
      <c r="S30" s="56"/>
      <c r="T30" s="56"/>
      <c r="U30" s="65">
        <f>SUM(P30:T30)</f>
        <v>0</v>
      </c>
      <c r="V30" s="62"/>
      <c r="W30" s="87"/>
      <c r="X30" s="56"/>
      <c r="Y30" s="56"/>
      <c r="Z30" s="56"/>
      <c r="AA30" s="56"/>
      <c r="AB30" s="65">
        <f>SUM(W30:AA30)</f>
        <v>0</v>
      </c>
      <c r="AC30" s="62"/>
      <c r="AD30" s="87"/>
      <c r="AE30" s="56"/>
      <c r="AF30" s="56"/>
      <c r="AG30" s="56"/>
      <c r="AH30" s="56"/>
      <c r="AI30" s="65">
        <f>SUM(AD30:AH30)</f>
        <v>0</v>
      </c>
      <c r="AJ30" s="62"/>
      <c r="AK30" s="87"/>
      <c r="AL30" s="56"/>
      <c r="AM30" s="56"/>
      <c r="AN30" s="56"/>
      <c r="AO30" s="56"/>
      <c r="AP30" s="65">
        <f>SUM(AK30:AO30)</f>
        <v>0</v>
      </c>
      <c r="AQ30" s="62"/>
      <c r="AR30" s="87"/>
      <c r="AS30" s="56"/>
      <c r="AT30" s="56"/>
      <c r="AU30" s="56"/>
      <c r="AV30" s="56"/>
      <c r="AW30" s="65">
        <f>SUM(AR30:AV30)</f>
        <v>0</v>
      </c>
      <c r="AX30" s="66">
        <f>U30+AB30+AI30+AP30+AW30</f>
        <v>0</v>
      </c>
      <c r="AY30" s="67" t="s">
        <v>45</v>
      </c>
      <c r="AZ30" s="98"/>
    </row>
    <row r="31" spans="1:52" x14ac:dyDescent="0.25">
      <c r="A31" s="30"/>
      <c r="B31" s="30"/>
      <c r="C31" s="99"/>
      <c r="D31" s="100"/>
      <c r="E31" s="73">
        <f>SUM(E29:E30)</f>
        <v>5.75</v>
      </c>
      <c r="F31" s="74">
        <f>SUM(F29:F30)</f>
        <v>10.25</v>
      </c>
      <c r="G31" s="74">
        <f>SUM(G29:G30)</f>
        <v>6</v>
      </c>
      <c r="H31" s="74">
        <f>SUM(H29:H30)</f>
        <v>8.75</v>
      </c>
      <c r="I31" s="75">
        <f>SUM(I29:I30)</f>
        <v>0</v>
      </c>
      <c r="J31" s="76">
        <f t="shared" si="18"/>
        <v>30.75</v>
      </c>
      <c r="K31" s="77"/>
      <c r="L31" s="78"/>
      <c r="M31" s="101"/>
      <c r="N31" s="102"/>
      <c r="O31" s="81">
        <f t="shared" ref="O31:T31" si="19">SUM(O29:O30)</f>
        <v>0</v>
      </c>
      <c r="P31" s="82">
        <f t="shared" si="19"/>
        <v>0</v>
      </c>
      <c r="Q31" s="81">
        <f t="shared" si="19"/>
        <v>0</v>
      </c>
      <c r="R31" s="81">
        <f t="shared" si="19"/>
        <v>1.25</v>
      </c>
      <c r="S31" s="81">
        <f t="shared" si="19"/>
        <v>4.5</v>
      </c>
      <c r="T31" s="81">
        <f t="shared" si="19"/>
        <v>0</v>
      </c>
      <c r="U31" s="92">
        <f>SUM(U29:U30)</f>
        <v>5.75</v>
      </c>
      <c r="V31" s="81">
        <f t="shared" ref="V31:AA31" si="20">SUM(V29:V30)</f>
        <v>0</v>
      </c>
      <c r="W31" s="82">
        <f t="shared" si="20"/>
        <v>0.75</v>
      </c>
      <c r="X31" s="81">
        <f t="shared" si="20"/>
        <v>0</v>
      </c>
      <c r="Y31" s="81">
        <f t="shared" si="20"/>
        <v>4</v>
      </c>
      <c r="Z31" s="81">
        <f t="shared" si="20"/>
        <v>3.5</v>
      </c>
      <c r="AA31" s="81">
        <f t="shared" si="20"/>
        <v>2</v>
      </c>
      <c r="AB31" s="92">
        <f>SUM(AB29:AB30)</f>
        <v>10.25</v>
      </c>
      <c r="AC31" s="81">
        <f t="shared" ref="AC31:AH31" si="21">SUM(AC29:AC30)</f>
        <v>0</v>
      </c>
      <c r="AD31" s="82">
        <f t="shared" si="21"/>
        <v>0</v>
      </c>
      <c r="AE31" s="81">
        <f t="shared" si="21"/>
        <v>0</v>
      </c>
      <c r="AF31" s="81">
        <f t="shared" si="21"/>
        <v>2.5</v>
      </c>
      <c r="AG31" s="81">
        <f t="shared" si="21"/>
        <v>1.75</v>
      </c>
      <c r="AH31" s="81">
        <f t="shared" si="21"/>
        <v>1.75</v>
      </c>
      <c r="AI31" s="92">
        <f>SUM(AI29:AI30)</f>
        <v>6</v>
      </c>
      <c r="AJ31" s="81">
        <f t="shared" ref="AJ31:AO31" si="22">SUM(AJ29:AJ30)</f>
        <v>0</v>
      </c>
      <c r="AK31" s="82">
        <f t="shared" si="22"/>
        <v>0.5</v>
      </c>
      <c r="AL31" s="81">
        <f t="shared" si="22"/>
        <v>1.75</v>
      </c>
      <c r="AM31" s="81">
        <f t="shared" si="22"/>
        <v>2</v>
      </c>
      <c r="AN31" s="81">
        <f t="shared" si="22"/>
        <v>4.5</v>
      </c>
      <c r="AO31" s="81">
        <f t="shared" si="22"/>
        <v>0</v>
      </c>
      <c r="AP31" s="92">
        <f>SUM(AP29:AP30)</f>
        <v>8.75</v>
      </c>
      <c r="AQ31" s="81">
        <f t="shared" ref="AQ31:AV31" si="23">SUM(AQ29:AQ30)</f>
        <v>0</v>
      </c>
      <c r="AR31" s="82">
        <f t="shared" si="23"/>
        <v>0</v>
      </c>
      <c r="AS31" s="81">
        <f t="shared" si="23"/>
        <v>0</v>
      </c>
      <c r="AT31" s="81">
        <f t="shared" si="23"/>
        <v>0</v>
      </c>
      <c r="AU31" s="81">
        <f t="shared" si="23"/>
        <v>0</v>
      </c>
      <c r="AV31" s="81">
        <f t="shared" si="23"/>
        <v>0</v>
      </c>
      <c r="AW31" s="92">
        <f>SUM(AW29:AW30)</f>
        <v>0</v>
      </c>
      <c r="AX31" s="93">
        <f>SUM(AX29:AX30)</f>
        <v>30.75</v>
      </c>
      <c r="AY31" s="103"/>
      <c r="AZ31" s="104"/>
    </row>
    <row r="32" spans="1:52" x14ac:dyDescent="0.25">
      <c r="A32" s="30"/>
      <c r="B32" s="30"/>
      <c r="C32" s="52" t="s">
        <v>46</v>
      </c>
      <c r="D32" s="53" t="s">
        <v>37</v>
      </c>
      <c r="E32" s="54">
        <f>U32</f>
        <v>0</v>
      </c>
      <c r="F32" s="55">
        <f>AB32</f>
        <v>0</v>
      </c>
      <c r="G32" s="55">
        <f>AI32</f>
        <v>0</v>
      </c>
      <c r="H32" s="55">
        <f>AP32</f>
        <v>0</v>
      </c>
      <c r="I32" s="56">
        <f>AW32</f>
        <v>0</v>
      </c>
      <c r="J32" s="57">
        <f t="shared" si="18"/>
        <v>0</v>
      </c>
      <c r="K32" s="69"/>
      <c r="L32" s="59"/>
      <c r="M32" s="60" t="s">
        <v>46</v>
      </c>
      <c r="N32" s="61" t="s">
        <v>37</v>
      </c>
      <c r="O32" s="62"/>
      <c r="P32" s="87"/>
      <c r="Q32" s="56"/>
      <c r="R32" s="56"/>
      <c r="S32" s="56"/>
      <c r="T32" s="56"/>
      <c r="U32" s="65">
        <f>SUM(P32:T32)</f>
        <v>0</v>
      </c>
      <c r="V32" s="62"/>
      <c r="W32" s="87"/>
      <c r="X32" s="56"/>
      <c r="Y32" s="56"/>
      <c r="Z32" s="56"/>
      <c r="AA32" s="56"/>
      <c r="AB32" s="65">
        <f>SUM(W32:AA32)</f>
        <v>0</v>
      </c>
      <c r="AC32" s="62"/>
      <c r="AD32" s="87"/>
      <c r="AE32" s="56"/>
      <c r="AF32" s="56"/>
      <c r="AG32" s="56"/>
      <c r="AH32" s="56"/>
      <c r="AI32" s="65">
        <f>SUM(AD32:AH32)</f>
        <v>0</v>
      </c>
      <c r="AJ32" s="62"/>
      <c r="AK32" s="87"/>
      <c r="AL32" s="56"/>
      <c r="AM32" s="56"/>
      <c r="AN32" s="56"/>
      <c r="AO32" s="56"/>
      <c r="AP32" s="65">
        <f>SUM(AK32:AO32)</f>
        <v>0</v>
      </c>
      <c r="AQ32" s="62"/>
      <c r="AR32" s="87"/>
      <c r="AS32" s="56"/>
      <c r="AT32" s="56"/>
      <c r="AU32" s="56"/>
      <c r="AV32" s="56"/>
      <c r="AW32" s="65">
        <f>SUM(AR32:AV32)</f>
        <v>0</v>
      </c>
      <c r="AX32" s="66">
        <f>U32+AB32+AI32+AP32+AW32</f>
        <v>0</v>
      </c>
      <c r="AY32" s="67" t="s">
        <v>37</v>
      </c>
      <c r="AZ32" s="68" t="s">
        <v>46</v>
      </c>
    </row>
    <row r="33" spans="1:52" x14ac:dyDescent="0.25">
      <c r="A33" s="30"/>
      <c r="B33" s="30"/>
      <c r="C33" s="96"/>
      <c r="D33" s="53" t="s">
        <v>40</v>
      </c>
      <c r="E33" s="54">
        <f>U33</f>
        <v>0</v>
      </c>
      <c r="F33" s="55">
        <f>AB33</f>
        <v>0</v>
      </c>
      <c r="G33" s="55">
        <f>AI33</f>
        <v>0</v>
      </c>
      <c r="H33" s="55">
        <f>AP33</f>
        <v>0</v>
      </c>
      <c r="I33" s="56">
        <f>AW33</f>
        <v>0</v>
      </c>
      <c r="J33" s="57">
        <f t="shared" si="18"/>
        <v>0</v>
      </c>
      <c r="K33" s="69"/>
      <c r="L33" s="59"/>
      <c r="M33" s="97"/>
      <c r="N33" s="61" t="s">
        <v>40</v>
      </c>
      <c r="O33" s="62"/>
      <c r="P33" s="87"/>
      <c r="Q33" s="56"/>
      <c r="R33" s="56"/>
      <c r="S33" s="56"/>
      <c r="T33" s="56"/>
      <c r="U33" s="65">
        <f>SUM(P33:T33)</f>
        <v>0</v>
      </c>
      <c r="V33" s="62"/>
      <c r="W33" s="87"/>
      <c r="X33" s="56"/>
      <c r="Y33" s="56"/>
      <c r="Z33" s="56"/>
      <c r="AA33" s="56"/>
      <c r="AB33" s="65">
        <f>SUM(W33:AA33)</f>
        <v>0</v>
      </c>
      <c r="AC33" s="62"/>
      <c r="AD33" s="87"/>
      <c r="AE33" s="56"/>
      <c r="AF33" s="56"/>
      <c r="AG33" s="56"/>
      <c r="AH33" s="56"/>
      <c r="AI33" s="65">
        <f>SUM(AD33:AH33)</f>
        <v>0</v>
      </c>
      <c r="AJ33" s="62"/>
      <c r="AK33" s="87"/>
      <c r="AL33" s="56"/>
      <c r="AM33" s="56"/>
      <c r="AN33" s="56"/>
      <c r="AO33" s="56"/>
      <c r="AP33" s="65">
        <f>SUM(AK33:AO33)</f>
        <v>0</v>
      </c>
      <c r="AQ33" s="62"/>
      <c r="AR33" s="87"/>
      <c r="AS33" s="56"/>
      <c r="AT33" s="56"/>
      <c r="AU33" s="56"/>
      <c r="AV33" s="56"/>
      <c r="AW33" s="65">
        <f>SUM(AR33:AV33)</f>
        <v>0</v>
      </c>
      <c r="AX33" s="66">
        <f>U33+AB33+AI33+AP33+AW33</f>
        <v>0</v>
      </c>
      <c r="AY33" s="67" t="s">
        <v>40</v>
      </c>
      <c r="AZ33" s="98"/>
    </row>
    <row r="34" spans="1:52" x14ac:dyDescent="0.25">
      <c r="A34" s="30"/>
      <c r="B34" s="30"/>
      <c r="C34" s="99"/>
      <c r="D34" s="100"/>
      <c r="E34" s="73">
        <f>SUM(E32:E33)</f>
        <v>0</v>
      </c>
      <c r="F34" s="74">
        <f>SUM(F32:F33)</f>
        <v>0</v>
      </c>
      <c r="G34" s="74">
        <f>SUM(G32:G33)</f>
        <v>0</v>
      </c>
      <c r="H34" s="74">
        <f>SUM(H32:H33)</f>
        <v>0</v>
      </c>
      <c r="I34" s="75">
        <f>SUM(I32:I33)</f>
        <v>0</v>
      </c>
      <c r="J34" s="76">
        <f t="shared" si="18"/>
        <v>0</v>
      </c>
      <c r="K34" s="77"/>
      <c r="L34" s="78"/>
      <c r="M34" s="101"/>
      <c r="N34" s="102"/>
      <c r="O34" s="81">
        <f t="shared" ref="O34:AX34" si="24">SUM(O32:O33)</f>
        <v>0</v>
      </c>
      <c r="P34" s="82">
        <f t="shared" si="24"/>
        <v>0</v>
      </c>
      <c r="Q34" s="81">
        <f t="shared" si="24"/>
        <v>0</v>
      </c>
      <c r="R34" s="81">
        <f t="shared" si="24"/>
        <v>0</v>
      </c>
      <c r="S34" s="81">
        <f t="shared" si="24"/>
        <v>0</v>
      </c>
      <c r="T34" s="81">
        <f t="shared" si="24"/>
        <v>0</v>
      </c>
      <c r="U34" s="92">
        <f t="shared" si="24"/>
        <v>0</v>
      </c>
      <c r="V34" s="81">
        <f t="shared" si="24"/>
        <v>0</v>
      </c>
      <c r="W34" s="82">
        <f t="shared" si="24"/>
        <v>0</v>
      </c>
      <c r="X34" s="81">
        <f t="shared" si="24"/>
        <v>0</v>
      </c>
      <c r="Y34" s="81">
        <f t="shared" si="24"/>
        <v>0</v>
      </c>
      <c r="Z34" s="81">
        <f t="shared" si="24"/>
        <v>0</v>
      </c>
      <c r="AA34" s="81">
        <f t="shared" si="24"/>
        <v>0</v>
      </c>
      <c r="AB34" s="92">
        <f t="shared" si="24"/>
        <v>0</v>
      </c>
      <c r="AC34" s="81">
        <f t="shared" si="24"/>
        <v>0</v>
      </c>
      <c r="AD34" s="82">
        <f t="shared" si="24"/>
        <v>0</v>
      </c>
      <c r="AE34" s="81">
        <f t="shared" si="24"/>
        <v>0</v>
      </c>
      <c r="AF34" s="81">
        <f t="shared" si="24"/>
        <v>0</v>
      </c>
      <c r="AG34" s="81">
        <f t="shared" si="24"/>
        <v>0</v>
      </c>
      <c r="AH34" s="81">
        <f t="shared" si="24"/>
        <v>0</v>
      </c>
      <c r="AI34" s="92">
        <f t="shared" si="24"/>
        <v>0</v>
      </c>
      <c r="AJ34" s="81">
        <f t="shared" si="24"/>
        <v>0</v>
      </c>
      <c r="AK34" s="82">
        <f t="shared" si="24"/>
        <v>0</v>
      </c>
      <c r="AL34" s="81">
        <f t="shared" si="24"/>
        <v>0</v>
      </c>
      <c r="AM34" s="81">
        <f t="shared" si="24"/>
        <v>0</v>
      </c>
      <c r="AN34" s="81">
        <f t="shared" si="24"/>
        <v>0</v>
      </c>
      <c r="AO34" s="81">
        <f t="shared" si="24"/>
        <v>0</v>
      </c>
      <c r="AP34" s="92">
        <f t="shared" ref="AP34" si="25">SUM(AP32:AP33)</f>
        <v>0</v>
      </c>
      <c r="AQ34" s="81">
        <f t="shared" si="24"/>
        <v>0</v>
      </c>
      <c r="AR34" s="82">
        <f t="shared" si="24"/>
        <v>0</v>
      </c>
      <c r="AS34" s="81">
        <f t="shared" si="24"/>
        <v>0</v>
      </c>
      <c r="AT34" s="81">
        <f t="shared" si="24"/>
        <v>0</v>
      </c>
      <c r="AU34" s="81">
        <f t="shared" si="24"/>
        <v>0</v>
      </c>
      <c r="AV34" s="81">
        <f t="shared" si="24"/>
        <v>0</v>
      </c>
      <c r="AW34" s="92">
        <f t="shared" si="24"/>
        <v>0</v>
      </c>
      <c r="AX34" s="93">
        <f t="shared" si="24"/>
        <v>0</v>
      </c>
      <c r="AY34" s="103"/>
      <c r="AZ34" s="104"/>
    </row>
    <row r="35" spans="1:52" s="41" customFormat="1" ht="18.75" x14ac:dyDescent="0.3">
      <c r="A35" s="30"/>
      <c r="B35" s="30"/>
      <c r="C35" s="117"/>
      <c r="E35" s="42">
        <f t="shared" ref="E35:J35" si="26">E31+E34</f>
        <v>5.75</v>
      </c>
      <c r="F35" s="43">
        <f t="shared" si="26"/>
        <v>10.25</v>
      </c>
      <c r="G35" s="43">
        <f t="shared" si="26"/>
        <v>6</v>
      </c>
      <c r="H35" s="43">
        <f t="shared" si="26"/>
        <v>8.75</v>
      </c>
      <c r="I35" s="44">
        <f t="shared" si="26"/>
        <v>0</v>
      </c>
      <c r="J35" s="45">
        <f t="shared" si="26"/>
        <v>30.75</v>
      </c>
      <c r="K35" s="46"/>
      <c r="M35" s="118"/>
      <c r="N35" s="48"/>
      <c r="O35" s="44"/>
      <c r="P35" s="49">
        <f t="shared" ref="P35:U35" si="27">P31+P34</f>
        <v>0</v>
      </c>
      <c r="Q35" s="44">
        <f t="shared" si="27"/>
        <v>0</v>
      </c>
      <c r="R35" s="44">
        <f t="shared" si="27"/>
        <v>1.25</v>
      </c>
      <c r="S35" s="44">
        <f t="shared" si="27"/>
        <v>4.5</v>
      </c>
      <c r="T35" s="44">
        <f t="shared" si="27"/>
        <v>0</v>
      </c>
      <c r="U35" s="50">
        <f t="shared" si="27"/>
        <v>5.75</v>
      </c>
      <c r="V35" s="44"/>
      <c r="W35" s="49">
        <f t="shared" ref="W35:AB35" si="28">W31+W34</f>
        <v>0.75</v>
      </c>
      <c r="X35" s="44">
        <f t="shared" si="28"/>
        <v>0</v>
      </c>
      <c r="Y35" s="44">
        <f t="shared" si="28"/>
        <v>4</v>
      </c>
      <c r="Z35" s="44">
        <f t="shared" si="28"/>
        <v>3.5</v>
      </c>
      <c r="AA35" s="44">
        <f t="shared" si="28"/>
        <v>2</v>
      </c>
      <c r="AB35" s="50">
        <f t="shared" si="28"/>
        <v>10.25</v>
      </c>
      <c r="AC35" s="44"/>
      <c r="AD35" s="49">
        <f t="shared" ref="AD35:AI35" si="29">AD31+AD34</f>
        <v>0</v>
      </c>
      <c r="AE35" s="44">
        <f t="shared" si="29"/>
        <v>0</v>
      </c>
      <c r="AF35" s="44">
        <f t="shared" si="29"/>
        <v>2.5</v>
      </c>
      <c r="AG35" s="44">
        <f t="shared" si="29"/>
        <v>1.75</v>
      </c>
      <c r="AH35" s="44">
        <f t="shared" si="29"/>
        <v>1.75</v>
      </c>
      <c r="AI35" s="50">
        <f t="shared" si="29"/>
        <v>6</v>
      </c>
      <c r="AJ35" s="44"/>
      <c r="AK35" s="49">
        <f t="shared" ref="AK35:AP35" si="30">AK31+AK34</f>
        <v>0.5</v>
      </c>
      <c r="AL35" s="44">
        <f t="shared" si="30"/>
        <v>1.75</v>
      </c>
      <c r="AM35" s="44">
        <f t="shared" si="30"/>
        <v>2</v>
      </c>
      <c r="AN35" s="44">
        <f t="shared" si="30"/>
        <v>4.5</v>
      </c>
      <c r="AO35" s="44">
        <f t="shared" si="30"/>
        <v>0</v>
      </c>
      <c r="AP35" s="50">
        <f t="shared" si="30"/>
        <v>8.75</v>
      </c>
      <c r="AQ35" s="44"/>
      <c r="AR35" s="49">
        <f t="shared" ref="AR35:AW35" si="31">AR31+AR34</f>
        <v>0</v>
      </c>
      <c r="AS35" s="44">
        <f t="shared" si="31"/>
        <v>0</v>
      </c>
      <c r="AT35" s="44">
        <f t="shared" si="31"/>
        <v>0</v>
      </c>
      <c r="AU35" s="44">
        <f t="shared" si="31"/>
        <v>0</v>
      </c>
      <c r="AV35" s="44">
        <f t="shared" si="31"/>
        <v>0</v>
      </c>
      <c r="AW35" s="50">
        <f t="shared" si="31"/>
        <v>0</v>
      </c>
      <c r="AX35" s="51"/>
      <c r="AY35" s="107"/>
      <c r="AZ35" s="119"/>
    </row>
    <row r="36" spans="1:52" x14ac:dyDescent="0.25">
      <c r="A36" s="30"/>
      <c r="B36" s="30"/>
      <c r="E36" s="109"/>
      <c r="I36" s="38"/>
      <c r="J36" s="110"/>
      <c r="M36" s="111"/>
      <c r="N36" s="112"/>
      <c r="O36" s="38"/>
      <c r="P36" s="111"/>
      <c r="Q36" s="38"/>
      <c r="R36" s="38"/>
      <c r="S36" s="38"/>
      <c r="T36" s="38"/>
      <c r="U36" s="113"/>
      <c r="V36" s="38"/>
      <c r="W36" s="111"/>
      <c r="X36" s="38"/>
      <c r="Y36" s="38"/>
      <c r="Z36" s="38"/>
      <c r="AA36" s="38"/>
      <c r="AB36" s="113"/>
      <c r="AC36" s="38"/>
      <c r="AD36" s="111"/>
      <c r="AE36" s="38"/>
      <c r="AF36" s="38"/>
      <c r="AG36" s="38"/>
      <c r="AH36" s="38"/>
      <c r="AI36" s="113"/>
      <c r="AJ36" s="38"/>
      <c r="AK36" s="111"/>
      <c r="AL36" s="38"/>
      <c r="AM36" s="38"/>
      <c r="AN36" s="38"/>
      <c r="AO36" s="38"/>
      <c r="AP36" s="113"/>
      <c r="AQ36" s="38"/>
      <c r="AR36" s="111"/>
      <c r="AS36" s="38"/>
      <c r="AT36" s="38"/>
      <c r="AU36" s="38"/>
      <c r="AV36" s="38"/>
      <c r="AW36" s="113"/>
      <c r="AX36" s="38"/>
      <c r="AY36" s="111"/>
      <c r="AZ36" s="112"/>
    </row>
    <row r="37" spans="1:52" s="121" customFormat="1" ht="21" x14ac:dyDescent="0.35">
      <c r="A37" s="39"/>
      <c r="B37" s="39"/>
      <c r="C37" s="120" t="s">
        <v>47</v>
      </c>
      <c r="E37" s="122"/>
      <c r="F37" s="123"/>
      <c r="G37" s="123"/>
      <c r="H37" s="123"/>
      <c r="I37" s="124"/>
      <c r="J37" s="125"/>
      <c r="K37" s="126"/>
      <c r="M37" s="127" t="s">
        <v>47</v>
      </c>
      <c r="N37" s="128"/>
      <c r="O37" s="124"/>
      <c r="P37" s="129"/>
      <c r="Q37" s="124"/>
      <c r="R37" s="124"/>
      <c r="S37" s="124"/>
      <c r="T37" s="124"/>
      <c r="U37" s="130"/>
      <c r="V37" s="124"/>
      <c r="W37" s="129"/>
      <c r="X37" s="124"/>
      <c r="Y37" s="124"/>
      <c r="Z37" s="124"/>
      <c r="AA37" s="124"/>
      <c r="AB37" s="130"/>
      <c r="AC37" s="124"/>
      <c r="AD37" s="129"/>
      <c r="AE37" s="124"/>
      <c r="AF37" s="124"/>
      <c r="AG37" s="124"/>
      <c r="AH37" s="124"/>
      <c r="AI37" s="130"/>
      <c r="AJ37" s="124"/>
      <c r="AK37" s="129"/>
      <c r="AL37" s="124"/>
      <c r="AM37" s="124"/>
      <c r="AN37" s="124"/>
      <c r="AO37" s="124"/>
      <c r="AP37" s="130"/>
      <c r="AQ37" s="124"/>
      <c r="AR37" s="129"/>
      <c r="AS37" s="124"/>
      <c r="AT37" s="124"/>
      <c r="AU37" s="124"/>
      <c r="AV37" s="124"/>
      <c r="AW37" s="130"/>
      <c r="AX37" s="131"/>
      <c r="AY37" s="357" t="s">
        <v>47</v>
      </c>
      <c r="AZ37" s="358"/>
    </row>
    <row r="38" spans="1:52" x14ac:dyDescent="0.25">
      <c r="A38" s="30"/>
      <c r="B38" s="30"/>
      <c r="C38" s="132" t="s">
        <v>48</v>
      </c>
      <c r="D38" s="133" t="s">
        <v>49</v>
      </c>
      <c r="E38" s="134">
        <f>U38</f>
        <v>0</v>
      </c>
      <c r="F38" s="135">
        <f>AB38</f>
        <v>0</v>
      </c>
      <c r="G38" s="135">
        <f>AI38</f>
        <v>0</v>
      </c>
      <c r="H38" s="135">
        <f>AP38</f>
        <v>0</v>
      </c>
      <c r="I38" s="136">
        <f>AW38</f>
        <v>0</v>
      </c>
      <c r="J38" s="137">
        <f t="shared" ref="J38:J60" si="32">SUM(E38:I38)</f>
        <v>0</v>
      </c>
      <c r="K38" s="138"/>
      <c r="L38" s="139"/>
      <c r="M38" s="140" t="s">
        <v>48</v>
      </c>
      <c r="N38" s="141" t="s">
        <v>49</v>
      </c>
      <c r="O38" s="62"/>
      <c r="P38" s="142"/>
      <c r="Q38" s="136"/>
      <c r="R38" s="136"/>
      <c r="S38" s="136"/>
      <c r="T38" s="136"/>
      <c r="U38" s="143">
        <f>SUM(P38:T38)</f>
        <v>0</v>
      </c>
      <c r="V38" s="62"/>
      <c r="W38" s="142"/>
      <c r="X38" s="136"/>
      <c r="Y38" s="136"/>
      <c r="Z38" s="136"/>
      <c r="AA38" s="136"/>
      <c r="AB38" s="143">
        <f>SUM(W38:AA38)</f>
        <v>0</v>
      </c>
      <c r="AC38" s="62"/>
      <c r="AD38" s="142"/>
      <c r="AE38" s="136"/>
      <c r="AF38" s="136"/>
      <c r="AG38" s="136"/>
      <c r="AH38" s="136"/>
      <c r="AI38" s="143">
        <f>SUM(AD38:AH38)</f>
        <v>0</v>
      </c>
      <c r="AJ38" s="62"/>
      <c r="AK38" s="142"/>
      <c r="AL38" s="136"/>
      <c r="AM38" s="136"/>
      <c r="AN38" s="136"/>
      <c r="AO38" s="136"/>
      <c r="AP38" s="143">
        <f>SUM(AK38:AO38)</f>
        <v>0</v>
      </c>
      <c r="AQ38" s="62"/>
      <c r="AR38" s="142"/>
      <c r="AS38" s="136"/>
      <c r="AT38" s="136"/>
      <c r="AU38" s="136"/>
      <c r="AV38" s="136"/>
      <c r="AW38" s="143">
        <f>SUM(AR38:AV38)</f>
        <v>0</v>
      </c>
      <c r="AX38" s="66">
        <f>U38+AB38+AI38+AP38+AW38</f>
        <v>0</v>
      </c>
      <c r="AY38" s="144" t="s">
        <v>49</v>
      </c>
      <c r="AZ38" s="145" t="s">
        <v>48</v>
      </c>
    </row>
    <row r="39" spans="1:52" x14ac:dyDescent="0.25">
      <c r="A39" s="30"/>
      <c r="B39" s="30"/>
      <c r="C39" s="132"/>
      <c r="D39" s="133" t="s">
        <v>50</v>
      </c>
      <c r="E39" s="134">
        <f>U39</f>
        <v>0</v>
      </c>
      <c r="F39" s="135">
        <f>AB39</f>
        <v>0</v>
      </c>
      <c r="G39" s="135">
        <f>AI39</f>
        <v>0</v>
      </c>
      <c r="H39" s="135">
        <f>AP39</f>
        <v>0</v>
      </c>
      <c r="I39" s="136">
        <f>AW39</f>
        <v>0</v>
      </c>
      <c r="J39" s="137">
        <f t="shared" si="32"/>
        <v>0</v>
      </c>
      <c r="K39" s="138"/>
      <c r="L39" s="139"/>
      <c r="M39" s="140"/>
      <c r="N39" s="141" t="s">
        <v>50</v>
      </c>
      <c r="O39" s="62"/>
      <c r="P39" s="142"/>
      <c r="Q39" s="136"/>
      <c r="R39" s="136"/>
      <c r="S39" s="136"/>
      <c r="T39" s="136"/>
      <c r="U39" s="143">
        <f>SUM(P39:T39)</f>
        <v>0</v>
      </c>
      <c r="V39" s="62"/>
      <c r="W39" s="142"/>
      <c r="X39" s="136"/>
      <c r="Y39" s="136"/>
      <c r="Z39" s="136"/>
      <c r="AA39" s="136"/>
      <c r="AB39" s="143">
        <f>SUM(W39:AA39)</f>
        <v>0</v>
      </c>
      <c r="AC39" s="62"/>
      <c r="AD39" s="142"/>
      <c r="AE39" s="136"/>
      <c r="AF39" s="136"/>
      <c r="AG39" s="136"/>
      <c r="AH39" s="136"/>
      <c r="AI39" s="143">
        <f>SUM(AD39:AH39)</f>
        <v>0</v>
      </c>
      <c r="AJ39" s="62"/>
      <c r="AK39" s="142"/>
      <c r="AL39" s="136"/>
      <c r="AM39" s="136"/>
      <c r="AN39" s="136"/>
      <c r="AO39" s="136"/>
      <c r="AP39" s="143">
        <f>SUM(AK39:AO39)</f>
        <v>0</v>
      </c>
      <c r="AQ39" s="62"/>
      <c r="AR39" s="142"/>
      <c r="AS39" s="136"/>
      <c r="AT39" s="136"/>
      <c r="AU39" s="136"/>
      <c r="AV39" s="136"/>
      <c r="AW39" s="143">
        <f>SUM(AR39:AV39)</f>
        <v>0</v>
      </c>
      <c r="AX39" s="66">
        <f>U39+AB39+AI39+AP39+AW39</f>
        <v>0</v>
      </c>
      <c r="AY39" s="144" t="s">
        <v>50</v>
      </c>
      <c r="AZ39" s="145"/>
    </row>
    <row r="40" spans="1:52" x14ac:dyDescent="0.25">
      <c r="A40" s="30"/>
      <c r="B40" s="30"/>
      <c r="C40" s="132" t="s">
        <v>48</v>
      </c>
      <c r="D40" s="133" t="s">
        <v>51</v>
      </c>
      <c r="E40" s="134">
        <f>U40</f>
        <v>0</v>
      </c>
      <c r="F40" s="135">
        <f>AB40</f>
        <v>0</v>
      </c>
      <c r="G40" s="135">
        <f>AI40</f>
        <v>0</v>
      </c>
      <c r="H40" s="135">
        <f>AP40</f>
        <v>0</v>
      </c>
      <c r="I40" s="136">
        <f>AW40</f>
        <v>0</v>
      </c>
      <c r="J40" s="137">
        <f t="shared" si="32"/>
        <v>0</v>
      </c>
      <c r="K40" s="138"/>
      <c r="L40" s="139"/>
      <c r="M40" s="140" t="s">
        <v>48</v>
      </c>
      <c r="N40" s="141" t="s">
        <v>51</v>
      </c>
      <c r="O40" s="62"/>
      <c r="P40" s="142"/>
      <c r="Q40" s="136"/>
      <c r="R40" s="136"/>
      <c r="S40" s="136"/>
      <c r="T40" s="136"/>
      <c r="U40" s="143">
        <f>SUM(P40:T40)</f>
        <v>0</v>
      </c>
      <c r="V40" s="62"/>
      <c r="W40" s="142"/>
      <c r="X40" s="136"/>
      <c r="Y40" s="136"/>
      <c r="Z40" s="136"/>
      <c r="AA40" s="136"/>
      <c r="AB40" s="143">
        <f>SUM(W40:AA40)</f>
        <v>0</v>
      </c>
      <c r="AC40" s="62"/>
      <c r="AD40" s="142"/>
      <c r="AE40" s="136"/>
      <c r="AF40" s="136"/>
      <c r="AG40" s="136"/>
      <c r="AH40" s="136"/>
      <c r="AI40" s="143">
        <f>SUM(AD40:AH40)</f>
        <v>0</v>
      </c>
      <c r="AJ40" s="62"/>
      <c r="AK40" s="142"/>
      <c r="AL40" s="136"/>
      <c r="AM40" s="136"/>
      <c r="AN40" s="136"/>
      <c r="AO40" s="136"/>
      <c r="AP40" s="143">
        <f>SUM(AK40:AO40)</f>
        <v>0</v>
      </c>
      <c r="AQ40" s="62"/>
      <c r="AR40" s="142"/>
      <c r="AS40" s="136"/>
      <c r="AT40" s="136"/>
      <c r="AU40" s="136"/>
      <c r="AV40" s="136"/>
      <c r="AW40" s="143">
        <f>SUM(AR40:AV40)</f>
        <v>0</v>
      </c>
      <c r="AX40" s="66">
        <f>U40+AB40+AI40+AP40+AW40</f>
        <v>0</v>
      </c>
      <c r="AY40" s="144" t="s">
        <v>51</v>
      </c>
      <c r="AZ40" s="145" t="s">
        <v>48</v>
      </c>
    </row>
    <row r="41" spans="1:52" x14ac:dyDescent="0.25">
      <c r="A41" s="30"/>
      <c r="B41" s="30"/>
      <c r="C41" s="146"/>
      <c r="D41" s="133" t="s">
        <v>30</v>
      </c>
      <c r="E41" s="134">
        <f>U41</f>
        <v>0</v>
      </c>
      <c r="F41" s="135">
        <f>AB41</f>
        <v>0</v>
      </c>
      <c r="G41" s="135">
        <f>AI41</f>
        <v>0</v>
      </c>
      <c r="H41" s="135">
        <f>AP41</f>
        <v>0</v>
      </c>
      <c r="I41" s="136">
        <f>AW41</f>
        <v>0</v>
      </c>
      <c r="J41" s="137">
        <f t="shared" si="32"/>
        <v>0</v>
      </c>
      <c r="K41" s="138"/>
      <c r="L41" s="139"/>
      <c r="M41" s="147"/>
      <c r="N41" s="141" t="s">
        <v>30</v>
      </c>
      <c r="O41" s="62"/>
      <c r="P41" s="142"/>
      <c r="Q41" s="136"/>
      <c r="R41" s="136"/>
      <c r="S41" s="136"/>
      <c r="T41" s="136"/>
      <c r="U41" s="143">
        <f>SUM(P41:T41)</f>
        <v>0</v>
      </c>
      <c r="V41" s="62"/>
      <c r="W41" s="142"/>
      <c r="X41" s="136"/>
      <c r="Y41" s="136"/>
      <c r="Z41" s="136"/>
      <c r="AA41" s="136"/>
      <c r="AB41" s="143">
        <f>SUM(W41:AA41)</f>
        <v>0</v>
      </c>
      <c r="AC41" s="62"/>
      <c r="AD41" s="142"/>
      <c r="AE41" s="136"/>
      <c r="AF41" s="136"/>
      <c r="AG41" s="136"/>
      <c r="AH41" s="136"/>
      <c r="AI41" s="143">
        <f>SUM(AD41:AH41)</f>
        <v>0</v>
      </c>
      <c r="AJ41" s="62"/>
      <c r="AK41" s="142"/>
      <c r="AL41" s="136"/>
      <c r="AM41" s="136"/>
      <c r="AN41" s="136"/>
      <c r="AO41" s="136"/>
      <c r="AP41" s="143">
        <f>SUM(AK41:AO41)</f>
        <v>0</v>
      </c>
      <c r="AQ41" s="62"/>
      <c r="AR41" s="142"/>
      <c r="AS41" s="136"/>
      <c r="AT41" s="136"/>
      <c r="AU41" s="136"/>
      <c r="AV41" s="136"/>
      <c r="AW41" s="143">
        <f>SUM(AR41:AV41)</f>
        <v>0</v>
      </c>
      <c r="AX41" s="66">
        <f>U41+AB41+AI41+AP41+AW41</f>
        <v>0</v>
      </c>
      <c r="AY41" s="144" t="s">
        <v>30</v>
      </c>
      <c r="AZ41" s="148"/>
    </row>
    <row r="42" spans="1:52" x14ac:dyDescent="0.25">
      <c r="A42" s="30"/>
      <c r="B42" s="30"/>
      <c r="C42" s="149"/>
      <c r="D42" s="150"/>
      <c r="E42" s="151">
        <f>SUM(E38:E41)</f>
        <v>0</v>
      </c>
      <c r="F42" s="152">
        <f>SUM(F38:F41)</f>
        <v>0</v>
      </c>
      <c r="G42" s="152">
        <f>SUM(G38:G41)</f>
        <v>0</v>
      </c>
      <c r="H42" s="152">
        <f>SUM(H38:H41)</f>
        <v>0</v>
      </c>
      <c r="I42" s="153">
        <f>SUM(I38:I41)</f>
        <v>0</v>
      </c>
      <c r="J42" s="154">
        <f t="shared" si="32"/>
        <v>0</v>
      </c>
      <c r="K42" s="155"/>
      <c r="L42" s="156"/>
      <c r="M42" s="157"/>
      <c r="N42" s="158"/>
      <c r="O42" s="81">
        <f t="shared" ref="O42:T42" si="33">SUM(O38:O41)</f>
        <v>0</v>
      </c>
      <c r="P42" s="82">
        <f t="shared" si="33"/>
        <v>0</v>
      </c>
      <c r="Q42" s="81">
        <f t="shared" si="33"/>
        <v>0</v>
      </c>
      <c r="R42" s="81">
        <f t="shared" si="33"/>
        <v>0</v>
      </c>
      <c r="S42" s="81">
        <f t="shared" si="33"/>
        <v>0</v>
      </c>
      <c r="T42" s="81">
        <f t="shared" si="33"/>
        <v>0</v>
      </c>
      <c r="U42" s="92">
        <f>SUM(U38:U41)</f>
        <v>0</v>
      </c>
      <c r="V42" s="81">
        <f t="shared" ref="V42:AA42" si="34">SUM(V38:V41)</f>
        <v>0</v>
      </c>
      <c r="W42" s="82">
        <f t="shared" si="34"/>
        <v>0</v>
      </c>
      <c r="X42" s="81">
        <f t="shared" si="34"/>
        <v>0</v>
      </c>
      <c r="Y42" s="81">
        <f t="shared" si="34"/>
        <v>0</v>
      </c>
      <c r="Z42" s="81">
        <f t="shared" si="34"/>
        <v>0</v>
      </c>
      <c r="AA42" s="81">
        <f t="shared" si="34"/>
        <v>0</v>
      </c>
      <c r="AB42" s="92">
        <f>SUM(AB38:AB41)</f>
        <v>0</v>
      </c>
      <c r="AC42" s="81">
        <f t="shared" ref="AC42:AH42" si="35">SUM(AC38:AC41)</f>
        <v>0</v>
      </c>
      <c r="AD42" s="82">
        <f t="shared" si="35"/>
        <v>0</v>
      </c>
      <c r="AE42" s="81">
        <f t="shared" si="35"/>
        <v>0</v>
      </c>
      <c r="AF42" s="81">
        <f t="shared" si="35"/>
        <v>0</v>
      </c>
      <c r="AG42" s="81">
        <f t="shared" si="35"/>
        <v>0</v>
      </c>
      <c r="AH42" s="81">
        <f t="shared" si="35"/>
        <v>0</v>
      </c>
      <c r="AI42" s="92">
        <f>SUM(AI38:AI41)</f>
        <v>0</v>
      </c>
      <c r="AJ42" s="81">
        <f t="shared" ref="AJ42:AO42" si="36">SUM(AJ38:AJ41)</f>
        <v>0</v>
      </c>
      <c r="AK42" s="82">
        <f t="shared" si="36"/>
        <v>0</v>
      </c>
      <c r="AL42" s="81">
        <f t="shared" si="36"/>
        <v>0</v>
      </c>
      <c r="AM42" s="81">
        <f t="shared" si="36"/>
        <v>0</v>
      </c>
      <c r="AN42" s="81">
        <f t="shared" si="36"/>
        <v>0</v>
      </c>
      <c r="AO42" s="81">
        <f t="shared" si="36"/>
        <v>0</v>
      </c>
      <c r="AP42" s="92">
        <f>SUM(AP38:AP41)</f>
        <v>0</v>
      </c>
      <c r="AQ42" s="81">
        <f t="shared" ref="AQ42:AV42" si="37">SUM(AQ38:AQ41)</f>
        <v>0</v>
      </c>
      <c r="AR42" s="82">
        <f t="shared" si="37"/>
        <v>0</v>
      </c>
      <c r="AS42" s="81">
        <f t="shared" si="37"/>
        <v>0</v>
      </c>
      <c r="AT42" s="81">
        <f t="shared" si="37"/>
        <v>0</v>
      </c>
      <c r="AU42" s="81">
        <f t="shared" si="37"/>
        <v>0</v>
      </c>
      <c r="AV42" s="81">
        <f t="shared" si="37"/>
        <v>0</v>
      </c>
      <c r="AW42" s="92">
        <f>SUM(AW38:AW41)</f>
        <v>0</v>
      </c>
      <c r="AX42" s="93">
        <f>SUM(AX38:AX41)</f>
        <v>0</v>
      </c>
      <c r="AY42" s="159"/>
      <c r="AZ42" s="160"/>
    </row>
    <row r="43" spans="1:52" x14ac:dyDescent="0.25">
      <c r="A43" s="30"/>
      <c r="B43" s="30"/>
      <c r="C43" s="132" t="s">
        <v>52</v>
      </c>
      <c r="D43" s="133" t="s">
        <v>51</v>
      </c>
      <c r="E43" s="134">
        <f>U43</f>
        <v>0</v>
      </c>
      <c r="F43" s="135">
        <f>AB43</f>
        <v>0</v>
      </c>
      <c r="G43" s="135">
        <f>AI43</f>
        <v>0</v>
      </c>
      <c r="H43" s="135">
        <f>AP43</f>
        <v>0</v>
      </c>
      <c r="I43" s="136">
        <f>AW43</f>
        <v>0</v>
      </c>
      <c r="J43" s="137">
        <f t="shared" si="32"/>
        <v>0</v>
      </c>
      <c r="K43" s="138"/>
      <c r="L43" s="139"/>
      <c r="M43" s="140" t="s">
        <v>52</v>
      </c>
      <c r="N43" s="141" t="s">
        <v>51</v>
      </c>
      <c r="O43" s="62"/>
      <c r="P43" s="142"/>
      <c r="Q43" s="136"/>
      <c r="R43" s="136"/>
      <c r="S43" s="136"/>
      <c r="T43" s="136"/>
      <c r="U43" s="143">
        <f>SUM(P43:T43)</f>
        <v>0</v>
      </c>
      <c r="V43" s="62"/>
      <c r="W43" s="142"/>
      <c r="X43" s="136"/>
      <c r="Y43" s="136"/>
      <c r="Z43" s="136"/>
      <c r="AA43" s="136"/>
      <c r="AB43" s="143">
        <f>SUM(W43:AA43)</f>
        <v>0</v>
      </c>
      <c r="AC43" s="62"/>
      <c r="AD43" s="142"/>
      <c r="AE43" s="136"/>
      <c r="AF43" s="136"/>
      <c r="AG43" s="136"/>
      <c r="AH43" s="136"/>
      <c r="AI43" s="143">
        <f>SUM(AD43:AH43)</f>
        <v>0</v>
      </c>
      <c r="AJ43" s="62"/>
      <c r="AK43" s="142"/>
      <c r="AL43" s="136"/>
      <c r="AM43" s="136"/>
      <c r="AN43" s="136"/>
      <c r="AO43" s="136"/>
      <c r="AP43" s="143">
        <f>SUM(AK43:AO43)</f>
        <v>0</v>
      </c>
      <c r="AQ43" s="62"/>
      <c r="AR43" s="142"/>
      <c r="AS43" s="136"/>
      <c r="AT43" s="136"/>
      <c r="AU43" s="136"/>
      <c r="AV43" s="136"/>
      <c r="AW43" s="143">
        <f>SUM(AR43:AV43)</f>
        <v>0</v>
      </c>
      <c r="AX43" s="66">
        <f>U43+AB43+AI43+AP43+AW43</f>
        <v>0</v>
      </c>
      <c r="AY43" s="144" t="s">
        <v>51</v>
      </c>
      <c r="AZ43" s="145" t="s">
        <v>52</v>
      </c>
    </row>
    <row r="44" spans="1:52" x14ac:dyDescent="0.25">
      <c r="A44" s="30"/>
      <c r="B44" s="30"/>
      <c r="C44" s="132" t="s">
        <v>52</v>
      </c>
      <c r="D44" s="133" t="s">
        <v>53</v>
      </c>
      <c r="E44" s="134">
        <f>U44</f>
        <v>0</v>
      </c>
      <c r="F44" s="135">
        <f>AB44</f>
        <v>0</v>
      </c>
      <c r="G44" s="135">
        <f>AI44</f>
        <v>0</v>
      </c>
      <c r="H44" s="135">
        <f>AP44</f>
        <v>0</v>
      </c>
      <c r="I44" s="136">
        <f>AW44</f>
        <v>0</v>
      </c>
      <c r="J44" s="137">
        <f t="shared" si="32"/>
        <v>0</v>
      </c>
      <c r="K44" s="138"/>
      <c r="L44" s="139"/>
      <c r="M44" s="140"/>
      <c r="N44" s="141" t="s">
        <v>53</v>
      </c>
      <c r="O44" s="62"/>
      <c r="P44" s="142"/>
      <c r="Q44" s="136"/>
      <c r="R44" s="136"/>
      <c r="S44" s="136"/>
      <c r="T44" s="136"/>
      <c r="U44" s="143">
        <f>SUM(P44:T44)</f>
        <v>0</v>
      </c>
      <c r="V44" s="62"/>
      <c r="W44" s="142"/>
      <c r="X44" s="136"/>
      <c r="Y44" s="136"/>
      <c r="Z44" s="136"/>
      <c r="AA44" s="136"/>
      <c r="AB44" s="143">
        <f>SUM(W44:AA44)</f>
        <v>0</v>
      </c>
      <c r="AC44" s="62"/>
      <c r="AD44" s="142"/>
      <c r="AE44" s="136"/>
      <c r="AF44" s="136"/>
      <c r="AG44" s="136"/>
      <c r="AH44" s="136"/>
      <c r="AI44" s="143">
        <f>SUM(AD44:AH44)</f>
        <v>0</v>
      </c>
      <c r="AJ44" s="62"/>
      <c r="AK44" s="142"/>
      <c r="AL44" s="136"/>
      <c r="AM44" s="136"/>
      <c r="AN44" s="136"/>
      <c r="AO44" s="136"/>
      <c r="AP44" s="143">
        <f>SUM(AK44:AO44)</f>
        <v>0</v>
      </c>
      <c r="AQ44" s="62"/>
      <c r="AR44" s="142"/>
      <c r="AS44" s="136"/>
      <c r="AT44" s="136"/>
      <c r="AU44" s="136"/>
      <c r="AV44" s="136"/>
      <c r="AW44" s="143">
        <f>SUM(AR44:AV44)</f>
        <v>0</v>
      </c>
      <c r="AX44" s="66">
        <f>U44+AB44+AI44+AP44+AW44</f>
        <v>0</v>
      </c>
      <c r="AY44" s="144" t="s">
        <v>53</v>
      </c>
      <c r="AZ44" s="145"/>
    </row>
    <row r="45" spans="1:52" x14ac:dyDescent="0.25">
      <c r="A45" s="30"/>
      <c r="B45" s="30"/>
      <c r="C45" s="146"/>
      <c r="D45" s="133" t="s">
        <v>30</v>
      </c>
      <c r="E45" s="134">
        <f>U45</f>
        <v>0</v>
      </c>
      <c r="F45" s="135">
        <f>AB45</f>
        <v>0</v>
      </c>
      <c r="G45" s="135">
        <f>AI45</f>
        <v>0</v>
      </c>
      <c r="H45" s="135">
        <f>AP45</f>
        <v>0</v>
      </c>
      <c r="I45" s="136">
        <f>AW45</f>
        <v>0</v>
      </c>
      <c r="J45" s="137">
        <f t="shared" si="32"/>
        <v>0</v>
      </c>
      <c r="K45" s="138"/>
      <c r="L45" s="139"/>
      <c r="M45" s="147"/>
      <c r="N45" s="141" t="s">
        <v>30</v>
      </c>
      <c r="O45" s="62"/>
      <c r="P45" s="142"/>
      <c r="Q45" s="136"/>
      <c r="R45" s="136"/>
      <c r="S45" s="136"/>
      <c r="T45" s="136"/>
      <c r="U45" s="143">
        <f>SUM(P45:T45)</f>
        <v>0</v>
      </c>
      <c r="V45" s="62"/>
      <c r="W45" s="142"/>
      <c r="X45" s="136"/>
      <c r="Y45" s="136"/>
      <c r="Z45" s="136"/>
      <c r="AA45" s="136"/>
      <c r="AB45" s="143">
        <f>SUM(W45:AA45)</f>
        <v>0</v>
      </c>
      <c r="AC45" s="62"/>
      <c r="AD45" s="142"/>
      <c r="AE45" s="136"/>
      <c r="AF45" s="136"/>
      <c r="AG45" s="136"/>
      <c r="AH45" s="136"/>
      <c r="AI45" s="143">
        <f>SUM(AD45:AH45)</f>
        <v>0</v>
      </c>
      <c r="AJ45" s="62"/>
      <c r="AK45" s="142"/>
      <c r="AL45" s="136"/>
      <c r="AM45" s="136"/>
      <c r="AN45" s="136"/>
      <c r="AO45" s="136"/>
      <c r="AP45" s="143">
        <f>SUM(AK45:AO45)</f>
        <v>0</v>
      </c>
      <c r="AQ45" s="62"/>
      <c r="AR45" s="142"/>
      <c r="AS45" s="136"/>
      <c r="AT45" s="136"/>
      <c r="AU45" s="136"/>
      <c r="AV45" s="136"/>
      <c r="AW45" s="143">
        <f>SUM(AR45:AV45)</f>
        <v>0</v>
      </c>
      <c r="AX45" s="66">
        <f>U45+AB45+AI45+AP45+AW45</f>
        <v>0</v>
      </c>
      <c r="AY45" s="144" t="s">
        <v>30</v>
      </c>
      <c r="AZ45" s="148"/>
    </row>
    <row r="46" spans="1:52" x14ac:dyDescent="0.25">
      <c r="A46" s="30"/>
      <c r="B46" s="30"/>
      <c r="C46" s="149"/>
      <c r="D46" s="150"/>
      <c r="E46" s="151">
        <f>SUM(E43:E45)</f>
        <v>0</v>
      </c>
      <c r="F46" s="152">
        <f>SUM(F43:F45)</f>
        <v>0</v>
      </c>
      <c r="G46" s="152">
        <f>SUM(G43:G45)</f>
        <v>0</v>
      </c>
      <c r="H46" s="152">
        <f>SUM(H43:H45)</f>
        <v>0</v>
      </c>
      <c r="I46" s="153">
        <f>SUM(I43:I45)</f>
        <v>0</v>
      </c>
      <c r="J46" s="154">
        <f t="shared" si="32"/>
        <v>0</v>
      </c>
      <c r="K46" s="155"/>
      <c r="L46" s="156"/>
      <c r="M46" s="157"/>
      <c r="N46" s="158"/>
      <c r="O46" s="81">
        <f t="shared" ref="O46:AX46" si="38">SUM(O43:O45)</f>
        <v>0</v>
      </c>
      <c r="P46" s="82">
        <f t="shared" si="38"/>
        <v>0</v>
      </c>
      <c r="Q46" s="81">
        <f t="shared" si="38"/>
        <v>0</v>
      </c>
      <c r="R46" s="81">
        <f t="shared" si="38"/>
        <v>0</v>
      </c>
      <c r="S46" s="81">
        <f t="shared" si="38"/>
        <v>0</v>
      </c>
      <c r="T46" s="81">
        <f t="shared" si="38"/>
        <v>0</v>
      </c>
      <c r="U46" s="92">
        <f t="shared" si="38"/>
        <v>0</v>
      </c>
      <c r="V46" s="81">
        <f t="shared" si="38"/>
        <v>0</v>
      </c>
      <c r="W46" s="82">
        <f t="shared" si="38"/>
        <v>0</v>
      </c>
      <c r="X46" s="81">
        <f t="shared" si="38"/>
        <v>0</v>
      </c>
      <c r="Y46" s="81">
        <f t="shared" si="38"/>
        <v>0</v>
      </c>
      <c r="Z46" s="81">
        <f t="shared" si="38"/>
        <v>0</v>
      </c>
      <c r="AA46" s="81">
        <f t="shared" si="38"/>
        <v>0</v>
      </c>
      <c r="AB46" s="92">
        <f t="shared" si="38"/>
        <v>0</v>
      </c>
      <c r="AC46" s="81">
        <f t="shared" si="38"/>
        <v>0</v>
      </c>
      <c r="AD46" s="82">
        <f t="shared" si="38"/>
        <v>0</v>
      </c>
      <c r="AE46" s="81">
        <f t="shared" si="38"/>
        <v>0</v>
      </c>
      <c r="AF46" s="81">
        <f t="shared" si="38"/>
        <v>0</v>
      </c>
      <c r="AG46" s="81">
        <f t="shared" si="38"/>
        <v>0</v>
      </c>
      <c r="AH46" s="81">
        <f t="shared" si="38"/>
        <v>0</v>
      </c>
      <c r="AI46" s="92">
        <f t="shared" si="38"/>
        <v>0</v>
      </c>
      <c r="AJ46" s="81">
        <f t="shared" si="38"/>
        <v>0</v>
      </c>
      <c r="AK46" s="82">
        <f t="shared" si="38"/>
        <v>0</v>
      </c>
      <c r="AL46" s="81">
        <f t="shared" si="38"/>
        <v>0</v>
      </c>
      <c r="AM46" s="81">
        <f t="shared" si="38"/>
        <v>0</v>
      </c>
      <c r="AN46" s="81">
        <f t="shared" si="38"/>
        <v>0</v>
      </c>
      <c r="AO46" s="81">
        <f t="shared" si="38"/>
        <v>0</v>
      </c>
      <c r="AP46" s="92">
        <f t="shared" ref="AP46" si="39">SUM(AP43:AP45)</f>
        <v>0</v>
      </c>
      <c r="AQ46" s="81">
        <f t="shared" si="38"/>
        <v>0</v>
      </c>
      <c r="AR46" s="82">
        <f t="shared" si="38"/>
        <v>0</v>
      </c>
      <c r="AS46" s="81">
        <f t="shared" si="38"/>
        <v>0</v>
      </c>
      <c r="AT46" s="81">
        <f t="shared" si="38"/>
        <v>0</v>
      </c>
      <c r="AU46" s="81">
        <f t="shared" si="38"/>
        <v>0</v>
      </c>
      <c r="AV46" s="81">
        <f t="shared" si="38"/>
        <v>0</v>
      </c>
      <c r="AW46" s="92">
        <f t="shared" si="38"/>
        <v>0</v>
      </c>
      <c r="AX46" s="93">
        <f t="shared" si="38"/>
        <v>0</v>
      </c>
      <c r="AY46" s="159"/>
      <c r="AZ46" s="160"/>
    </row>
    <row r="47" spans="1:52" x14ac:dyDescent="0.25">
      <c r="A47" s="30"/>
      <c r="B47" s="30"/>
      <c r="C47" s="132" t="s">
        <v>54</v>
      </c>
      <c r="D47" s="133" t="s">
        <v>55</v>
      </c>
      <c r="E47" s="134">
        <f>U47</f>
        <v>0</v>
      </c>
      <c r="F47" s="135">
        <f>AB47</f>
        <v>0</v>
      </c>
      <c r="G47" s="135">
        <f>AI47</f>
        <v>0</v>
      </c>
      <c r="H47" s="135">
        <f>AP47</f>
        <v>0</v>
      </c>
      <c r="I47" s="136">
        <f>AW47</f>
        <v>0</v>
      </c>
      <c r="J47" s="137">
        <f t="shared" si="32"/>
        <v>0</v>
      </c>
      <c r="K47" s="138"/>
      <c r="L47" s="139"/>
      <c r="M47" s="140" t="s">
        <v>54</v>
      </c>
      <c r="N47" s="141" t="s">
        <v>55</v>
      </c>
      <c r="O47" s="62"/>
      <c r="P47" s="142"/>
      <c r="Q47" s="136"/>
      <c r="R47" s="136"/>
      <c r="S47" s="136"/>
      <c r="T47" s="136"/>
      <c r="U47" s="143">
        <f>SUM(P47:T47)</f>
        <v>0</v>
      </c>
      <c r="V47" s="62"/>
      <c r="W47" s="142"/>
      <c r="X47" s="136"/>
      <c r="Y47" s="136"/>
      <c r="Z47" s="136"/>
      <c r="AA47" s="136"/>
      <c r="AB47" s="143">
        <f>SUM(W47:AA47)</f>
        <v>0</v>
      </c>
      <c r="AC47" s="62"/>
      <c r="AD47" s="142"/>
      <c r="AE47" s="136"/>
      <c r="AF47" s="136"/>
      <c r="AG47" s="136"/>
      <c r="AH47" s="136"/>
      <c r="AI47" s="143">
        <f>SUM(AD47:AH47)</f>
        <v>0</v>
      </c>
      <c r="AJ47" s="62"/>
      <c r="AK47" s="142"/>
      <c r="AL47" s="136"/>
      <c r="AM47" s="136"/>
      <c r="AN47" s="136"/>
      <c r="AO47" s="136"/>
      <c r="AP47" s="143">
        <f>SUM(AK47:AO47)</f>
        <v>0</v>
      </c>
      <c r="AQ47" s="62"/>
      <c r="AR47" s="142"/>
      <c r="AS47" s="136"/>
      <c r="AT47" s="136"/>
      <c r="AU47" s="136"/>
      <c r="AV47" s="136"/>
      <c r="AW47" s="143">
        <f>SUM(AR47:AV47)</f>
        <v>0</v>
      </c>
      <c r="AX47" s="66">
        <f>U47+AB47+AI47+AP47+AW47</f>
        <v>0</v>
      </c>
      <c r="AY47" s="144" t="s">
        <v>55</v>
      </c>
      <c r="AZ47" s="145" t="s">
        <v>54</v>
      </c>
    </row>
    <row r="48" spans="1:52" x14ac:dyDescent="0.25">
      <c r="A48" s="30"/>
      <c r="B48" s="30"/>
      <c r="C48" s="132" t="s">
        <v>54</v>
      </c>
      <c r="D48" s="133" t="s">
        <v>56</v>
      </c>
      <c r="E48" s="134">
        <f>U48</f>
        <v>0</v>
      </c>
      <c r="F48" s="135">
        <f>AB48</f>
        <v>0</v>
      </c>
      <c r="G48" s="135">
        <f>AI48</f>
        <v>0</v>
      </c>
      <c r="H48" s="135">
        <f>AP48</f>
        <v>0</v>
      </c>
      <c r="I48" s="136">
        <f>AW48</f>
        <v>0</v>
      </c>
      <c r="J48" s="137">
        <f t="shared" si="32"/>
        <v>0</v>
      </c>
      <c r="K48" s="138"/>
      <c r="L48" s="139"/>
      <c r="M48" s="140"/>
      <c r="N48" s="141" t="s">
        <v>56</v>
      </c>
      <c r="O48" s="62"/>
      <c r="P48" s="142"/>
      <c r="Q48" s="136"/>
      <c r="R48" s="136"/>
      <c r="S48" s="136"/>
      <c r="T48" s="136"/>
      <c r="U48" s="143">
        <f>SUM(P48:T48)</f>
        <v>0</v>
      </c>
      <c r="V48" s="62"/>
      <c r="W48" s="142"/>
      <c r="X48" s="136"/>
      <c r="Y48" s="136"/>
      <c r="Z48" s="136"/>
      <c r="AA48" s="136"/>
      <c r="AB48" s="143">
        <f>SUM(W48:AA48)</f>
        <v>0</v>
      </c>
      <c r="AC48" s="62"/>
      <c r="AD48" s="142"/>
      <c r="AE48" s="136"/>
      <c r="AF48" s="136"/>
      <c r="AG48" s="136"/>
      <c r="AH48" s="136"/>
      <c r="AI48" s="143">
        <f>SUM(AD48:AH48)</f>
        <v>0</v>
      </c>
      <c r="AJ48" s="62"/>
      <c r="AK48" s="142"/>
      <c r="AL48" s="136"/>
      <c r="AM48" s="136"/>
      <c r="AN48" s="136"/>
      <c r="AO48" s="136"/>
      <c r="AP48" s="143">
        <f>SUM(AK48:AO48)</f>
        <v>0</v>
      </c>
      <c r="AQ48" s="62"/>
      <c r="AR48" s="142"/>
      <c r="AS48" s="136"/>
      <c r="AT48" s="136"/>
      <c r="AU48" s="136"/>
      <c r="AV48" s="136"/>
      <c r="AW48" s="143">
        <f>SUM(AR48:AV48)</f>
        <v>0</v>
      </c>
      <c r="AX48" s="66">
        <f>U48+AB48+AI48+AP48+AW48</f>
        <v>0</v>
      </c>
      <c r="AY48" s="144" t="s">
        <v>56</v>
      </c>
      <c r="AZ48" s="145"/>
    </row>
    <row r="49" spans="1:52" x14ac:dyDescent="0.25">
      <c r="A49" s="30"/>
      <c r="B49" s="30"/>
      <c r="C49" s="146"/>
      <c r="D49" s="133" t="s">
        <v>30</v>
      </c>
      <c r="E49" s="134">
        <f>U49</f>
        <v>0</v>
      </c>
      <c r="F49" s="135">
        <f>AB49</f>
        <v>0</v>
      </c>
      <c r="G49" s="135">
        <f>AI49</f>
        <v>0</v>
      </c>
      <c r="H49" s="135">
        <f>AP49</f>
        <v>0</v>
      </c>
      <c r="I49" s="136">
        <f>AW49</f>
        <v>0</v>
      </c>
      <c r="J49" s="137">
        <f t="shared" si="32"/>
        <v>0</v>
      </c>
      <c r="K49" s="138"/>
      <c r="L49" s="139"/>
      <c r="M49" s="147"/>
      <c r="N49" s="141" t="s">
        <v>30</v>
      </c>
      <c r="O49" s="62"/>
      <c r="P49" s="142"/>
      <c r="Q49" s="136"/>
      <c r="R49" s="136"/>
      <c r="S49" s="136"/>
      <c r="T49" s="136"/>
      <c r="U49" s="143">
        <f>SUM(P49:T49)</f>
        <v>0</v>
      </c>
      <c r="V49" s="62"/>
      <c r="W49" s="142"/>
      <c r="X49" s="136"/>
      <c r="Y49" s="136"/>
      <c r="Z49" s="136"/>
      <c r="AA49" s="136"/>
      <c r="AB49" s="143">
        <f>SUM(W49:AA49)</f>
        <v>0</v>
      </c>
      <c r="AC49" s="62"/>
      <c r="AD49" s="142"/>
      <c r="AE49" s="136"/>
      <c r="AF49" s="136"/>
      <c r="AG49" s="136"/>
      <c r="AH49" s="136"/>
      <c r="AI49" s="143">
        <f>SUM(AD49:AH49)</f>
        <v>0</v>
      </c>
      <c r="AJ49" s="62"/>
      <c r="AK49" s="142"/>
      <c r="AL49" s="136"/>
      <c r="AM49" s="136"/>
      <c r="AN49" s="136"/>
      <c r="AO49" s="136"/>
      <c r="AP49" s="143">
        <f>SUM(AK49:AO49)</f>
        <v>0</v>
      </c>
      <c r="AQ49" s="62"/>
      <c r="AR49" s="142"/>
      <c r="AS49" s="136"/>
      <c r="AT49" s="136"/>
      <c r="AU49" s="136"/>
      <c r="AV49" s="136"/>
      <c r="AW49" s="143">
        <f>SUM(AR49:AV49)</f>
        <v>0</v>
      </c>
      <c r="AX49" s="66">
        <f>U49+AB49+AI49+AP49+AW49</f>
        <v>0</v>
      </c>
      <c r="AY49" s="144" t="s">
        <v>30</v>
      </c>
      <c r="AZ49" s="148"/>
    </row>
    <row r="50" spans="1:52" x14ac:dyDescent="0.25">
      <c r="A50" s="30"/>
      <c r="B50" s="30"/>
      <c r="C50" s="149"/>
      <c r="D50" s="150"/>
      <c r="E50" s="151">
        <f>SUM(E47:E49)</f>
        <v>0</v>
      </c>
      <c r="F50" s="152">
        <f>SUM(F47:F49)</f>
        <v>0</v>
      </c>
      <c r="G50" s="152">
        <f>SUM(G47:G49)</f>
        <v>0</v>
      </c>
      <c r="H50" s="152">
        <f>SUM(H47:H49)</f>
        <v>0</v>
      </c>
      <c r="I50" s="153">
        <f>SUM(I47:I49)</f>
        <v>0</v>
      </c>
      <c r="J50" s="154">
        <f t="shared" si="32"/>
        <v>0</v>
      </c>
      <c r="K50" s="155"/>
      <c r="L50" s="156"/>
      <c r="M50" s="157"/>
      <c r="N50" s="158"/>
      <c r="O50" s="81">
        <f t="shared" ref="O50:AX50" si="40">SUM(O47:O49)</f>
        <v>0</v>
      </c>
      <c r="P50" s="82">
        <f t="shared" si="40"/>
        <v>0</v>
      </c>
      <c r="Q50" s="81">
        <f t="shared" si="40"/>
        <v>0</v>
      </c>
      <c r="R50" s="81">
        <f t="shared" si="40"/>
        <v>0</v>
      </c>
      <c r="S50" s="81">
        <f t="shared" si="40"/>
        <v>0</v>
      </c>
      <c r="T50" s="81">
        <f t="shared" si="40"/>
        <v>0</v>
      </c>
      <c r="U50" s="92">
        <f t="shared" si="40"/>
        <v>0</v>
      </c>
      <c r="V50" s="81">
        <f t="shared" si="40"/>
        <v>0</v>
      </c>
      <c r="W50" s="82">
        <f t="shared" si="40"/>
        <v>0</v>
      </c>
      <c r="X50" s="81">
        <f t="shared" si="40"/>
        <v>0</v>
      </c>
      <c r="Y50" s="81">
        <f t="shared" si="40"/>
        <v>0</v>
      </c>
      <c r="Z50" s="81">
        <f t="shared" si="40"/>
        <v>0</v>
      </c>
      <c r="AA50" s="81">
        <f t="shared" si="40"/>
        <v>0</v>
      </c>
      <c r="AB50" s="92">
        <f t="shared" si="40"/>
        <v>0</v>
      </c>
      <c r="AC50" s="81">
        <f t="shared" si="40"/>
        <v>0</v>
      </c>
      <c r="AD50" s="82">
        <f t="shared" si="40"/>
        <v>0</v>
      </c>
      <c r="AE50" s="81">
        <f t="shared" si="40"/>
        <v>0</v>
      </c>
      <c r="AF50" s="81">
        <f t="shared" si="40"/>
        <v>0</v>
      </c>
      <c r="AG50" s="81">
        <f t="shared" si="40"/>
        <v>0</v>
      </c>
      <c r="AH50" s="81">
        <f t="shared" si="40"/>
        <v>0</v>
      </c>
      <c r="AI50" s="92">
        <f t="shared" si="40"/>
        <v>0</v>
      </c>
      <c r="AJ50" s="81">
        <f t="shared" si="40"/>
        <v>0</v>
      </c>
      <c r="AK50" s="82">
        <f t="shared" si="40"/>
        <v>0</v>
      </c>
      <c r="AL50" s="81">
        <f t="shared" si="40"/>
        <v>0</v>
      </c>
      <c r="AM50" s="81">
        <f t="shared" si="40"/>
        <v>0</v>
      </c>
      <c r="AN50" s="81">
        <f t="shared" si="40"/>
        <v>0</v>
      </c>
      <c r="AO50" s="81">
        <f t="shared" si="40"/>
        <v>0</v>
      </c>
      <c r="AP50" s="92">
        <f t="shared" ref="AP50" si="41">SUM(AP47:AP49)</f>
        <v>0</v>
      </c>
      <c r="AQ50" s="81">
        <f t="shared" si="40"/>
        <v>0</v>
      </c>
      <c r="AR50" s="82">
        <f t="shared" si="40"/>
        <v>0</v>
      </c>
      <c r="AS50" s="81">
        <f t="shared" si="40"/>
        <v>0</v>
      </c>
      <c r="AT50" s="81">
        <f t="shared" si="40"/>
        <v>0</v>
      </c>
      <c r="AU50" s="81">
        <f t="shared" si="40"/>
        <v>0</v>
      </c>
      <c r="AV50" s="81">
        <f t="shared" si="40"/>
        <v>0</v>
      </c>
      <c r="AW50" s="92">
        <f t="shared" si="40"/>
        <v>0</v>
      </c>
      <c r="AX50" s="93">
        <f t="shared" si="40"/>
        <v>0</v>
      </c>
      <c r="AY50" s="159"/>
      <c r="AZ50" s="160"/>
    </row>
    <row r="51" spans="1:52" x14ac:dyDescent="0.25">
      <c r="A51" s="30"/>
      <c r="B51" s="30"/>
      <c r="C51" s="161" t="s">
        <v>57</v>
      </c>
      <c r="D51" s="162" t="s">
        <v>58</v>
      </c>
      <c r="E51" s="134">
        <f>U51</f>
        <v>0</v>
      </c>
      <c r="F51" s="135">
        <f>AB51</f>
        <v>0</v>
      </c>
      <c r="G51" s="135">
        <f>AI51</f>
        <v>0</v>
      </c>
      <c r="H51" s="135">
        <f>AP51</f>
        <v>0</v>
      </c>
      <c r="I51" s="136">
        <f>AW51</f>
        <v>0</v>
      </c>
      <c r="J51" s="137">
        <f t="shared" si="32"/>
        <v>0</v>
      </c>
      <c r="K51" s="138"/>
      <c r="L51" s="139"/>
      <c r="M51" s="163" t="s">
        <v>57</v>
      </c>
      <c r="N51" s="164" t="s">
        <v>58</v>
      </c>
      <c r="O51" s="62"/>
      <c r="P51" s="142"/>
      <c r="Q51" s="136"/>
      <c r="R51" s="136"/>
      <c r="S51" s="136"/>
      <c r="T51" s="136"/>
      <c r="U51" s="143">
        <f>SUM(P51:T51)</f>
        <v>0</v>
      </c>
      <c r="V51" s="62"/>
      <c r="W51" s="142"/>
      <c r="X51" s="136"/>
      <c r="Y51" s="136"/>
      <c r="Z51" s="136"/>
      <c r="AA51" s="136"/>
      <c r="AB51" s="143">
        <f>SUM(W51:AA51)</f>
        <v>0</v>
      </c>
      <c r="AC51" s="62"/>
      <c r="AD51" s="142"/>
      <c r="AE51" s="136"/>
      <c r="AF51" s="136"/>
      <c r="AG51" s="136"/>
      <c r="AH51" s="136"/>
      <c r="AI51" s="143">
        <f>SUM(AD51:AH51)</f>
        <v>0</v>
      </c>
      <c r="AJ51" s="62"/>
      <c r="AK51" s="142"/>
      <c r="AL51" s="136"/>
      <c r="AM51" s="136"/>
      <c r="AN51" s="136"/>
      <c r="AO51" s="136"/>
      <c r="AP51" s="143">
        <f>SUM(AK51:AO51)</f>
        <v>0</v>
      </c>
      <c r="AQ51" s="62"/>
      <c r="AR51" s="142"/>
      <c r="AS51" s="136"/>
      <c r="AT51" s="136"/>
      <c r="AU51" s="136"/>
      <c r="AV51" s="136"/>
      <c r="AW51" s="143">
        <f>SUM(AR51:AV51)</f>
        <v>0</v>
      </c>
      <c r="AX51" s="66">
        <f>U51+AB51+AI51+AP51+AW51</f>
        <v>0</v>
      </c>
      <c r="AY51" s="165" t="s">
        <v>58</v>
      </c>
      <c r="AZ51" s="166" t="s">
        <v>57</v>
      </c>
    </row>
    <row r="52" spans="1:52" x14ac:dyDescent="0.25">
      <c r="A52" s="30"/>
      <c r="B52" s="30"/>
      <c r="C52" s="161"/>
      <c r="D52" s="133" t="s">
        <v>59</v>
      </c>
      <c r="E52" s="134">
        <f>U52</f>
        <v>0</v>
      </c>
      <c r="F52" s="135">
        <f>AB52</f>
        <v>0</v>
      </c>
      <c r="G52" s="135">
        <f>AI52</f>
        <v>0</v>
      </c>
      <c r="H52" s="135">
        <f>AP52</f>
        <v>0</v>
      </c>
      <c r="I52" s="136">
        <f>AW52</f>
        <v>0</v>
      </c>
      <c r="J52" s="137">
        <f t="shared" si="32"/>
        <v>0</v>
      </c>
      <c r="K52" s="138"/>
      <c r="L52" s="139"/>
      <c r="M52" s="163" t="s">
        <v>57</v>
      </c>
      <c r="N52" s="141" t="s">
        <v>59</v>
      </c>
      <c r="O52" s="62"/>
      <c r="P52" s="142"/>
      <c r="Q52" s="136"/>
      <c r="R52" s="136"/>
      <c r="S52" s="136"/>
      <c r="T52" s="136"/>
      <c r="U52" s="143">
        <f>SUM(P52:T52)</f>
        <v>0</v>
      </c>
      <c r="V52" s="62"/>
      <c r="W52" s="142"/>
      <c r="X52" s="136"/>
      <c r="Y52" s="136"/>
      <c r="Z52" s="136"/>
      <c r="AA52" s="136"/>
      <c r="AB52" s="143">
        <f>SUM(W52:AA52)</f>
        <v>0</v>
      </c>
      <c r="AC52" s="62"/>
      <c r="AD52" s="142"/>
      <c r="AE52" s="136"/>
      <c r="AF52" s="136"/>
      <c r="AG52" s="136"/>
      <c r="AH52" s="136"/>
      <c r="AI52" s="143">
        <f>SUM(AD52:AH52)</f>
        <v>0</v>
      </c>
      <c r="AJ52" s="62"/>
      <c r="AK52" s="142"/>
      <c r="AL52" s="136"/>
      <c r="AM52" s="136"/>
      <c r="AN52" s="136"/>
      <c r="AO52" s="136"/>
      <c r="AP52" s="143">
        <f>SUM(AK52:AO52)</f>
        <v>0</v>
      </c>
      <c r="AQ52" s="62"/>
      <c r="AR52" s="142"/>
      <c r="AS52" s="136"/>
      <c r="AT52" s="136"/>
      <c r="AU52" s="136"/>
      <c r="AV52" s="136"/>
      <c r="AW52" s="143">
        <f>SUM(AR52:AV52)</f>
        <v>0</v>
      </c>
      <c r="AX52" s="66">
        <f>U52+AB52+AI52+AP52+AW52</f>
        <v>0</v>
      </c>
      <c r="AY52" s="144" t="s">
        <v>59</v>
      </c>
      <c r="AZ52" s="166" t="s">
        <v>57</v>
      </c>
    </row>
    <row r="53" spans="1:52" x14ac:dyDescent="0.25">
      <c r="A53" s="30"/>
      <c r="B53" s="30"/>
      <c r="C53" s="161"/>
      <c r="D53" s="133" t="s">
        <v>60</v>
      </c>
      <c r="E53" s="134">
        <f>U53</f>
        <v>0</v>
      </c>
      <c r="F53" s="135">
        <f>AB53</f>
        <v>0</v>
      </c>
      <c r="G53" s="135">
        <f>AI53</f>
        <v>0</v>
      </c>
      <c r="H53" s="135">
        <f>AP53</f>
        <v>0</v>
      </c>
      <c r="I53" s="136">
        <f>AW53</f>
        <v>0</v>
      </c>
      <c r="J53" s="137">
        <f t="shared" si="32"/>
        <v>0</v>
      </c>
      <c r="K53" s="138"/>
      <c r="L53" s="139"/>
      <c r="M53" s="163"/>
      <c r="N53" s="141" t="s">
        <v>60</v>
      </c>
      <c r="O53" s="62"/>
      <c r="P53" s="142"/>
      <c r="Q53" s="136"/>
      <c r="R53" s="136"/>
      <c r="S53" s="136"/>
      <c r="T53" s="136"/>
      <c r="U53" s="143">
        <f>SUM(P53:T53)</f>
        <v>0</v>
      </c>
      <c r="V53" s="62"/>
      <c r="W53" s="142"/>
      <c r="X53" s="136"/>
      <c r="Y53" s="136"/>
      <c r="Z53" s="136"/>
      <c r="AA53" s="136"/>
      <c r="AB53" s="143">
        <f>SUM(W53:AA53)</f>
        <v>0</v>
      </c>
      <c r="AC53" s="62"/>
      <c r="AD53" s="142"/>
      <c r="AE53" s="136"/>
      <c r="AF53" s="136"/>
      <c r="AG53" s="136"/>
      <c r="AH53" s="136"/>
      <c r="AI53" s="143">
        <f>SUM(AD53:AH53)</f>
        <v>0</v>
      </c>
      <c r="AJ53" s="62"/>
      <c r="AK53" s="142"/>
      <c r="AL53" s="136"/>
      <c r="AM53" s="136"/>
      <c r="AN53" s="136"/>
      <c r="AO53" s="136"/>
      <c r="AP53" s="143">
        <f>SUM(AK53:AO53)</f>
        <v>0</v>
      </c>
      <c r="AQ53" s="62"/>
      <c r="AR53" s="142"/>
      <c r="AS53" s="136"/>
      <c r="AT53" s="136"/>
      <c r="AU53" s="136"/>
      <c r="AV53" s="136"/>
      <c r="AW53" s="143">
        <f>SUM(AR53:AV53)</f>
        <v>0</v>
      </c>
      <c r="AX53" s="66">
        <f>U53+AB53+AI53+AP53+AW53</f>
        <v>0</v>
      </c>
      <c r="AY53" s="144" t="s">
        <v>60</v>
      </c>
      <c r="AZ53" s="166"/>
    </row>
    <row r="54" spans="1:52" x14ac:dyDescent="0.25">
      <c r="A54" s="30"/>
      <c r="B54" s="30"/>
      <c r="C54" s="146"/>
      <c r="D54" s="133" t="s">
        <v>30</v>
      </c>
      <c r="E54" s="134">
        <f>U54</f>
        <v>0</v>
      </c>
      <c r="F54" s="135">
        <f>AB54</f>
        <v>0</v>
      </c>
      <c r="G54" s="135">
        <f>AI54</f>
        <v>0</v>
      </c>
      <c r="H54" s="135">
        <f>AP54</f>
        <v>0</v>
      </c>
      <c r="I54" s="136">
        <f>AW54</f>
        <v>0</v>
      </c>
      <c r="J54" s="137">
        <f t="shared" si="32"/>
        <v>0</v>
      </c>
      <c r="K54" s="138"/>
      <c r="L54" s="139"/>
      <c r="M54" s="147"/>
      <c r="N54" s="141" t="s">
        <v>30</v>
      </c>
      <c r="O54" s="62"/>
      <c r="P54" s="142"/>
      <c r="Q54" s="136"/>
      <c r="R54" s="136"/>
      <c r="S54" s="136"/>
      <c r="T54" s="136"/>
      <c r="U54" s="143">
        <f>SUM(P54:T54)</f>
        <v>0</v>
      </c>
      <c r="V54" s="62"/>
      <c r="W54" s="142"/>
      <c r="X54" s="136"/>
      <c r="Y54" s="136"/>
      <c r="Z54" s="136"/>
      <c r="AA54" s="136"/>
      <c r="AB54" s="143">
        <f>SUM(W54:AA54)</f>
        <v>0</v>
      </c>
      <c r="AC54" s="62"/>
      <c r="AD54" s="142"/>
      <c r="AE54" s="136"/>
      <c r="AF54" s="136"/>
      <c r="AG54" s="136"/>
      <c r="AH54" s="136"/>
      <c r="AI54" s="143">
        <f>SUM(AD54:AH54)</f>
        <v>0</v>
      </c>
      <c r="AJ54" s="62"/>
      <c r="AK54" s="142"/>
      <c r="AL54" s="136"/>
      <c r="AM54" s="136"/>
      <c r="AN54" s="136"/>
      <c r="AO54" s="136"/>
      <c r="AP54" s="143">
        <f>SUM(AK54:AO54)</f>
        <v>0</v>
      </c>
      <c r="AQ54" s="62"/>
      <c r="AR54" s="142"/>
      <c r="AS54" s="136"/>
      <c r="AT54" s="136"/>
      <c r="AU54" s="136"/>
      <c r="AV54" s="136"/>
      <c r="AW54" s="143">
        <f>SUM(AR54:AV54)</f>
        <v>0</v>
      </c>
      <c r="AX54" s="66">
        <f>U54+AB54+AI54+AP54+AW54</f>
        <v>0</v>
      </c>
      <c r="AY54" s="144" t="s">
        <v>30</v>
      </c>
      <c r="AZ54" s="148"/>
    </row>
    <row r="55" spans="1:52" x14ac:dyDescent="0.25">
      <c r="A55" s="30"/>
      <c r="B55" s="30"/>
      <c r="C55" s="149"/>
      <c r="D55" s="150"/>
      <c r="E55" s="151">
        <f>SUM(E51:E54)</f>
        <v>0</v>
      </c>
      <c r="F55" s="152">
        <f>SUM(F51:F54)</f>
        <v>0</v>
      </c>
      <c r="G55" s="152">
        <f>SUM(G51:G54)</f>
        <v>0</v>
      </c>
      <c r="H55" s="152">
        <f>SUM(H51:H54)</f>
        <v>0</v>
      </c>
      <c r="I55" s="153">
        <f>SUM(I51:I54)</f>
        <v>0</v>
      </c>
      <c r="J55" s="154">
        <f t="shared" si="32"/>
        <v>0</v>
      </c>
      <c r="K55" s="155"/>
      <c r="L55" s="156"/>
      <c r="M55" s="157"/>
      <c r="N55" s="158"/>
      <c r="O55" s="81">
        <f t="shared" ref="O55:T55" si="42">SUM(O51:O54)</f>
        <v>0</v>
      </c>
      <c r="P55" s="82">
        <f t="shared" si="42"/>
        <v>0</v>
      </c>
      <c r="Q55" s="81">
        <f t="shared" si="42"/>
        <v>0</v>
      </c>
      <c r="R55" s="81">
        <f t="shared" si="42"/>
        <v>0</v>
      </c>
      <c r="S55" s="81">
        <f t="shared" si="42"/>
        <v>0</v>
      </c>
      <c r="T55" s="81">
        <f t="shared" si="42"/>
        <v>0</v>
      </c>
      <c r="U55" s="92">
        <f>SUM(U51:U54)</f>
        <v>0</v>
      </c>
      <c r="V55" s="81">
        <f t="shared" ref="V55:AA55" si="43">SUM(V51:V54)</f>
        <v>0</v>
      </c>
      <c r="W55" s="82">
        <f t="shared" si="43"/>
        <v>0</v>
      </c>
      <c r="X55" s="81">
        <f t="shared" si="43"/>
        <v>0</v>
      </c>
      <c r="Y55" s="81">
        <f t="shared" si="43"/>
        <v>0</v>
      </c>
      <c r="Z55" s="81">
        <f t="shared" si="43"/>
        <v>0</v>
      </c>
      <c r="AA55" s="81">
        <f t="shared" si="43"/>
        <v>0</v>
      </c>
      <c r="AB55" s="92">
        <f>SUM(AB51:AB54)</f>
        <v>0</v>
      </c>
      <c r="AC55" s="81">
        <f t="shared" ref="AC55:AH55" si="44">SUM(AC51:AC54)</f>
        <v>0</v>
      </c>
      <c r="AD55" s="82">
        <f t="shared" si="44"/>
        <v>0</v>
      </c>
      <c r="AE55" s="81">
        <f t="shared" si="44"/>
        <v>0</v>
      </c>
      <c r="AF55" s="81">
        <f t="shared" si="44"/>
        <v>0</v>
      </c>
      <c r="AG55" s="81">
        <f t="shared" si="44"/>
        <v>0</v>
      </c>
      <c r="AH55" s="81">
        <f t="shared" si="44"/>
        <v>0</v>
      </c>
      <c r="AI55" s="92">
        <f>SUM(AI51:AI54)</f>
        <v>0</v>
      </c>
      <c r="AJ55" s="81">
        <f t="shared" ref="AJ55:AO55" si="45">SUM(AJ51:AJ54)</f>
        <v>0</v>
      </c>
      <c r="AK55" s="82">
        <f t="shared" si="45"/>
        <v>0</v>
      </c>
      <c r="AL55" s="81">
        <f t="shared" si="45"/>
        <v>0</v>
      </c>
      <c r="AM55" s="81">
        <f t="shared" si="45"/>
        <v>0</v>
      </c>
      <c r="AN55" s="81">
        <f t="shared" si="45"/>
        <v>0</v>
      </c>
      <c r="AO55" s="81">
        <f t="shared" si="45"/>
        <v>0</v>
      </c>
      <c r="AP55" s="92">
        <f>SUM(AP51:AP54)</f>
        <v>0</v>
      </c>
      <c r="AQ55" s="81">
        <f t="shared" ref="AQ55:AV55" si="46">SUM(AQ51:AQ54)</f>
        <v>0</v>
      </c>
      <c r="AR55" s="82">
        <f t="shared" si="46"/>
        <v>0</v>
      </c>
      <c r="AS55" s="81">
        <f t="shared" si="46"/>
        <v>0</v>
      </c>
      <c r="AT55" s="81">
        <f t="shared" si="46"/>
        <v>0</v>
      </c>
      <c r="AU55" s="81">
        <f t="shared" si="46"/>
        <v>0</v>
      </c>
      <c r="AV55" s="81">
        <f t="shared" si="46"/>
        <v>0</v>
      </c>
      <c r="AW55" s="92">
        <f>SUM(AW51:AW54)</f>
        <v>0</v>
      </c>
      <c r="AX55" s="93">
        <f>SUM(AX51:AX54)</f>
        <v>0</v>
      </c>
      <c r="AY55" s="159"/>
      <c r="AZ55" s="160"/>
    </row>
    <row r="56" spans="1:52" x14ac:dyDescent="0.25">
      <c r="A56" s="30"/>
      <c r="B56" s="30"/>
      <c r="C56" s="161" t="s">
        <v>61</v>
      </c>
      <c r="D56" s="162" t="s">
        <v>62</v>
      </c>
      <c r="E56" s="134">
        <f>U56</f>
        <v>0</v>
      </c>
      <c r="F56" s="135">
        <f>AB56</f>
        <v>0</v>
      </c>
      <c r="G56" s="135">
        <f>AI56</f>
        <v>0</v>
      </c>
      <c r="H56" s="135">
        <f>AP56</f>
        <v>0</v>
      </c>
      <c r="I56" s="136">
        <f>AW56</f>
        <v>0</v>
      </c>
      <c r="J56" s="137">
        <f t="shared" si="32"/>
        <v>0</v>
      </c>
      <c r="K56" s="138"/>
      <c r="L56" s="139"/>
      <c r="M56" s="163" t="s">
        <v>61</v>
      </c>
      <c r="N56" s="164" t="s">
        <v>62</v>
      </c>
      <c r="O56" s="62"/>
      <c r="P56" s="142"/>
      <c r="Q56" s="136"/>
      <c r="R56" s="136"/>
      <c r="S56" s="136"/>
      <c r="T56" s="136"/>
      <c r="U56" s="143">
        <f>SUM(P56:T56)</f>
        <v>0</v>
      </c>
      <c r="V56" s="62"/>
      <c r="W56" s="142"/>
      <c r="X56" s="136"/>
      <c r="Y56" s="136"/>
      <c r="Z56" s="136"/>
      <c r="AA56" s="136"/>
      <c r="AB56" s="143">
        <f>SUM(W56:AA56)</f>
        <v>0</v>
      </c>
      <c r="AC56" s="62"/>
      <c r="AD56" s="142"/>
      <c r="AE56" s="136"/>
      <c r="AF56" s="136"/>
      <c r="AG56" s="136"/>
      <c r="AH56" s="136"/>
      <c r="AI56" s="143">
        <f>SUM(AD56:AH56)</f>
        <v>0</v>
      </c>
      <c r="AJ56" s="62"/>
      <c r="AK56" s="142"/>
      <c r="AL56" s="136"/>
      <c r="AM56" s="136"/>
      <c r="AN56" s="136"/>
      <c r="AO56" s="136"/>
      <c r="AP56" s="143">
        <f>SUM(AK56:AO56)</f>
        <v>0</v>
      </c>
      <c r="AQ56" s="62"/>
      <c r="AR56" s="142"/>
      <c r="AS56" s="136"/>
      <c r="AT56" s="136"/>
      <c r="AU56" s="136"/>
      <c r="AV56" s="136"/>
      <c r="AW56" s="143">
        <f>SUM(AR56:AV56)</f>
        <v>0</v>
      </c>
      <c r="AX56" s="66">
        <f>U56+AB56+AI56+AP56+AW56</f>
        <v>0</v>
      </c>
      <c r="AY56" s="165" t="s">
        <v>62</v>
      </c>
      <c r="AZ56" s="166" t="s">
        <v>61</v>
      </c>
    </row>
    <row r="57" spans="1:52" x14ac:dyDescent="0.25">
      <c r="A57" s="30"/>
      <c r="B57" s="30"/>
      <c r="C57" s="161" t="s">
        <v>63</v>
      </c>
      <c r="D57" s="162"/>
      <c r="E57" s="134">
        <f>U57</f>
        <v>3.5</v>
      </c>
      <c r="F57" s="135">
        <f>AB57</f>
        <v>6.75</v>
      </c>
      <c r="G57" s="135">
        <f>AI57</f>
        <v>6.25</v>
      </c>
      <c r="H57" s="135">
        <f>AP57</f>
        <v>7.5</v>
      </c>
      <c r="I57" s="136">
        <f>AW57</f>
        <v>0</v>
      </c>
      <c r="J57" s="137">
        <f t="shared" si="32"/>
        <v>24</v>
      </c>
      <c r="K57" s="138"/>
      <c r="L57" s="139"/>
      <c r="M57" s="163" t="s">
        <v>63</v>
      </c>
      <c r="N57" s="164"/>
      <c r="O57" s="62"/>
      <c r="P57" s="142">
        <v>1</v>
      </c>
      <c r="Q57" s="136">
        <v>1.25</v>
      </c>
      <c r="R57" s="136"/>
      <c r="S57" s="136">
        <v>1</v>
      </c>
      <c r="T57" s="136">
        <v>0.25</v>
      </c>
      <c r="U57" s="143">
        <f>SUM(P57:T57)</f>
        <v>3.5</v>
      </c>
      <c r="V57" s="62"/>
      <c r="W57" s="142">
        <v>1.75</v>
      </c>
      <c r="X57" s="136"/>
      <c r="Y57" s="136">
        <v>2</v>
      </c>
      <c r="Z57" s="136"/>
      <c r="AA57" s="136">
        <v>3</v>
      </c>
      <c r="AB57" s="143">
        <f>SUM(W57:AA57)</f>
        <v>6.75</v>
      </c>
      <c r="AC57" s="62"/>
      <c r="AD57" s="142"/>
      <c r="AE57" s="136"/>
      <c r="AF57" s="136">
        <v>3</v>
      </c>
      <c r="AG57" s="136"/>
      <c r="AH57" s="136">
        <v>3.25</v>
      </c>
      <c r="AI57" s="143">
        <f>SUM(AD57:AH57)</f>
        <v>6.25</v>
      </c>
      <c r="AJ57" s="62"/>
      <c r="AK57" s="142">
        <v>3</v>
      </c>
      <c r="AL57" s="136">
        <v>1</v>
      </c>
      <c r="AM57" s="136">
        <v>1.5</v>
      </c>
      <c r="AN57" s="136"/>
      <c r="AO57" s="136">
        <v>2</v>
      </c>
      <c r="AP57" s="143">
        <f>SUM(AK57:AO57)</f>
        <v>7.5</v>
      </c>
      <c r="AQ57" s="62"/>
      <c r="AR57" s="142"/>
      <c r="AS57" s="136"/>
      <c r="AT57" s="136"/>
      <c r="AU57" s="136"/>
      <c r="AV57" s="136"/>
      <c r="AW57" s="143">
        <f>SUM(AR57:AV57)</f>
        <v>0</v>
      </c>
      <c r="AX57" s="66">
        <f>U57+AB57+AI57+AP57+AW57</f>
        <v>24</v>
      </c>
      <c r="AY57" s="165"/>
      <c r="AZ57" s="166" t="s">
        <v>63</v>
      </c>
    </row>
    <row r="58" spans="1:52" x14ac:dyDescent="0.25">
      <c r="A58" s="30"/>
      <c r="B58" s="30"/>
      <c r="C58" s="133" t="s">
        <v>64</v>
      </c>
      <c r="D58" s="133"/>
      <c r="E58" s="134">
        <f>U58</f>
        <v>0</v>
      </c>
      <c r="F58" s="135">
        <f>AB58</f>
        <v>0</v>
      </c>
      <c r="G58" s="135">
        <f>AI58</f>
        <v>0</v>
      </c>
      <c r="H58" s="135">
        <f>AP58</f>
        <v>0</v>
      </c>
      <c r="I58" s="136">
        <f>AW58</f>
        <v>0</v>
      </c>
      <c r="J58" s="137">
        <f t="shared" si="32"/>
        <v>0</v>
      </c>
      <c r="K58" s="138"/>
      <c r="L58" s="139"/>
      <c r="M58" s="144" t="s">
        <v>64</v>
      </c>
      <c r="N58" s="141"/>
      <c r="O58" s="62"/>
      <c r="P58" s="142"/>
      <c r="Q58" s="136"/>
      <c r="R58" s="136"/>
      <c r="S58" s="136"/>
      <c r="T58" s="136"/>
      <c r="U58" s="143">
        <f>SUM(P58:T58)</f>
        <v>0</v>
      </c>
      <c r="V58" s="62"/>
      <c r="W58" s="142"/>
      <c r="X58" s="136"/>
      <c r="Y58" s="136"/>
      <c r="Z58" s="136"/>
      <c r="AA58" s="136"/>
      <c r="AB58" s="143">
        <f>SUM(W58:AA58)</f>
        <v>0</v>
      </c>
      <c r="AC58" s="62"/>
      <c r="AD58" s="142"/>
      <c r="AE58" s="136"/>
      <c r="AF58" s="136"/>
      <c r="AG58" s="136"/>
      <c r="AH58" s="136"/>
      <c r="AI58" s="143">
        <f>SUM(AD58:AH58)</f>
        <v>0</v>
      </c>
      <c r="AJ58" s="62"/>
      <c r="AK58" s="142"/>
      <c r="AL58" s="136"/>
      <c r="AM58" s="136"/>
      <c r="AN58" s="136"/>
      <c r="AO58" s="136"/>
      <c r="AP58" s="143">
        <f>SUM(AK58:AO58)</f>
        <v>0</v>
      </c>
      <c r="AQ58" s="62"/>
      <c r="AR58" s="142"/>
      <c r="AS58" s="136"/>
      <c r="AT58" s="136"/>
      <c r="AU58" s="136"/>
      <c r="AV58" s="136"/>
      <c r="AW58" s="143">
        <f>SUM(AR58:AV58)</f>
        <v>0</v>
      </c>
      <c r="AX58" s="66">
        <f>U58+AB58+AI58+AP58+AW58</f>
        <v>0</v>
      </c>
      <c r="AY58" s="144"/>
      <c r="AZ58" s="141" t="s">
        <v>64</v>
      </c>
    </row>
    <row r="59" spans="1:52" x14ac:dyDescent="0.25">
      <c r="A59" s="30"/>
      <c r="B59" s="30"/>
      <c r="C59" s="132" t="s">
        <v>30</v>
      </c>
      <c r="D59" s="132" t="s">
        <v>65</v>
      </c>
      <c r="E59" s="134">
        <f>E135</f>
        <v>23.5</v>
      </c>
      <c r="F59" s="136">
        <f>AB135</f>
        <v>18</v>
      </c>
      <c r="G59" s="136">
        <f>AI135</f>
        <v>13.25</v>
      </c>
      <c r="H59" s="136">
        <f>AP135</f>
        <v>15.75</v>
      </c>
      <c r="I59" s="167">
        <f>AW135</f>
        <v>0</v>
      </c>
      <c r="J59" s="168">
        <f t="shared" si="32"/>
        <v>70.5</v>
      </c>
      <c r="K59" s="138"/>
      <c r="L59" s="139"/>
      <c r="M59" s="326" t="s">
        <v>30</v>
      </c>
      <c r="N59" s="327" t="s">
        <v>110</v>
      </c>
      <c r="O59" s="62"/>
      <c r="P59" s="328">
        <f>P135</f>
        <v>5.5</v>
      </c>
      <c r="Q59" s="329">
        <f t="shared" ref="Q59:T59" si="47">Q135</f>
        <v>5</v>
      </c>
      <c r="R59" s="329">
        <f t="shared" si="47"/>
        <v>3.25</v>
      </c>
      <c r="S59" s="329">
        <f t="shared" si="47"/>
        <v>0</v>
      </c>
      <c r="T59" s="329">
        <f t="shared" si="47"/>
        <v>9.75</v>
      </c>
      <c r="U59" s="330">
        <f>U135</f>
        <v>23.5</v>
      </c>
      <c r="V59" s="62"/>
      <c r="W59" s="328">
        <f>W135</f>
        <v>3.25</v>
      </c>
      <c r="X59" s="329">
        <f t="shared" ref="X59:AA59" si="48">X135</f>
        <v>8</v>
      </c>
      <c r="Y59" s="329">
        <f t="shared" si="48"/>
        <v>2</v>
      </c>
      <c r="Z59" s="329">
        <f t="shared" si="48"/>
        <v>2.25</v>
      </c>
      <c r="AA59" s="329">
        <f t="shared" si="48"/>
        <v>2.5</v>
      </c>
      <c r="AB59" s="330">
        <f>AB135</f>
        <v>18</v>
      </c>
      <c r="AC59" s="62"/>
      <c r="AD59" s="328">
        <f>AD135</f>
        <v>0</v>
      </c>
      <c r="AE59" s="329">
        <f t="shared" ref="AE59:AH59" si="49">AE135</f>
        <v>0</v>
      </c>
      <c r="AF59" s="329">
        <f t="shared" si="49"/>
        <v>2</v>
      </c>
      <c r="AG59" s="329">
        <f t="shared" si="49"/>
        <v>5.5</v>
      </c>
      <c r="AH59" s="329">
        <f t="shared" si="49"/>
        <v>5.75</v>
      </c>
      <c r="AI59" s="330">
        <f>AI135</f>
        <v>13.25</v>
      </c>
      <c r="AJ59" s="62"/>
      <c r="AK59" s="328">
        <f>AK135</f>
        <v>4</v>
      </c>
      <c r="AL59" s="329">
        <f t="shared" ref="AL59:AO59" si="50">AL135</f>
        <v>2.75</v>
      </c>
      <c r="AM59" s="329">
        <f t="shared" si="50"/>
        <v>3</v>
      </c>
      <c r="AN59" s="329">
        <f t="shared" si="50"/>
        <v>4</v>
      </c>
      <c r="AO59" s="329">
        <f t="shared" si="50"/>
        <v>2</v>
      </c>
      <c r="AP59" s="330">
        <f>AP135</f>
        <v>15.75</v>
      </c>
      <c r="AQ59" s="62"/>
      <c r="AR59" s="328">
        <f>AR135</f>
        <v>0</v>
      </c>
      <c r="AS59" s="329">
        <f t="shared" ref="AS59:AV59" si="51">AS135</f>
        <v>0</v>
      </c>
      <c r="AT59" s="329">
        <f t="shared" si="51"/>
        <v>0</v>
      </c>
      <c r="AU59" s="329">
        <f t="shared" si="51"/>
        <v>0</v>
      </c>
      <c r="AV59" s="329">
        <f t="shared" si="51"/>
        <v>0</v>
      </c>
      <c r="AW59" s="330">
        <f>AW135</f>
        <v>0</v>
      </c>
      <c r="AX59" s="66">
        <f>U59+AB59+AI59+AP59+AW59</f>
        <v>70.5</v>
      </c>
      <c r="AY59" s="144"/>
      <c r="AZ59" s="145" t="s">
        <v>108</v>
      </c>
    </row>
    <row r="60" spans="1:52" x14ac:dyDescent="0.25">
      <c r="A60" s="30"/>
      <c r="B60" s="30"/>
      <c r="C60" s="149"/>
      <c r="D60" s="150"/>
      <c r="E60" s="151">
        <f>SUM(E56:E59)</f>
        <v>27</v>
      </c>
      <c r="F60" s="152">
        <f>SUM(F56:F59)</f>
        <v>24.75</v>
      </c>
      <c r="G60" s="152">
        <f>SUM(G56:G59)</f>
        <v>19.5</v>
      </c>
      <c r="H60" s="152">
        <f>SUM(H56:H59)</f>
        <v>23.25</v>
      </c>
      <c r="I60" s="153">
        <f>SUM(I56:I59)</f>
        <v>0</v>
      </c>
      <c r="J60" s="154">
        <f t="shared" si="32"/>
        <v>94.5</v>
      </c>
      <c r="K60" s="155"/>
      <c r="L60" s="156"/>
      <c r="M60" s="157"/>
      <c r="N60" s="158"/>
      <c r="O60" s="81">
        <f t="shared" ref="O60:AX60" si="52">SUM(O56:O59)</f>
        <v>0</v>
      </c>
      <c r="P60" s="82">
        <f t="shared" si="52"/>
        <v>6.5</v>
      </c>
      <c r="Q60" s="81">
        <f t="shared" si="52"/>
        <v>6.25</v>
      </c>
      <c r="R60" s="81">
        <f t="shared" si="52"/>
        <v>3.25</v>
      </c>
      <c r="S60" s="81">
        <f t="shared" si="52"/>
        <v>1</v>
      </c>
      <c r="T60" s="169">
        <f t="shared" si="52"/>
        <v>10</v>
      </c>
      <c r="U60" s="92">
        <f>SUM(U56:U59)</f>
        <v>27</v>
      </c>
      <c r="V60" s="81">
        <f t="shared" si="52"/>
        <v>0</v>
      </c>
      <c r="W60" s="82">
        <f t="shared" si="52"/>
        <v>5</v>
      </c>
      <c r="X60" s="81">
        <f t="shared" si="52"/>
        <v>8</v>
      </c>
      <c r="Y60" s="81">
        <f t="shared" si="52"/>
        <v>4</v>
      </c>
      <c r="Z60" s="81">
        <f t="shared" si="52"/>
        <v>2.25</v>
      </c>
      <c r="AA60" s="169">
        <f t="shared" si="52"/>
        <v>5.5</v>
      </c>
      <c r="AB60" s="170">
        <f t="shared" si="52"/>
        <v>24.75</v>
      </c>
      <c r="AC60" s="81">
        <f t="shared" si="52"/>
        <v>0</v>
      </c>
      <c r="AD60" s="82">
        <f t="shared" si="52"/>
        <v>0</v>
      </c>
      <c r="AE60" s="81">
        <f t="shared" si="52"/>
        <v>0</v>
      </c>
      <c r="AF60" s="81">
        <f t="shared" si="52"/>
        <v>5</v>
      </c>
      <c r="AG60" s="81">
        <f t="shared" si="52"/>
        <v>5.5</v>
      </c>
      <c r="AH60" s="169">
        <f t="shared" si="52"/>
        <v>9</v>
      </c>
      <c r="AI60" s="170">
        <f t="shared" si="52"/>
        <v>19.5</v>
      </c>
      <c r="AJ60" s="81">
        <f t="shared" si="52"/>
        <v>0</v>
      </c>
      <c r="AK60" s="82">
        <f t="shared" si="52"/>
        <v>7</v>
      </c>
      <c r="AL60" s="81">
        <f t="shared" si="52"/>
        <v>3.75</v>
      </c>
      <c r="AM60" s="81">
        <f t="shared" si="52"/>
        <v>4.5</v>
      </c>
      <c r="AN60" s="81">
        <f t="shared" si="52"/>
        <v>4</v>
      </c>
      <c r="AO60" s="169">
        <f t="shared" si="52"/>
        <v>4</v>
      </c>
      <c r="AP60" s="170">
        <f t="shared" ref="AP60" si="53">SUM(AP56:AP59)</f>
        <v>23.25</v>
      </c>
      <c r="AQ60" s="81">
        <f t="shared" si="52"/>
        <v>0</v>
      </c>
      <c r="AR60" s="82">
        <f t="shared" si="52"/>
        <v>0</v>
      </c>
      <c r="AS60" s="81">
        <f t="shared" si="52"/>
        <v>0</v>
      </c>
      <c r="AT60" s="81">
        <f t="shared" si="52"/>
        <v>0</v>
      </c>
      <c r="AU60" s="81">
        <f t="shared" si="52"/>
        <v>0</v>
      </c>
      <c r="AV60" s="169">
        <f t="shared" si="52"/>
        <v>0</v>
      </c>
      <c r="AW60" s="170">
        <f t="shared" si="52"/>
        <v>0</v>
      </c>
      <c r="AX60" s="93">
        <f t="shared" si="52"/>
        <v>94.5</v>
      </c>
      <c r="AY60" s="159"/>
      <c r="AZ60" s="160"/>
    </row>
    <row r="61" spans="1:52" s="121" customFormat="1" ht="18.75" x14ac:dyDescent="0.3">
      <c r="A61" s="30"/>
      <c r="B61" s="30"/>
      <c r="C61" s="171"/>
      <c r="E61" s="122">
        <f t="shared" ref="E61:J61" si="54">E42+E46+E50+E55+E60</f>
        <v>27</v>
      </c>
      <c r="F61" s="124">
        <f t="shared" si="54"/>
        <v>24.75</v>
      </c>
      <c r="G61" s="124">
        <f t="shared" si="54"/>
        <v>19.5</v>
      </c>
      <c r="H61" s="124">
        <f t="shared" si="54"/>
        <v>23.25</v>
      </c>
      <c r="I61" s="172">
        <f t="shared" si="54"/>
        <v>0</v>
      </c>
      <c r="J61" s="172">
        <f t="shared" si="54"/>
        <v>94.5</v>
      </c>
      <c r="K61" s="126"/>
      <c r="M61" s="173"/>
      <c r="N61" s="128"/>
      <c r="O61" s="124"/>
      <c r="P61" s="129">
        <f t="shared" ref="P61:U61" si="55">P42+P50+P55+P46+P60</f>
        <v>6.5</v>
      </c>
      <c r="Q61" s="124">
        <f t="shared" si="55"/>
        <v>6.25</v>
      </c>
      <c r="R61" s="124">
        <f t="shared" si="55"/>
        <v>3.25</v>
      </c>
      <c r="S61" s="124">
        <f t="shared" si="55"/>
        <v>1</v>
      </c>
      <c r="T61" s="172">
        <f t="shared" si="55"/>
        <v>10</v>
      </c>
      <c r="U61" s="174">
        <f t="shared" si="55"/>
        <v>27</v>
      </c>
      <c r="V61" s="124"/>
      <c r="W61" s="129">
        <f t="shared" ref="W61:AB61" si="56">W42+W50+W55+W46+W60</f>
        <v>5</v>
      </c>
      <c r="X61" s="124">
        <f t="shared" si="56"/>
        <v>8</v>
      </c>
      <c r="Y61" s="124">
        <f t="shared" si="56"/>
        <v>4</v>
      </c>
      <c r="Z61" s="124">
        <f t="shared" si="56"/>
        <v>2.25</v>
      </c>
      <c r="AA61" s="172">
        <f t="shared" si="56"/>
        <v>5.5</v>
      </c>
      <c r="AB61" s="174">
        <f t="shared" si="56"/>
        <v>24.75</v>
      </c>
      <c r="AC61" s="124"/>
      <c r="AD61" s="129">
        <f t="shared" ref="AD61:AI61" si="57">AD42+AD50+AD55+AD46+AD60</f>
        <v>0</v>
      </c>
      <c r="AE61" s="124">
        <f t="shared" si="57"/>
        <v>0</v>
      </c>
      <c r="AF61" s="124">
        <f t="shared" si="57"/>
        <v>5</v>
      </c>
      <c r="AG61" s="124">
        <f t="shared" si="57"/>
        <v>5.5</v>
      </c>
      <c r="AH61" s="172">
        <f t="shared" si="57"/>
        <v>9</v>
      </c>
      <c r="AI61" s="174">
        <f t="shared" si="57"/>
        <v>19.5</v>
      </c>
      <c r="AJ61" s="124"/>
      <c r="AK61" s="129">
        <f t="shared" ref="AK61:AP61" si="58">AK42+AK50+AK55+AK46+AK60</f>
        <v>7</v>
      </c>
      <c r="AL61" s="124">
        <f t="shared" si="58"/>
        <v>3.75</v>
      </c>
      <c r="AM61" s="124">
        <f t="shared" si="58"/>
        <v>4.5</v>
      </c>
      <c r="AN61" s="124">
        <f t="shared" si="58"/>
        <v>4</v>
      </c>
      <c r="AO61" s="172">
        <f t="shared" si="58"/>
        <v>4</v>
      </c>
      <c r="AP61" s="174">
        <f t="shared" si="58"/>
        <v>23.25</v>
      </c>
      <c r="AQ61" s="124"/>
      <c r="AR61" s="129">
        <f>AR42+AR50+AR55+AR46+AR60</f>
        <v>0</v>
      </c>
      <c r="AS61" s="124">
        <f t="shared" ref="AS61:AX61" si="59">AS42+AS50+AS55+AS46+AS60</f>
        <v>0</v>
      </c>
      <c r="AT61" s="124">
        <f t="shared" si="59"/>
        <v>0</v>
      </c>
      <c r="AU61" s="124">
        <f t="shared" si="59"/>
        <v>0</v>
      </c>
      <c r="AV61" s="172">
        <f t="shared" si="59"/>
        <v>0</v>
      </c>
      <c r="AW61" s="174">
        <f t="shared" si="59"/>
        <v>0</v>
      </c>
      <c r="AX61" s="124">
        <f t="shared" si="59"/>
        <v>94.5</v>
      </c>
      <c r="AY61" s="175"/>
      <c r="AZ61" s="176"/>
    </row>
    <row r="62" spans="1:52" x14ac:dyDescent="0.25">
      <c r="A62" s="30"/>
      <c r="B62" s="30"/>
      <c r="E62" s="109"/>
      <c r="I62" s="38"/>
      <c r="J62" s="110"/>
      <c r="M62" s="111"/>
      <c r="N62" s="112"/>
      <c r="O62" s="38"/>
      <c r="P62" s="111"/>
      <c r="Q62" s="38"/>
      <c r="R62" s="38"/>
      <c r="S62" s="38"/>
      <c r="T62" s="38"/>
      <c r="U62" s="113"/>
      <c r="V62" s="38"/>
      <c r="W62" s="111"/>
      <c r="X62" s="38"/>
      <c r="Y62" s="38"/>
      <c r="Z62" s="38"/>
      <c r="AA62" s="38"/>
      <c r="AB62" s="113"/>
      <c r="AC62" s="38"/>
      <c r="AD62" s="111"/>
      <c r="AE62" s="38"/>
      <c r="AF62" s="38"/>
      <c r="AG62" s="38"/>
      <c r="AH62" s="38"/>
      <c r="AI62" s="113"/>
      <c r="AJ62" s="38"/>
      <c r="AK62" s="111"/>
      <c r="AL62" s="38"/>
      <c r="AM62" s="38"/>
      <c r="AN62" s="38"/>
      <c r="AO62" s="38"/>
      <c r="AP62" s="113"/>
      <c r="AQ62" s="38"/>
      <c r="AR62" s="111"/>
      <c r="AS62" s="38"/>
      <c r="AT62" s="38"/>
      <c r="AU62" s="38"/>
      <c r="AV62" s="38"/>
      <c r="AW62" s="113"/>
      <c r="AX62" s="38"/>
      <c r="AY62" s="111"/>
      <c r="AZ62" s="112"/>
    </row>
    <row r="63" spans="1:52" s="121" customFormat="1" ht="21" x14ac:dyDescent="0.35">
      <c r="A63" s="39"/>
      <c r="B63" s="39"/>
      <c r="C63" s="120" t="s">
        <v>66</v>
      </c>
      <c r="E63" s="122"/>
      <c r="F63" s="123"/>
      <c r="G63" s="123"/>
      <c r="H63" s="123"/>
      <c r="I63" s="124"/>
      <c r="J63" s="125"/>
      <c r="K63" s="126"/>
      <c r="M63" s="127" t="s">
        <v>66</v>
      </c>
      <c r="N63" s="128"/>
      <c r="O63" s="124"/>
      <c r="P63" s="129"/>
      <c r="Q63" s="124"/>
      <c r="R63" s="124"/>
      <c r="S63" s="124"/>
      <c r="T63" s="124"/>
      <c r="U63" s="130"/>
      <c r="V63" s="124"/>
      <c r="W63" s="129"/>
      <c r="X63" s="124"/>
      <c r="Y63" s="124"/>
      <c r="Z63" s="124"/>
      <c r="AA63" s="124"/>
      <c r="AB63" s="130"/>
      <c r="AC63" s="124"/>
      <c r="AD63" s="129"/>
      <c r="AE63" s="124"/>
      <c r="AF63" s="124"/>
      <c r="AG63" s="124"/>
      <c r="AH63" s="124"/>
      <c r="AI63" s="130"/>
      <c r="AJ63" s="124"/>
      <c r="AK63" s="129"/>
      <c r="AL63" s="124"/>
      <c r="AM63" s="124"/>
      <c r="AN63" s="124"/>
      <c r="AO63" s="124"/>
      <c r="AP63" s="130"/>
      <c r="AQ63" s="124"/>
      <c r="AR63" s="129"/>
      <c r="AS63" s="124"/>
      <c r="AT63" s="124"/>
      <c r="AU63" s="124"/>
      <c r="AV63" s="124"/>
      <c r="AW63" s="130"/>
      <c r="AX63" s="131"/>
      <c r="AY63" s="357" t="s">
        <v>66</v>
      </c>
      <c r="AZ63" s="358"/>
    </row>
    <row r="64" spans="1:52" x14ac:dyDescent="0.25">
      <c r="A64" s="30"/>
      <c r="B64" s="30"/>
      <c r="C64" s="132" t="s">
        <v>67</v>
      </c>
      <c r="D64" s="133" t="s">
        <v>68</v>
      </c>
      <c r="E64" s="134">
        <f>U64</f>
        <v>0</v>
      </c>
      <c r="F64" s="135">
        <f>AB64</f>
        <v>0</v>
      </c>
      <c r="G64" s="135">
        <f>AI64</f>
        <v>0</v>
      </c>
      <c r="H64" s="135">
        <f>AP64</f>
        <v>0</v>
      </c>
      <c r="I64" s="136">
        <f>AW64</f>
        <v>0</v>
      </c>
      <c r="J64" s="137">
        <f>SUM(E64:I64)</f>
        <v>0</v>
      </c>
      <c r="K64" s="138"/>
      <c r="L64" s="139"/>
      <c r="M64" s="140" t="s">
        <v>67</v>
      </c>
      <c r="N64" s="141" t="s">
        <v>68</v>
      </c>
      <c r="O64" s="62"/>
      <c r="P64" s="142"/>
      <c r="Q64" s="136"/>
      <c r="R64" s="136"/>
      <c r="S64" s="136"/>
      <c r="T64" s="136"/>
      <c r="U64" s="143">
        <f>SUM(P64:T64)</f>
        <v>0</v>
      </c>
      <c r="V64" s="62"/>
      <c r="W64" s="142"/>
      <c r="X64" s="136"/>
      <c r="Y64" s="136"/>
      <c r="Z64" s="136"/>
      <c r="AA64" s="136"/>
      <c r="AB64" s="143">
        <f>SUM(W64:AA64)</f>
        <v>0</v>
      </c>
      <c r="AC64" s="62"/>
      <c r="AD64" s="142"/>
      <c r="AE64" s="136"/>
      <c r="AF64" s="136"/>
      <c r="AG64" s="136"/>
      <c r="AH64" s="136"/>
      <c r="AI64" s="143">
        <f>SUM(AD64:AH64)</f>
        <v>0</v>
      </c>
      <c r="AJ64" s="62"/>
      <c r="AK64" s="142"/>
      <c r="AL64" s="136"/>
      <c r="AM64" s="136"/>
      <c r="AN64" s="136"/>
      <c r="AO64" s="136"/>
      <c r="AP64" s="143">
        <f>SUM(AK64:AO64)</f>
        <v>0</v>
      </c>
      <c r="AQ64" s="62"/>
      <c r="AR64" s="142"/>
      <c r="AS64" s="136"/>
      <c r="AT64" s="136"/>
      <c r="AU64" s="136"/>
      <c r="AV64" s="136"/>
      <c r="AW64" s="143">
        <f>SUM(AR64:AV64)</f>
        <v>0</v>
      </c>
      <c r="AX64" s="66">
        <f>U64+AB64+AI64+AP64+AW64</f>
        <v>0</v>
      </c>
      <c r="AY64" s="144" t="s">
        <v>68</v>
      </c>
      <c r="AZ64" s="145" t="s">
        <v>67</v>
      </c>
    </row>
    <row r="65" spans="1:52" x14ac:dyDescent="0.25">
      <c r="A65" s="30"/>
      <c r="B65" s="30"/>
      <c r="C65" s="132"/>
      <c r="D65" s="133" t="s">
        <v>30</v>
      </c>
      <c r="E65" s="134">
        <f>U65</f>
        <v>0</v>
      </c>
      <c r="F65" s="135">
        <f>AB65</f>
        <v>0</v>
      </c>
      <c r="G65" s="135">
        <f>AI65</f>
        <v>0</v>
      </c>
      <c r="H65" s="135">
        <f>AP65</f>
        <v>0</v>
      </c>
      <c r="I65" s="136">
        <f>AW65</f>
        <v>0</v>
      </c>
      <c r="J65" s="137">
        <f>SUM(E65:I65)</f>
        <v>0</v>
      </c>
      <c r="K65" s="138"/>
      <c r="L65" s="139"/>
      <c r="M65" s="140"/>
      <c r="N65" s="141" t="s">
        <v>30</v>
      </c>
      <c r="O65" s="62"/>
      <c r="P65" s="142"/>
      <c r="Q65" s="136"/>
      <c r="R65" s="136"/>
      <c r="S65" s="136"/>
      <c r="T65" s="136"/>
      <c r="U65" s="143">
        <f>SUM(P65:T65)</f>
        <v>0</v>
      </c>
      <c r="V65" s="62"/>
      <c r="W65" s="142"/>
      <c r="X65" s="136"/>
      <c r="Y65" s="136"/>
      <c r="Z65" s="136"/>
      <c r="AA65" s="136"/>
      <c r="AB65" s="143">
        <f>SUM(W65:AA65)</f>
        <v>0</v>
      </c>
      <c r="AC65" s="62"/>
      <c r="AD65" s="142"/>
      <c r="AE65" s="136"/>
      <c r="AF65" s="136"/>
      <c r="AG65" s="136"/>
      <c r="AH65" s="136"/>
      <c r="AI65" s="143">
        <f>SUM(AD65:AH65)</f>
        <v>0</v>
      </c>
      <c r="AJ65" s="62"/>
      <c r="AK65" s="142"/>
      <c r="AL65" s="136"/>
      <c r="AM65" s="136"/>
      <c r="AN65" s="136"/>
      <c r="AO65" s="136"/>
      <c r="AP65" s="143">
        <f>SUM(AK65:AO65)</f>
        <v>0</v>
      </c>
      <c r="AQ65" s="62"/>
      <c r="AR65" s="142"/>
      <c r="AS65" s="136"/>
      <c r="AT65" s="136"/>
      <c r="AU65" s="136"/>
      <c r="AV65" s="136"/>
      <c r="AW65" s="143">
        <f>SUM(AR65:AV65)</f>
        <v>0</v>
      </c>
      <c r="AX65" s="66">
        <f>U65+AB65+AI65+AP65+AW65</f>
        <v>0</v>
      </c>
      <c r="AY65" s="144" t="s">
        <v>30</v>
      </c>
      <c r="AZ65" s="145"/>
    </row>
    <row r="66" spans="1:52" x14ac:dyDescent="0.25">
      <c r="A66" s="30"/>
      <c r="B66" s="30"/>
      <c r="C66" s="132"/>
      <c r="D66" s="133" t="s">
        <v>30</v>
      </c>
      <c r="E66" s="134">
        <f>U66</f>
        <v>0</v>
      </c>
      <c r="F66" s="135">
        <f>AB66</f>
        <v>0</v>
      </c>
      <c r="G66" s="135">
        <f>AI66</f>
        <v>0</v>
      </c>
      <c r="H66" s="135">
        <f>AP66</f>
        <v>0</v>
      </c>
      <c r="I66" s="136">
        <f>AW66</f>
        <v>0</v>
      </c>
      <c r="J66" s="137">
        <f>SUM(E66:I66)</f>
        <v>0</v>
      </c>
      <c r="K66" s="138"/>
      <c r="L66" s="139"/>
      <c r="M66" s="140"/>
      <c r="N66" s="141" t="s">
        <v>30</v>
      </c>
      <c r="O66" s="62"/>
      <c r="P66" s="142"/>
      <c r="Q66" s="136"/>
      <c r="R66" s="136"/>
      <c r="S66" s="136"/>
      <c r="T66" s="136"/>
      <c r="U66" s="143">
        <f>SUM(P66:T66)</f>
        <v>0</v>
      </c>
      <c r="V66" s="62"/>
      <c r="W66" s="142"/>
      <c r="X66" s="136"/>
      <c r="Y66" s="136"/>
      <c r="Z66" s="136"/>
      <c r="AA66" s="136"/>
      <c r="AB66" s="143">
        <f>SUM(W66:AA66)</f>
        <v>0</v>
      </c>
      <c r="AC66" s="62"/>
      <c r="AD66" s="142"/>
      <c r="AE66" s="136"/>
      <c r="AF66" s="136"/>
      <c r="AG66" s="136"/>
      <c r="AH66" s="136"/>
      <c r="AI66" s="143">
        <f>SUM(AD66:AH66)</f>
        <v>0</v>
      </c>
      <c r="AJ66" s="62"/>
      <c r="AK66" s="142"/>
      <c r="AL66" s="136"/>
      <c r="AM66" s="136"/>
      <c r="AN66" s="136"/>
      <c r="AO66" s="136"/>
      <c r="AP66" s="143">
        <f>SUM(AK66:AO66)</f>
        <v>0</v>
      </c>
      <c r="AQ66" s="62"/>
      <c r="AR66" s="142"/>
      <c r="AS66" s="136"/>
      <c r="AT66" s="136"/>
      <c r="AU66" s="136"/>
      <c r="AV66" s="136"/>
      <c r="AW66" s="143">
        <f>SUM(AR66:AV66)</f>
        <v>0</v>
      </c>
      <c r="AX66" s="66">
        <f>U66+AB66+AI66+AP66+AW66</f>
        <v>0</v>
      </c>
      <c r="AY66" s="144" t="s">
        <v>30</v>
      </c>
      <c r="AZ66" s="145"/>
    </row>
    <row r="67" spans="1:52" s="121" customFormat="1" ht="18.75" x14ac:dyDescent="0.3">
      <c r="A67" s="30"/>
      <c r="B67" s="30"/>
      <c r="C67" s="171"/>
      <c r="E67" s="122">
        <f t="shared" ref="E67:J67" si="60">SUM(E64:E66)</f>
        <v>0</v>
      </c>
      <c r="F67" s="124">
        <f t="shared" si="60"/>
        <v>0</v>
      </c>
      <c r="G67" s="124">
        <f t="shared" si="60"/>
        <v>0</v>
      </c>
      <c r="H67" s="124">
        <f t="shared" si="60"/>
        <v>0</v>
      </c>
      <c r="I67" s="124">
        <f t="shared" si="60"/>
        <v>0</v>
      </c>
      <c r="J67" s="125">
        <f t="shared" si="60"/>
        <v>0</v>
      </c>
      <c r="K67" s="126"/>
      <c r="M67" s="173"/>
      <c r="N67" s="128"/>
      <c r="O67" s="124"/>
      <c r="P67" s="129">
        <f t="shared" ref="P67:U67" si="61">SUM(P64:P66)</f>
        <v>0</v>
      </c>
      <c r="Q67" s="124">
        <f t="shared" si="61"/>
        <v>0</v>
      </c>
      <c r="R67" s="124">
        <f t="shared" si="61"/>
        <v>0</v>
      </c>
      <c r="S67" s="124">
        <f t="shared" si="61"/>
        <v>0</v>
      </c>
      <c r="T67" s="124">
        <f t="shared" si="61"/>
        <v>0</v>
      </c>
      <c r="U67" s="130">
        <f t="shared" si="61"/>
        <v>0</v>
      </c>
      <c r="V67" s="124"/>
      <c r="W67" s="129">
        <f t="shared" ref="W67:AB67" si="62">SUM(W64:W66)</f>
        <v>0</v>
      </c>
      <c r="X67" s="124">
        <f t="shared" si="62"/>
        <v>0</v>
      </c>
      <c r="Y67" s="124">
        <f t="shared" si="62"/>
        <v>0</v>
      </c>
      <c r="Z67" s="124">
        <f t="shared" si="62"/>
        <v>0</v>
      </c>
      <c r="AA67" s="124">
        <f t="shared" si="62"/>
        <v>0</v>
      </c>
      <c r="AB67" s="130">
        <f t="shared" si="62"/>
        <v>0</v>
      </c>
      <c r="AC67" s="124"/>
      <c r="AD67" s="129">
        <f t="shared" ref="AD67:AI67" si="63">SUM(AD64:AD66)</f>
        <v>0</v>
      </c>
      <c r="AE67" s="124">
        <f t="shared" si="63"/>
        <v>0</v>
      </c>
      <c r="AF67" s="124">
        <f t="shared" si="63"/>
        <v>0</v>
      </c>
      <c r="AG67" s="124">
        <f t="shared" si="63"/>
        <v>0</v>
      </c>
      <c r="AH67" s="124">
        <f t="shared" si="63"/>
        <v>0</v>
      </c>
      <c r="AI67" s="130">
        <f t="shared" si="63"/>
        <v>0</v>
      </c>
      <c r="AJ67" s="124"/>
      <c r="AK67" s="129">
        <f t="shared" ref="AK67:AP67" si="64">SUM(AK64:AK66)</f>
        <v>0</v>
      </c>
      <c r="AL67" s="124">
        <f t="shared" si="64"/>
        <v>0</v>
      </c>
      <c r="AM67" s="124">
        <f t="shared" si="64"/>
        <v>0</v>
      </c>
      <c r="AN67" s="124">
        <f t="shared" si="64"/>
        <v>0</v>
      </c>
      <c r="AO67" s="124">
        <f t="shared" si="64"/>
        <v>0</v>
      </c>
      <c r="AP67" s="130">
        <f t="shared" si="64"/>
        <v>0</v>
      </c>
      <c r="AQ67" s="124"/>
      <c r="AR67" s="129">
        <f t="shared" ref="AR67:AX67" si="65">SUM(AR64:AR66)</f>
        <v>0</v>
      </c>
      <c r="AS67" s="124">
        <f t="shared" si="65"/>
        <v>0</v>
      </c>
      <c r="AT67" s="124">
        <f t="shared" si="65"/>
        <v>0</v>
      </c>
      <c r="AU67" s="124">
        <f t="shared" si="65"/>
        <v>0</v>
      </c>
      <c r="AV67" s="124">
        <f t="shared" si="65"/>
        <v>0</v>
      </c>
      <c r="AW67" s="130">
        <f t="shared" si="65"/>
        <v>0</v>
      </c>
      <c r="AX67" s="131">
        <f t="shared" si="65"/>
        <v>0</v>
      </c>
      <c r="AY67" s="175"/>
      <c r="AZ67" s="176"/>
    </row>
    <row r="68" spans="1:52" x14ac:dyDescent="0.25">
      <c r="A68" s="30"/>
      <c r="B68" s="30"/>
      <c r="E68" s="109"/>
      <c r="I68" s="38"/>
      <c r="J68" s="110"/>
      <c r="M68" s="111"/>
      <c r="N68" s="112"/>
      <c r="P68" s="111"/>
      <c r="Q68" s="38"/>
      <c r="R68" s="38"/>
      <c r="S68" s="38"/>
      <c r="T68" s="38"/>
      <c r="U68" s="113"/>
      <c r="V68" s="38"/>
      <c r="W68" s="111"/>
      <c r="X68" s="38"/>
      <c r="Y68" s="38"/>
      <c r="Z68" s="38"/>
      <c r="AA68" s="38"/>
      <c r="AB68" s="113"/>
      <c r="AC68" s="38"/>
      <c r="AD68" s="111"/>
      <c r="AE68" s="38"/>
      <c r="AF68" s="38"/>
      <c r="AG68" s="38"/>
      <c r="AH68" s="38"/>
      <c r="AI68" s="113"/>
      <c r="AJ68" s="38"/>
      <c r="AK68" s="111"/>
      <c r="AL68" s="38"/>
      <c r="AM68" s="38"/>
      <c r="AN68" s="38"/>
      <c r="AO68" s="38"/>
      <c r="AP68" s="113"/>
      <c r="AQ68" s="38"/>
      <c r="AR68" s="111"/>
      <c r="AS68" s="38"/>
      <c r="AT68" s="38"/>
      <c r="AU68" s="38"/>
      <c r="AV68" s="38"/>
      <c r="AW68" s="113"/>
      <c r="AX68" s="38"/>
      <c r="AY68" s="111"/>
      <c r="AZ68" s="112"/>
    </row>
    <row r="69" spans="1:52" s="178" customFormat="1" ht="21" x14ac:dyDescent="0.35">
      <c r="A69" s="39"/>
      <c r="B69" s="39"/>
      <c r="C69" s="177" t="s">
        <v>69</v>
      </c>
      <c r="E69" s="179"/>
      <c r="F69" s="180"/>
      <c r="G69" s="180"/>
      <c r="H69" s="180"/>
      <c r="I69" s="181"/>
      <c r="J69" s="182"/>
      <c r="K69" s="183"/>
      <c r="M69" s="184" t="s">
        <v>69</v>
      </c>
      <c r="N69" s="185"/>
      <c r="O69" s="181"/>
      <c r="P69" s="186"/>
      <c r="Q69" s="181"/>
      <c r="R69" s="181"/>
      <c r="S69" s="181"/>
      <c r="T69" s="181"/>
      <c r="U69" s="187"/>
      <c r="V69" s="181"/>
      <c r="W69" s="186"/>
      <c r="X69" s="181"/>
      <c r="Y69" s="181"/>
      <c r="Z69" s="181"/>
      <c r="AA69" s="181"/>
      <c r="AB69" s="187"/>
      <c r="AC69" s="181"/>
      <c r="AD69" s="186"/>
      <c r="AE69" s="181"/>
      <c r="AF69" s="181"/>
      <c r="AG69" s="181"/>
      <c r="AH69" s="181"/>
      <c r="AI69" s="187"/>
      <c r="AJ69" s="181"/>
      <c r="AK69" s="186"/>
      <c r="AL69" s="181"/>
      <c r="AM69" s="181"/>
      <c r="AN69" s="181"/>
      <c r="AO69" s="181"/>
      <c r="AP69" s="187"/>
      <c r="AQ69" s="181"/>
      <c r="AR69" s="186"/>
      <c r="AS69" s="181"/>
      <c r="AT69" s="181"/>
      <c r="AU69" s="181"/>
      <c r="AV69" s="181"/>
      <c r="AW69" s="187"/>
      <c r="AX69" s="188"/>
      <c r="AY69" s="343" t="s">
        <v>69</v>
      </c>
      <c r="AZ69" s="344"/>
    </row>
    <row r="70" spans="1:52" x14ac:dyDescent="0.25">
      <c r="A70" s="30"/>
      <c r="B70" s="30"/>
      <c r="C70" s="189" t="s">
        <v>70</v>
      </c>
      <c r="D70" s="190"/>
      <c r="E70" s="191">
        <f>U70</f>
        <v>0</v>
      </c>
      <c r="F70" s="192">
        <f>AB70</f>
        <v>0</v>
      </c>
      <c r="G70" s="192">
        <f>AI70</f>
        <v>0</v>
      </c>
      <c r="H70" s="192">
        <f>AP70</f>
        <v>0</v>
      </c>
      <c r="I70" s="193">
        <f>AW70</f>
        <v>0</v>
      </c>
      <c r="J70" s="194">
        <f>SUM(E70:I70)</f>
        <v>0</v>
      </c>
      <c r="K70" s="195"/>
      <c r="L70" s="196"/>
      <c r="M70" s="197" t="s">
        <v>70</v>
      </c>
      <c r="N70" s="198"/>
      <c r="O70" s="62"/>
      <c r="P70" s="199"/>
      <c r="Q70" s="193"/>
      <c r="R70" s="193"/>
      <c r="S70" s="193"/>
      <c r="T70" s="193"/>
      <c r="U70" s="200">
        <f>SUM(P70:T70)</f>
        <v>0</v>
      </c>
      <c r="V70" s="62"/>
      <c r="W70" s="199"/>
      <c r="X70" s="193"/>
      <c r="Y70" s="193"/>
      <c r="Z70" s="193"/>
      <c r="AA70" s="193"/>
      <c r="AB70" s="200">
        <f>SUM(W70:AA70)</f>
        <v>0</v>
      </c>
      <c r="AC70" s="62"/>
      <c r="AD70" s="199"/>
      <c r="AE70" s="193"/>
      <c r="AF70" s="193"/>
      <c r="AG70" s="193"/>
      <c r="AH70" s="193"/>
      <c r="AI70" s="200">
        <f>SUM(AD70:AH70)</f>
        <v>0</v>
      </c>
      <c r="AJ70" s="62"/>
      <c r="AK70" s="199"/>
      <c r="AL70" s="193"/>
      <c r="AM70" s="193"/>
      <c r="AN70" s="193"/>
      <c r="AO70" s="193"/>
      <c r="AP70" s="200">
        <f>SUM(AK70:AO70)</f>
        <v>0</v>
      </c>
      <c r="AQ70" s="62"/>
      <c r="AR70" s="199"/>
      <c r="AS70" s="193"/>
      <c r="AT70" s="193"/>
      <c r="AU70" s="193"/>
      <c r="AV70" s="193"/>
      <c r="AW70" s="200">
        <f>SUM(AR70:AV70)</f>
        <v>0</v>
      </c>
      <c r="AX70" s="66">
        <f>U70+AB70+AI70+AP70+AW70</f>
        <v>0</v>
      </c>
      <c r="AY70" s="197" t="s">
        <v>70</v>
      </c>
      <c r="AZ70" s="201"/>
    </row>
    <row r="71" spans="1:52" x14ac:dyDescent="0.25">
      <c r="A71" s="30"/>
      <c r="B71" s="30"/>
      <c r="C71" s="189" t="s">
        <v>71</v>
      </c>
      <c r="D71" s="190"/>
      <c r="E71" s="191">
        <f>U71</f>
        <v>0</v>
      </c>
      <c r="F71" s="192">
        <f>AB71</f>
        <v>0</v>
      </c>
      <c r="G71" s="192">
        <f>AI71</f>
        <v>0</v>
      </c>
      <c r="H71" s="192">
        <f>AP71</f>
        <v>0</v>
      </c>
      <c r="I71" s="193">
        <f>AW71</f>
        <v>0</v>
      </c>
      <c r="J71" s="194">
        <f>SUM(E71:I71)</f>
        <v>0</v>
      </c>
      <c r="K71" s="195"/>
      <c r="L71" s="196"/>
      <c r="M71" s="197" t="s">
        <v>71</v>
      </c>
      <c r="N71" s="198"/>
      <c r="O71" s="62"/>
      <c r="P71" s="199"/>
      <c r="Q71" s="193"/>
      <c r="R71" s="193"/>
      <c r="S71" s="193"/>
      <c r="T71" s="193"/>
      <c r="U71" s="200">
        <f>SUM(P71:T71)</f>
        <v>0</v>
      </c>
      <c r="V71" s="62"/>
      <c r="W71" s="199"/>
      <c r="X71" s="193"/>
      <c r="Y71" s="193"/>
      <c r="Z71" s="193"/>
      <c r="AA71" s="193"/>
      <c r="AB71" s="200">
        <f>SUM(W71:AA71)</f>
        <v>0</v>
      </c>
      <c r="AC71" s="62"/>
      <c r="AD71" s="199"/>
      <c r="AE71" s="193"/>
      <c r="AF71" s="193"/>
      <c r="AG71" s="193"/>
      <c r="AH71" s="193"/>
      <c r="AI71" s="200">
        <f>SUM(AD71:AH71)</f>
        <v>0</v>
      </c>
      <c r="AJ71" s="62"/>
      <c r="AK71" s="199"/>
      <c r="AL71" s="193"/>
      <c r="AM71" s="193"/>
      <c r="AN71" s="193"/>
      <c r="AO71" s="193"/>
      <c r="AP71" s="200">
        <f>SUM(AK71:AO71)</f>
        <v>0</v>
      </c>
      <c r="AQ71" s="62"/>
      <c r="AR71" s="199"/>
      <c r="AS71" s="193"/>
      <c r="AT71" s="193"/>
      <c r="AU71" s="193"/>
      <c r="AV71" s="193"/>
      <c r="AW71" s="200">
        <f>SUM(AR71:AV71)</f>
        <v>0</v>
      </c>
      <c r="AX71" s="66">
        <f>U71+AB71+AI71+AP71+AW71</f>
        <v>0</v>
      </c>
      <c r="AY71" s="197" t="s">
        <v>71</v>
      </c>
      <c r="AZ71" s="201"/>
    </row>
    <row r="72" spans="1:52" s="178" customFormat="1" ht="18.75" x14ac:dyDescent="0.3">
      <c r="A72" s="30"/>
      <c r="B72" s="30"/>
      <c r="C72" s="202"/>
      <c r="E72" s="179">
        <f t="shared" ref="E72:J72" si="66">SUM(E70:E71)</f>
        <v>0</v>
      </c>
      <c r="F72" s="181">
        <f t="shared" si="66"/>
        <v>0</v>
      </c>
      <c r="G72" s="181">
        <f t="shared" si="66"/>
        <v>0</v>
      </c>
      <c r="H72" s="181">
        <f t="shared" si="66"/>
        <v>0</v>
      </c>
      <c r="I72" s="181">
        <f t="shared" si="66"/>
        <v>0</v>
      </c>
      <c r="J72" s="182">
        <f t="shared" si="66"/>
        <v>0</v>
      </c>
      <c r="K72" s="183"/>
      <c r="M72" s="203"/>
      <c r="N72" s="185"/>
      <c r="O72" s="181"/>
      <c r="P72" s="186">
        <f t="shared" ref="P72:U72" si="67">SUM(P70:P71)</f>
        <v>0</v>
      </c>
      <c r="Q72" s="181">
        <f t="shared" si="67"/>
        <v>0</v>
      </c>
      <c r="R72" s="181">
        <f t="shared" si="67"/>
        <v>0</v>
      </c>
      <c r="S72" s="181">
        <f t="shared" si="67"/>
        <v>0</v>
      </c>
      <c r="T72" s="181">
        <f t="shared" si="67"/>
        <v>0</v>
      </c>
      <c r="U72" s="187">
        <f t="shared" si="67"/>
        <v>0</v>
      </c>
      <c r="V72" s="181"/>
      <c r="W72" s="186">
        <f t="shared" ref="W72:AB72" si="68">SUM(W70:W71)</f>
        <v>0</v>
      </c>
      <c r="X72" s="181">
        <f t="shared" si="68"/>
        <v>0</v>
      </c>
      <c r="Y72" s="181">
        <f t="shared" si="68"/>
        <v>0</v>
      </c>
      <c r="Z72" s="181">
        <f t="shared" si="68"/>
        <v>0</v>
      </c>
      <c r="AA72" s="181">
        <f t="shared" si="68"/>
        <v>0</v>
      </c>
      <c r="AB72" s="187">
        <f t="shared" si="68"/>
        <v>0</v>
      </c>
      <c r="AC72" s="181"/>
      <c r="AD72" s="186">
        <f t="shared" ref="AD72:AI72" si="69">SUM(AD70:AD71)</f>
        <v>0</v>
      </c>
      <c r="AE72" s="181">
        <f t="shared" si="69"/>
        <v>0</v>
      </c>
      <c r="AF72" s="181">
        <f t="shared" si="69"/>
        <v>0</v>
      </c>
      <c r="AG72" s="181">
        <f t="shared" si="69"/>
        <v>0</v>
      </c>
      <c r="AH72" s="181">
        <f t="shared" si="69"/>
        <v>0</v>
      </c>
      <c r="AI72" s="187">
        <f t="shared" si="69"/>
        <v>0</v>
      </c>
      <c r="AJ72" s="181"/>
      <c r="AK72" s="186">
        <f t="shared" ref="AK72:AP72" si="70">SUM(AK70:AK71)</f>
        <v>0</v>
      </c>
      <c r="AL72" s="181">
        <f t="shared" si="70"/>
        <v>0</v>
      </c>
      <c r="AM72" s="181">
        <f t="shared" si="70"/>
        <v>0</v>
      </c>
      <c r="AN72" s="181">
        <f t="shared" si="70"/>
        <v>0</v>
      </c>
      <c r="AO72" s="181">
        <f t="shared" si="70"/>
        <v>0</v>
      </c>
      <c r="AP72" s="187">
        <f t="shared" si="70"/>
        <v>0</v>
      </c>
      <c r="AQ72" s="181"/>
      <c r="AR72" s="186">
        <f t="shared" ref="AR72:AX72" si="71">SUM(AR70:AR71)</f>
        <v>0</v>
      </c>
      <c r="AS72" s="181">
        <f t="shared" si="71"/>
        <v>0</v>
      </c>
      <c r="AT72" s="181">
        <f t="shared" si="71"/>
        <v>0</v>
      </c>
      <c r="AU72" s="181">
        <f t="shared" si="71"/>
        <v>0</v>
      </c>
      <c r="AV72" s="181">
        <f t="shared" si="71"/>
        <v>0</v>
      </c>
      <c r="AW72" s="187">
        <f t="shared" si="71"/>
        <v>0</v>
      </c>
      <c r="AX72" s="188">
        <f t="shared" si="71"/>
        <v>0</v>
      </c>
      <c r="AY72" s="204"/>
      <c r="AZ72" s="205"/>
    </row>
    <row r="73" spans="1:52" x14ac:dyDescent="0.25">
      <c r="A73" s="30"/>
      <c r="B73" s="30"/>
      <c r="E73" s="109"/>
      <c r="I73" s="38"/>
      <c r="J73" s="110"/>
      <c r="M73" s="111"/>
      <c r="N73" s="112"/>
      <c r="P73" s="111"/>
      <c r="Q73" s="38"/>
      <c r="R73" s="38"/>
      <c r="S73" s="38"/>
      <c r="T73" s="38"/>
      <c r="U73" s="113"/>
      <c r="V73" s="38"/>
      <c r="W73" s="111"/>
      <c r="X73" s="38"/>
      <c r="Y73" s="38"/>
      <c r="Z73" s="38"/>
      <c r="AA73" s="38"/>
      <c r="AB73" s="113"/>
      <c r="AC73" s="38"/>
      <c r="AD73" s="111"/>
      <c r="AE73" s="38"/>
      <c r="AF73" s="38"/>
      <c r="AG73" s="38"/>
      <c r="AH73" s="38"/>
      <c r="AI73" s="113"/>
      <c r="AJ73" s="38"/>
      <c r="AK73" s="111"/>
      <c r="AL73" s="38"/>
      <c r="AM73" s="38"/>
      <c r="AN73" s="38"/>
      <c r="AO73" s="38"/>
      <c r="AP73" s="113"/>
      <c r="AQ73" s="38"/>
      <c r="AR73" s="111"/>
      <c r="AS73" s="38"/>
      <c r="AT73" s="38"/>
      <c r="AU73" s="38"/>
      <c r="AV73" s="38"/>
      <c r="AW73" s="113"/>
      <c r="AX73" s="38"/>
      <c r="AY73" s="111"/>
      <c r="AZ73" s="112"/>
    </row>
    <row r="74" spans="1:52" s="178" customFormat="1" ht="21" x14ac:dyDescent="0.35">
      <c r="A74" s="39"/>
      <c r="B74" s="39"/>
      <c r="C74" s="177" t="s">
        <v>72</v>
      </c>
      <c r="E74" s="179"/>
      <c r="F74" s="180"/>
      <c r="G74" s="180"/>
      <c r="H74" s="180"/>
      <c r="I74" s="181"/>
      <c r="J74" s="182"/>
      <c r="K74" s="183"/>
      <c r="M74" s="184" t="s">
        <v>72</v>
      </c>
      <c r="N74" s="185"/>
      <c r="O74" s="181"/>
      <c r="P74" s="186"/>
      <c r="Q74" s="181"/>
      <c r="R74" s="181"/>
      <c r="S74" s="181"/>
      <c r="T74" s="181"/>
      <c r="U74" s="187"/>
      <c r="V74" s="181"/>
      <c r="W74" s="186"/>
      <c r="X74" s="181"/>
      <c r="Y74" s="181"/>
      <c r="Z74" s="181"/>
      <c r="AA74" s="181"/>
      <c r="AB74" s="187"/>
      <c r="AC74" s="181"/>
      <c r="AD74" s="186"/>
      <c r="AE74" s="181"/>
      <c r="AF74" s="181"/>
      <c r="AG74" s="181"/>
      <c r="AH74" s="181"/>
      <c r="AI74" s="187"/>
      <c r="AJ74" s="181"/>
      <c r="AK74" s="186"/>
      <c r="AL74" s="181"/>
      <c r="AM74" s="181"/>
      <c r="AN74" s="181"/>
      <c r="AO74" s="181"/>
      <c r="AP74" s="187"/>
      <c r="AQ74" s="181"/>
      <c r="AR74" s="186"/>
      <c r="AS74" s="181"/>
      <c r="AT74" s="181"/>
      <c r="AU74" s="181"/>
      <c r="AV74" s="181"/>
      <c r="AW74" s="187"/>
      <c r="AX74" s="188"/>
      <c r="AY74" s="343" t="s">
        <v>72</v>
      </c>
      <c r="AZ74" s="344"/>
    </row>
    <row r="75" spans="1:52" x14ac:dyDescent="0.25">
      <c r="A75" s="30"/>
      <c r="B75" s="30"/>
      <c r="C75" s="189" t="s">
        <v>73</v>
      </c>
      <c r="D75" s="190"/>
      <c r="E75" s="191">
        <f>U75</f>
        <v>0</v>
      </c>
      <c r="F75" s="192">
        <f>AB75</f>
        <v>0</v>
      </c>
      <c r="G75" s="192">
        <f>AI75</f>
        <v>0</v>
      </c>
      <c r="H75" s="192">
        <f>AP75</f>
        <v>0</v>
      </c>
      <c r="I75" s="193">
        <f>AW75</f>
        <v>0</v>
      </c>
      <c r="J75" s="194">
        <f>SUM(E75:I75)</f>
        <v>0</v>
      </c>
      <c r="K75" s="195"/>
      <c r="L75" s="196"/>
      <c r="M75" s="197" t="s">
        <v>73</v>
      </c>
      <c r="N75" s="198"/>
      <c r="O75" s="62"/>
      <c r="P75" s="199"/>
      <c r="Q75" s="193"/>
      <c r="R75" s="193"/>
      <c r="S75" s="193"/>
      <c r="T75" s="193"/>
      <c r="U75" s="200">
        <f>SUM(P75:T75)</f>
        <v>0</v>
      </c>
      <c r="V75" s="62"/>
      <c r="W75" s="199"/>
      <c r="X75" s="193"/>
      <c r="Y75" s="193"/>
      <c r="Z75" s="193"/>
      <c r="AA75" s="193"/>
      <c r="AB75" s="200">
        <f>SUM(W75:AA75)</f>
        <v>0</v>
      </c>
      <c r="AC75" s="62"/>
      <c r="AD75" s="199"/>
      <c r="AE75" s="193"/>
      <c r="AF75" s="193"/>
      <c r="AG75" s="193"/>
      <c r="AH75" s="193"/>
      <c r="AI75" s="200">
        <f>SUM(AD75:AH75)</f>
        <v>0</v>
      </c>
      <c r="AJ75" s="62"/>
      <c r="AK75" s="199"/>
      <c r="AL75" s="193"/>
      <c r="AM75" s="193"/>
      <c r="AN75" s="193"/>
      <c r="AO75" s="193"/>
      <c r="AP75" s="200">
        <f>SUM(AK75:AO75)</f>
        <v>0</v>
      </c>
      <c r="AQ75" s="62"/>
      <c r="AR75" s="199"/>
      <c r="AS75" s="193"/>
      <c r="AT75" s="193"/>
      <c r="AU75" s="193"/>
      <c r="AV75" s="193"/>
      <c r="AW75" s="200">
        <f>SUM(AR75:AV75)</f>
        <v>0</v>
      </c>
      <c r="AX75" s="66">
        <f>U75+AB75+AI75+AP75+AW75</f>
        <v>0</v>
      </c>
      <c r="AY75" s="197" t="s">
        <v>73</v>
      </c>
      <c r="AZ75" s="201"/>
    </row>
    <row r="76" spans="1:52" x14ac:dyDescent="0.25">
      <c r="A76" s="30"/>
      <c r="B76" s="30"/>
      <c r="C76" s="189" t="s">
        <v>74</v>
      </c>
      <c r="D76" s="190"/>
      <c r="E76" s="191">
        <f>U76</f>
        <v>2</v>
      </c>
      <c r="F76" s="192">
        <f>AB76</f>
        <v>1.75</v>
      </c>
      <c r="G76" s="192">
        <f>AI76</f>
        <v>0.25</v>
      </c>
      <c r="H76" s="192">
        <f>AP76</f>
        <v>1</v>
      </c>
      <c r="I76" s="193">
        <f>AW76</f>
        <v>0</v>
      </c>
      <c r="J76" s="194">
        <f>SUM(E76:I76)</f>
        <v>5</v>
      </c>
      <c r="K76" s="195"/>
      <c r="L76" s="196"/>
      <c r="M76" s="197" t="s">
        <v>74</v>
      </c>
      <c r="N76" s="198"/>
      <c r="O76" s="62"/>
      <c r="P76" s="199">
        <v>0.75</v>
      </c>
      <c r="Q76" s="193"/>
      <c r="R76" s="193">
        <v>1.25</v>
      </c>
      <c r="S76" s="193"/>
      <c r="T76" s="193"/>
      <c r="U76" s="200">
        <f>SUM(P76:T76)</f>
        <v>2</v>
      </c>
      <c r="V76" s="62"/>
      <c r="W76" s="199">
        <v>1</v>
      </c>
      <c r="X76" s="193"/>
      <c r="Y76" s="193"/>
      <c r="Z76" s="193">
        <v>0.75</v>
      </c>
      <c r="AA76" s="193"/>
      <c r="AB76" s="200">
        <f>SUM(W76:AA76)</f>
        <v>1.75</v>
      </c>
      <c r="AC76" s="62"/>
      <c r="AD76" s="199"/>
      <c r="AE76" s="193"/>
      <c r="AF76" s="193"/>
      <c r="AG76" s="193"/>
      <c r="AH76" s="193">
        <v>0.25</v>
      </c>
      <c r="AI76" s="200">
        <f>SUM(AD76:AH76)</f>
        <v>0.25</v>
      </c>
      <c r="AJ76" s="62"/>
      <c r="AK76" s="199">
        <v>1</v>
      </c>
      <c r="AL76" s="193"/>
      <c r="AM76" s="193"/>
      <c r="AN76" s="193"/>
      <c r="AO76" s="193"/>
      <c r="AP76" s="200">
        <f>SUM(AK76:AO76)</f>
        <v>1</v>
      </c>
      <c r="AQ76" s="62"/>
      <c r="AR76" s="199"/>
      <c r="AS76" s="193"/>
      <c r="AT76" s="193"/>
      <c r="AU76" s="193"/>
      <c r="AV76" s="193"/>
      <c r="AW76" s="200">
        <f>SUM(AR76:AV76)</f>
        <v>0</v>
      </c>
      <c r="AX76" s="66">
        <f>U76+AB76+AI76+AP76+AW76</f>
        <v>5</v>
      </c>
      <c r="AY76" s="197" t="s">
        <v>74</v>
      </c>
      <c r="AZ76" s="201"/>
    </row>
    <row r="77" spans="1:52" x14ac:dyDescent="0.25">
      <c r="A77" s="30"/>
      <c r="B77" s="30"/>
      <c r="C77" s="189" t="s">
        <v>75</v>
      </c>
      <c r="D77" s="190"/>
      <c r="E77" s="191">
        <f>U77</f>
        <v>4.5</v>
      </c>
      <c r="F77" s="192">
        <f>AB77</f>
        <v>2.5</v>
      </c>
      <c r="G77" s="192">
        <f>AI77</f>
        <v>3.25</v>
      </c>
      <c r="H77" s="192">
        <f>AP77</f>
        <v>3</v>
      </c>
      <c r="I77" s="193">
        <f>AW77</f>
        <v>0</v>
      </c>
      <c r="J77" s="194">
        <f>SUM(E77:I77)</f>
        <v>13.25</v>
      </c>
      <c r="K77" s="195"/>
      <c r="L77" s="196"/>
      <c r="M77" s="197" t="s">
        <v>76</v>
      </c>
      <c r="N77" s="198"/>
      <c r="O77" s="62"/>
      <c r="P77" s="199"/>
      <c r="Q77" s="193">
        <v>1.5</v>
      </c>
      <c r="R77" s="193">
        <v>1.75</v>
      </c>
      <c r="S77" s="193"/>
      <c r="T77" s="193">
        <v>1.25</v>
      </c>
      <c r="U77" s="200">
        <f>SUM(P77:T77)</f>
        <v>4.5</v>
      </c>
      <c r="V77" s="62"/>
      <c r="W77" s="199">
        <v>1</v>
      </c>
      <c r="X77" s="193"/>
      <c r="Y77" s="193"/>
      <c r="Z77" s="193"/>
      <c r="AA77" s="193">
        <v>1.5</v>
      </c>
      <c r="AB77" s="200">
        <f>SUM(W77:AA77)</f>
        <v>2.5</v>
      </c>
      <c r="AC77" s="62"/>
      <c r="AD77" s="199"/>
      <c r="AE77" s="193"/>
      <c r="AF77" s="193">
        <v>1</v>
      </c>
      <c r="AG77" s="193">
        <v>0.25</v>
      </c>
      <c r="AH77" s="193">
        <v>2</v>
      </c>
      <c r="AI77" s="200">
        <f>SUM(AD77:AH77)</f>
        <v>3.25</v>
      </c>
      <c r="AJ77" s="62"/>
      <c r="AK77" s="199"/>
      <c r="AL77" s="193">
        <v>0.75</v>
      </c>
      <c r="AM77" s="193">
        <v>0.25</v>
      </c>
      <c r="AN77" s="193"/>
      <c r="AO77" s="193">
        <v>2</v>
      </c>
      <c r="AP77" s="200">
        <f>SUM(AK77:AO77)</f>
        <v>3</v>
      </c>
      <c r="AQ77" s="62"/>
      <c r="AR77" s="199"/>
      <c r="AS77" s="193"/>
      <c r="AT77" s="193"/>
      <c r="AU77" s="193"/>
      <c r="AV77" s="193"/>
      <c r="AW77" s="200">
        <f>SUM(AR77:AV77)</f>
        <v>0</v>
      </c>
      <c r="AX77" s="66">
        <f>U77+AB77+AI77+AP77+AW77</f>
        <v>13.25</v>
      </c>
      <c r="AY77" s="197" t="s">
        <v>76</v>
      </c>
      <c r="AZ77" s="201"/>
    </row>
    <row r="78" spans="1:52" x14ac:dyDescent="0.25">
      <c r="A78" s="30"/>
      <c r="B78" s="30"/>
      <c r="C78" s="189" t="s">
        <v>77</v>
      </c>
      <c r="D78" s="190"/>
      <c r="E78" s="191">
        <f>U78</f>
        <v>1.5</v>
      </c>
      <c r="F78" s="192">
        <f>AB78</f>
        <v>2.75</v>
      </c>
      <c r="G78" s="192">
        <f>AI78</f>
        <v>0.75</v>
      </c>
      <c r="H78" s="192">
        <f>AP78</f>
        <v>3.75</v>
      </c>
      <c r="I78" s="193">
        <f>AW78</f>
        <v>0</v>
      </c>
      <c r="J78" s="194">
        <f>SUM(E78:I78)</f>
        <v>8.75</v>
      </c>
      <c r="K78" s="195"/>
      <c r="L78" s="196"/>
      <c r="M78" s="197" t="s">
        <v>77</v>
      </c>
      <c r="N78" s="198"/>
      <c r="O78" s="62"/>
      <c r="P78" s="199"/>
      <c r="Q78" s="193">
        <v>0.5</v>
      </c>
      <c r="R78" s="193">
        <v>0.5</v>
      </c>
      <c r="S78" s="193">
        <v>0.25</v>
      </c>
      <c r="T78" s="193">
        <v>0.25</v>
      </c>
      <c r="U78" s="200">
        <f>SUM(P78:T78)</f>
        <v>1.5</v>
      </c>
      <c r="V78" s="62"/>
      <c r="W78" s="199">
        <v>0.75</v>
      </c>
      <c r="X78" s="193">
        <v>0.75</v>
      </c>
      <c r="Y78" s="193">
        <v>0.5</v>
      </c>
      <c r="Z78" s="193">
        <v>0.25</v>
      </c>
      <c r="AA78" s="193">
        <v>0.5</v>
      </c>
      <c r="AB78" s="200">
        <f>SUM(W78:AA78)</f>
        <v>2.75</v>
      </c>
      <c r="AC78" s="62"/>
      <c r="AD78" s="199"/>
      <c r="AE78" s="193"/>
      <c r="AF78" s="332">
        <v>0.25</v>
      </c>
      <c r="AG78" s="193">
        <v>0.25</v>
      </c>
      <c r="AH78" s="193">
        <v>0.25</v>
      </c>
      <c r="AI78" s="200">
        <f>SUM(AD78:AH78)</f>
        <v>0.75</v>
      </c>
      <c r="AJ78" s="62"/>
      <c r="AK78" s="199">
        <v>0.25</v>
      </c>
      <c r="AL78" s="193">
        <v>1.75</v>
      </c>
      <c r="AM78" s="193">
        <v>0.25</v>
      </c>
      <c r="AN78" s="193">
        <v>0.25</v>
      </c>
      <c r="AO78" s="193">
        <v>1.25</v>
      </c>
      <c r="AP78" s="200">
        <f>SUM(AK78:AO78)</f>
        <v>3.75</v>
      </c>
      <c r="AQ78" s="62"/>
      <c r="AR78" s="199"/>
      <c r="AS78" s="193"/>
      <c r="AT78" s="193"/>
      <c r="AU78" s="193"/>
      <c r="AV78" s="193"/>
      <c r="AW78" s="200">
        <f>SUM(AR78:AV78)</f>
        <v>0</v>
      </c>
      <c r="AX78" s="66">
        <f>U78+AB78+AI78+AP78+AW78</f>
        <v>8.75</v>
      </c>
      <c r="AY78" s="197" t="s">
        <v>77</v>
      </c>
      <c r="AZ78" s="201"/>
    </row>
    <row r="79" spans="1:52" s="178" customFormat="1" ht="18.75" x14ac:dyDescent="0.3">
      <c r="A79" s="30"/>
      <c r="B79" s="30"/>
      <c r="C79" s="202"/>
      <c r="E79" s="179">
        <f t="shared" ref="E79:J79" si="72">SUM(E75:E78)</f>
        <v>8</v>
      </c>
      <c r="F79" s="181">
        <f t="shared" si="72"/>
        <v>7</v>
      </c>
      <c r="G79" s="181">
        <f t="shared" si="72"/>
        <v>4.25</v>
      </c>
      <c r="H79" s="181">
        <f t="shared" si="72"/>
        <v>7.75</v>
      </c>
      <c r="I79" s="181">
        <f t="shared" si="72"/>
        <v>0</v>
      </c>
      <c r="J79" s="182">
        <f t="shared" si="72"/>
        <v>27</v>
      </c>
      <c r="K79" s="183"/>
      <c r="M79" s="203"/>
      <c r="N79" s="185"/>
      <c r="O79" s="181"/>
      <c r="P79" s="186">
        <f t="shared" ref="P79:U79" si="73">SUM(P75:P78)</f>
        <v>0.75</v>
      </c>
      <c r="Q79" s="181">
        <f t="shared" si="73"/>
        <v>2</v>
      </c>
      <c r="R79" s="181">
        <f t="shared" si="73"/>
        <v>3.5</v>
      </c>
      <c r="S79" s="181">
        <f t="shared" si="73"/>
        <v>0.25</v>
      </c>
      <c r="T79" s="181">
        <f t="shared" si="73"/>
        <v>1.5</v>
      </c>
      <c r="U79" s="187">
        <f t="shared" si="73"/>
        <v>8</v>
      </c>
      <c r="V79" s="181"/>
      <c r="W79" s="186">
        <f t="shared" ref="W79:AB79" si="74">SUM(W75:W78)</f>
        <v>2.75</v>
      </c>
      <c r="X79" s="181">
        <f t="shared" si="74"/>
        <v>0.75</v>
      </c>
      <c r="Y79" s="181">
        <f t="shared" si="74"/>
        <v>0.5</v>
      </c>
      <c r="Z79" s="181">
        <f t="shared" si="74"/>
        <v>1</v>
      </c>
      <c r="AA79" s="181">
        <f t="shared" si="74"/>
        <v>2</v>
      </c>
      <c r="AB79" s="187">
        <f t="shared" si="74"/>
        <v>7</v>
      </c>
      <c r="AC79" s="181"/>
      <c r="AD79" s="186">
        <f t="shared" ref="AD79:AI79" si="75">SUM(AD75:AD78)</f>
        <v>0</v>
      </c>
      <c r="AE79" s="181">
        <f t="shared" si="75"/>
        <v>0</v>
      </c>
      <c r="AF79" s="181">
        <f t="shared" si="75"/>
        <v>1.25</v>
      </c>
      <c r="AG79" s="181">
        <f t="shared" si="75"/>
        <v>0.5</v>
      </c>
      <c r="AH79" s="181">
        <f t="shared" si="75"/>
        <v>2.5</v>
      </c>
      <c r="AI79" s="187">
        <f t="shared" si="75"/>
        <v>4.25</v>
      </c>
      <c r="AJ79" s="181"/>
      <c r="AK79" s="186">
        <f t="shared" ref="AK79:AP79" si="76">SUM(AK75:AK78)</f>
        <v>1.25</v>
      </c>
      <c r="AL79" s="181">
        <f t="shared" si="76"/>
        <v>2.5</v>
      </c>
      <c r="AM79" s="181">
        <f t="shared" si="76"/>
        <v>0.5</v>
      </c>
      <c r="AN79" s="181">
        <f t="shared" si="76"/>
        <v>0.25</v>
      </c>
      <c r="AO79" s="181">
        <f t="shared" si="76"/>
        <v>3.25</v>
      </c>
      <c r="AP79" s="187">
        <f t="shared" si="76"/>
        <v>7.75</v>
      </c>
      <c r="AQ79" s="181"/>
      <c r="AR79" s="186">
        <f t="shared" ref="AR79:AX79" si="77">SUM(AR75:AR78)</f>
        <v>0</v>
      </c>
      <c r="AS79" s="181">
        <f t="shared" si="77"/>
        <v>0</v>
      </c>
      <c r="AT79" s="181">
        <f t="shared" si="77"/>
        <v>0</v>
      </c>
      <c r="AU79" s="181">
        <f t="shared" si="77"/>
        <v>0</v>
      </c>
      <c r="AV79" s="181">
        <f t="shared" si="77"/>
        <v>0</v>
      </c>
      <c r="AW79" s="187">
        <f t="shared" si="77"/>
        <v>0</v>
      </c>
      <c r="AX79" s="188">
        <f t="shared" si="77"/>
        <v>27</v>
      </c>
      <c r="AY79" s="204"/>
      <c r="AZ79" s="205"/>
    </row>
    <row r="80" spans="1:52" x14ac:dyDescent="0.25">
      <c r="A80" s="30"/>
      <c r="B80" s="30"/>
      <c r="E80" s="109"/>
      <c r="I80" s="38"/>
      <c r="J80" s="110"/>
      <c r="M80" s="111"/>
      <c r="N80" s="112"/>
      <c r="P80" s="111"/>
      <c r="Q80" s="38"/>
      <c r="R80" s="38"/>
      <c r="S80" s="38"/>
      <c r="T80" s="38"/>
      <c r="U80" s="113"/>
      <c r="V80" s="38"/>
      <c r="W80" s="111"/>
      <c r="X80" s="38"/>
      <c r="Y80" s="38"/>
      <c r="Z80" s="38"/>
      <c r="AA80" s="38"/>
      <c r="AB80" s="113"/>
      <c r="AC80" s="38"/>
      <c r="AD80" s="111"/>
      <c r="AE80" s="38"/>
      <c r="AF80" s="38"/>
      <c r="AG80" s="38"/>
      <c r="AH80" s="38"/>
      <c r="AI80" s="113"/>
      <c r="AJ80" s="38"/>
      <c r="AK80" s="111"/>
      <c r="AL80" s="38"/>
      <c r="AM80" s="38"/>
      <c r="AN80" s="38"/>
      <c r="AO80" s="38"/>
      <c r="AP80" s="113"/>
      <c r="AQ80" s="38"/>
      <c r="AR80" s="111"/>
      <c r="AS80" s="38"/>
      <c r="AT80" s="38"/>
      <c r="AU80" s="38"/>
      <c r="AV80" s="38"/>
      <c r="AW80" s="113"/>
      <c r="AX80" s="38"/>
      <c r="AY80" s="111"/>
      <c r="AZ80" s="112"/>
    </row>
    <row r="81" spans="1:52" s="178" customFormat="1" ht="21" x14ac:dyDescent="0.35">
      <c r="A81" s="39"/>
      <c r="B81" s="39"/>
      <c r="C81" s="177" t="s">
        <v>78</v>
      </c>
      <c r="E81" s="179"/>
      <c r="F81" s="180"/>
      <c r="G81" s="180"/>
      <c r="H81" s="180"/>
      <c r="I81" s="181"/>
      <c r="J81" s="182"/>
      <c r="K81" s="183"/>
      <c r="M81" s="184" t="s">
        <v>78</v>
      </c>
      <c r="N81" s="185"/>
      <c r="O81" s="181"/>
      <c r="P81" s="186"/>
      <c r="Q81" s="181"/>
      <c r="R81" s="181"/>
      <c r="S81" s="181"/>
      <c r="T81" s="181"/>
      <c r="U81" s="187"/>
      <c r="V81" s="181"/>
      <c r="W81" s="186"/>
      <c r="X81" s="181"/>
      <c r="Y81" s="181"/>
      <c r="Z81" s="181"/>
      <c r="AA81" s="181"/>
      <c r="AB81" s="187"/>
      <c r="AC81" s="181"/>
      <c r="AD81" s="186"/>
      <c r="AE81" s="181"/>
      <c r="AF81" s="181"/>
      <c r="AG81" s="181"/>
      <c r="AH81" s="181"/>
      <c r="AI81" s="187"/>
      <c r="AJ81" s="181"/>
      <c r="AK81" s="186"/>
      <c r="AL81" s="181"/>
      <c r="AM81" s="181"/>
      <c r="AN81" s="181"/>
      <c r="AO81" s="181"/>
      <c r="AP81" s="187"/>
      <c r="AQ81" s="181"/>
      <c r="AR81" s="186"/>
      <c r="AS81" s="181"/>
      <c r="AT81" s="181"/>
      <c r="AU81" s="181"/>
      <c r="AV81" s="181"/>
      <c r="AW81" s="187"/>
      <c r="AX81" s="188"/>
      <c r="AY81" s="343" t="s">
        <v>78</v>
      </c>
      <c r="AZ81" s="344"/>
    </row>
    <row r="82" spans="1:52" x14ac:dyDescent="0.25">
      <c r="A82" s="30"/>
      <c r="B82" s="30"/>
      <c r="C82" s="189" t="s">
        <v>79</v>
      </c>
      <c r="D82" s="190"/>
      <c r="E82" s="191">
        <f>U82</f>
        <v>0</v>
      </c>
      <c r="F82" s="192">
        <f>AB82</f>
        <v>0</v>
      </c>
      <c r="G82" s="192">
        <f>AI82</f>
        <v>0</v>
      </c>
      <c r="H82" s="192">
        <f>AP82</f>
        <v>0</v>
      </c>
      <c r="I82" s="193">
        <f>AW82</f>
        <v>0</v>
      </c>
      <c r="J82" s="194">
        <f>SUM(E82:I82)</f>
        <v>0</v>
      </c>
      <c r="K82" s="195"/>
      <c r="L82" s="196"/>
      <c r="M82" s="197" t="s">
        <v>79</v>
      </c>
      <c r="N82" s="198"/>
      <c r="O82" s="62"/>
      <c r="P82" s="199"/>
      <c r="Q82" s="193"/>
      <c r="R82" s="193"/>
      <c r="S82" s="193"/>
      <c r="T82" s="193"/>
      <c r="U82" s="200">
        <f>SUM(P82:T82)</f>
        <v>0</v>
      </c>
      <c r="V82" s="62"/>
      <c r="W82" s="199"/>
      <c r="X82" s="193"/>
      <c r="Y82" s="193"/>
      <c r="Z82" s="193"/>
      <c r="AA82" s="193"/>
      <c r="AB82" s="200">
        <f>SUM(W82:AA82)</f>
        <v>0</v>
      </c>
      <c r="AC82" s="62"/>
      <c r="AD82" s="199"/>
      <c r="AE82" s="193"/>
      <c r="AF82" s="193"/>
      <c r="AG82" s="193"/>
      <c r="AH82" s="193"/>
      <c r="AI82" s="200">
        <f>SUM(AD82:AH82)</f>
        <v>0</v>
      </c>
      <c r="AJ82" s="62"/>
      <c r="AK82" s="199"/>
      <c r="AL82" s="193"/>
      <c r="AM82" s="193"/>
      <c r="AN82" s="193"/>
      <c r="AO82" s="193"/>
      <c r="AP82" s="200">
        <f>SUM(AK82:AO82)</f>
        <v>0</v>
      </c>
      <c r="AQ82" s="62"/>
      <c r="AR82" s="199"/>
      <c r="AS82" s="193"/>
      <c r="AT82" s="193"/>
      <c r="AU82" s="193"/>
      <c r="AV82" s="193"/>
      <c r="AW82" s="200">
        <f>SUM(AR82:AV82)</f>
        <v>0</v>
      </c>
      <c r="AX82" s="66">
        <f>U82+AB82+AI82+AP82+AW82</f>
        <v>0</v>
      </c>
      <c r="AY82" s="197" t="s">
        <v>79</v>
      </c>
      <c r="AZ82" s="201"/>
    </row>
    <row r="83" spans="1:52" x14ac:dyDescent="0.25">
      <c r="A83" s="30"/>
      <c r="B83" s="30"/>
      <c r="C83" s="189" t="s">
        <v>80</v>
      </c>
      <c r="D83" s="190"/>
      <c r="E83" s="191">
        <f>U83</f>
        <v>0.5</v>
      </c>
      <c r="F83" s="192">
        <f>AB83</f>
        <v>0</v>
      </c>
      <c r="G83" s="192">
        <f>AI83</f>
        <v>0</v>
      </c>
      <c r="H83" s="192">
        <f>AP83</f>
        <v>1.25</v>
      </c>
      <c r="I83" s="193">
        <f>AW83</f>
        <v>0</v>
      </c>
      <c r="J83" s="194">
        <f>SUM(E83:I83)</f>
        <v>1.75</v>
      </c>
      <c r="K83" s="195"/>
      <c r="L83" s="196" t="s">
        <v>126</v>
      </c>
      <c r="M83" s="197" t="s">
        <v>80</v>
      </c>
      <c r="N83" s="198"/>
      <c r="O83" s="62"/>
      <c r="P83" s="199"/>
      <c r="Q83" s="193"/>
      <c r="R83" s="193"/>
      <c r="S83" s="193"/>
      <c r="T83" s="193">
        <v>0.5</v>
      </c>
      <c r="U83" s="200">
        <f>SUM(P83:T83)</f>
        <v>0.5</v>
      </c>
      <c r="V83" s="62"/>
      <c r="W83" s="199"/>
      <c r="X83" s="193"/>
      <c r="Y83" s="193"/>
      <c r="Z83" s="193"/>
      <c r="AA83" s="193"/>
      <c r="AB83" s="200">
        <f>SUM(W83:AA83)</f>
        <v>0</v>
      </c>
      <c r="AC83" s="62"/>
      <c r="AD83" s="199"/>
      <c r="AE83" s="193"/>
      <c r="AF83" s="193"/>
      <c r="AG83" s="193"/>
      <c r="AH83" s="193"/>
      <c r="AI83" s="200">
        <f>SUM(AD83:AH83)</f>
        <v>0</v>
      </c>
      <c r="AJ83" s="62"/>
      <c r="AK83" s="199"/>
      <c r="AL83" s="193"/>
      <c r="AM83" s="193">
        <v>1.25</v>
      </c>
      <c r="AN83" s="193"/>
      <c r="AO83" s="193"/>
      <c r="AP83" s="200">
        <f>SUM(AK83:AO83)</f>
        <v>1.25</v>
      </c>
      <c r="AQ83" s="62"/>
      <c r="AR83" s="199"/>
      <c r="AS83" s="193"/>
      <c r="AT83" s="193"/>
      <c r="AU83" s="193"/>
      <c r="AV83" s="193"/>
      <c r="AW83" s="200">
        <f>SUM(AR83:AV83)</f>
        <v>0</v>
      </c>
      <c r="AX83" s="66">
        <f>U83+AB83+AI83+AP83+AW83</f>
        <v>1.75</v>
      </c>
      <c r="AY83" s="197" t="s">
        <v>80</v>
      </c>
      <c r="AZ83" s="201"/>
    </row>
    <row r="84" spans="1:52" s="178" customFormat="1" ht="18.75" x14ac:dyDescent="0.3">
      <c r="A84" s="30"/>
      <c r="B84" s="30"/>
      <c r="C84" s="202"/>
      <c r="E84" s="179">
        <f t="shared" ref="E84:J84" si="78">SUM(E82:E83)</f>
        <v>0.5</v>
      </c>
      <c r="F84" s="181">
        <f t="shared" si="78"/>
        <v>0</v>
      </c>
      <c r="G84" s="181">
        <f t="shared" si="78"/>
        <v>0</v>
      </c>
      <c r="H84" s="181">
        <f t="shared" si="78"/>
        <v>1.25</v>
      </c>
      <c r="I84" s="181">
        <f t="shared" si="78"/>
        <v>0</v>
      </c>
      <c r="J84" s="182">
        <f t="shared" si="78"/>
        <v>1.75</v>
      </c>
      <c r="K84" s="183"/>
      <c r="M84" s="203"/>
      <c r="N84" s="185"/>
      <c r="O84" s="181"/>
      <c r="P84" s="186">
        <f t="shared" ref="P84:U84" si="79">SUM(P82:P83)</f>
        <v>0</v>
      </c>
      <c r="Q84" s="181">
        <f t="shared" si="79"/>
        <v>0</v>
      </c>
      <c r="R84" s="181">
        <f t="shared" si="79"/>
        <v>0</v>
      </c>
      <c r="S84" s="181">
        <f t="shared" si="79"/>
        <v>0</v>
      </c>
      <c r="T84" s="181">
        <f t="shared" si="79"/>
        <v>0.5</v>
      </c>
      <c r="U84" s="187">
        <f t="shared" si="79"/>
        <v>0.5</v>
      </c>
      <c r="V84" s="181"/>
      <c r="W84" s="186">
        <f t="shared" ref="W84:AB84" si="80">SUM(W82:W83)</f>
        <v>0</v>
      </c>
      <c r="X84" s="181">
        <f t="shared" si="80"/>
        <v>0</v>
      </c>
      <c r="Y84" s="181">
        <f t="shared" si="80"/>
        <v>0</v>
      </c>
      <c r="Z84" s="181">
        <f t="shared" si="80"/>
        <v>0</v>
      </c>
      <c r="AA84" s="181">
        <f t="shared" si="80"/>
        <v>0</v>
      </c>
      <c r="AB84" s="187">
        <f t="shared" si="80"/>
        <v>0</v>
      </c>
      <c r="AC84" s="181"/>
      <c r="AD84" s="186">
        <f t="shared" ref="AD84:AI84" si="81">SUM(AD82:AD83)</f>
        <v>0</v>
      </c>
      <c r="AE84" s="181">
        <f t="shared" si="81"/>
        <v>0</v>
      </c>
      <c r="AF84" s="181">
        <f t="shared" si="81"/>
        <v>0</v>
      </c>
      <c r="AG84" s="181">
        <f t="shared" si="81"/>
        <v>0</v>
      </c>
      <c r="AH84" s="181">
        <f t="shared" si="81"/>
        <v>0</v>
      </c>
      <c r="AI84" s="187">
        <f t="shared" si="81"/>
        <v>0</v>
      </c>
      <c r="AJ84" s="181"/>
      <c r="AK84" s="186">
        <f t="shared" ref="AK84:AP84" si="82">SUM(AK82:AK83)</f>
        <v>0</v>
      </c>
      <c r="AL84" s="181">
        <f t="shared" si="82"/>
        <v>0</v>
      </c>
      <c r="AM84" s="181">
        <f t="shared" si="82"/>
        <v>1.25</v>
      </c>
      <c r="AN84" s="181">
        <f t="shared" si="82"/>
        <v>0</v>
      </c>
      <c r="AO84" s="181">
        <f t="shared" si="82"/>
        <v>0</v>
      </c>
      <c r="AP84" s="187">
        <f t="shared" si="82"/>
        <v>1.25</v>
      </c>
      <c r="AQ84" s="181"/>
      <c r="AR84" s="186">
        <f t="shared" ref="AR84:AX84" si="83">SUM(AR82:AR83)</f>
        <v>0</v>
      </c>
      <c r="AS84" s="181">
        <f t="shared" si="83"/>
        <v>0</v>
      </c>
      <c r="AT84" s="181">
        <f t="shared" si="83"/>
        <v>0</v>
      </c>
      <c r="AU84" s="181">
        <f t="shared" si="83"/>
        <v>0</v>
      </c>
      <c r="AV84" s="181">
        <f t="shared" si="83"/>
        <v>0</v>
      </c>
      <c r="AW84" s="187">
        <f t="shared" si="83"/>
        <v>0</v>
      </c>
      <c r="AX84" s="188">
        <f t="shared" si="83"/>
        <v>1.75</v>
      </c>
      <c r="AY84" s="204"/>
      <c r="AZ84" s="205"/>
    </row>
    <row r="85" spans="1:52" x14ac:dyDescent="0.25">
      <c r="A85" s="30"/>
      <c r="B85" s="30"/>
      <c r="E85" s="109"/>
      <c r="I85" s="38"/>
      <c r="J85" s="110"/>
      <c r="M85" s="111"/>
      <c r="N85" s="112"/>
      <c r="P85" s="111"/>
      <c r="Q85" s="38"/>
      <c r="R85" s="38"/>
      <c r="S85" s="38"/>
      <c r="T85" s="38"/>
      <c r="U85" s="113"/>
      <c r="V85" s="38"/>
      <c r="W85" s="111"/>
      <c r="X85" s="38"/>
      <c r="Y85" s="38"/>
      <c r="Z85" s="38"/>
      <c r="AA85" s="38"/>
      <c r="AB85" s="113"/>
      <c r="AC85" s="38"/>
      <c r="AD85" s="111"/>
      <c r="AE85" s="38"/>
      <c r="AF85" s="38"/>
      <c r="AG85" s="38"/>
      <c r="AH85" s="38"/>
      <c r="AI85" s="113"/>
      <c r="AJ85" s="38"/>
      <c r="AK85" s="111"/>
      <c r="AL85" s="38"/>
      <c r="AM85" s="38"/>
      <c r="AN85" s="38"/>
      <c r="AO85" s="38"/>
      <c r="AP85" s="113"/>
      <c r="AQ85" s="38"/>
      <c r="AR85" s="111"/>
      <c r="AS85" s="38"/>
      <c r="AT85" s="38"/>
      <c r="AU85" s="38"/>
      <c r="AV85" s="38"/>
      <c r="AW85" s="113"/>
      <c r="AX85" s="38"/>
      <c r="AY85" s="111"/>
      <c r="AZ85" s="112"/>
    </row>
    <row r="86" spans="1:52" s="207" customFormat="1" ht="21" x14ac:dyDescent="0.35">
      <c r="A86" s="39"/>
      <c r="B86" s="39"/>
      <c r="C86" s="206" t="s">
        <v>81</v>
      </c>
      <c r="E86" s="208"/>
      <c r="F86" s="209"/>
      <c r="G86" s="209"/>
      <c r="H86" s="209"/>
      <c r="I86" s="210"/>
      <c r="J86" s="211"/>
      <c r="K86" s="212"/>
      <c r="M86" s="213" t="s">
        <v>81</v>
      </c>
      <c r="N86" s="214"/>
      <c r="O86" s="210"/>
      <c r="P86" s="215"/>
      <c r="Q86" s="210"/>
      <c r="R86" s="210"/>
      <c r="S86" s="210"/>
      <c r="T86" s="210"/>
      <c r="U86" s="216"/>
      <c r="V86" s="210"/>
      <c r="W86" s="215"/>
      <c r="X86" s="210"/>
      <c r="Y86" s="210"/>
      <c r="Z86" s="210"/>
      <c r="AA86" s="210"/>
      <c r="AB86" s="216"/>
      <c r="AC86" s="210"/>
      <c r="AD86" s="215"/>
      <c r="AE86" s="210"/>
      <c r="AF86" s="210"/>
      <c r="AG86" s="210"/>
      <c r="AH86" s="210"/>
      <c r="AI86" s="216"/>
      <c r="AJ86" s="210"/>
      <c r="AK86" s="215"/>
      <c r="AL86" s="210"/>
      <c r="AM86" s="210"/>
      <c r="AN86" s="210"/>
      <c r="AO86" s="210"/>
      <c r="AP86" s="216"/>
      <c r="AQ86" s="210"/>
      <c r="AR86" s="215"/>
      <c r="AS86" s="210"/>
      <c r="AT86" s="210"/>
      <c r="AU86" s="210"/>
      <c r="AV86" s="210"/>
      <c r="AW86" s="216"/>
      <c r="AX86" s="217"/>
      <c r="AY86" s="348" t="s">
        <v>81</v>
      </c>
      <c r="AZ86" s="349"/>
    </row>
    <row r="87" spans="1:52" x14ac:dyDescent="0.25">
      <c r="A87" s="30"/>
      <c r="B87" s="30"/>
      <c r="C87" s="218" t="s">
        <v>82</v>
      </c>
      <c r="D87" s="219"/>
      <c r="E87" s="220">
        <f>U87</f>
        <v>0</v>
      </c>
      <c r="F87" s="221">
        <f>AB87</f>
        <v>0</v>
      </c>
      <c r="G87" s="221">
        <f>AI87</f>
        <v>0</v>
      </c>
      <c r="H87" s="221">
        <f>AP87</f>
        <v>0</v>
      </c>
      <c r="I87" s="222">
        <f>AW87</f>
        <v>0</v>
      </c>
      <c r="J87" s="223">
        <f>SUM(E87:I87)</f>
        <v>0</v>
      </c>
      <c r="K87" s="224"/>
      <c r="L87" s="225"/>
      <c r="M87" s="226" t="s">
        <v>82</v>
      </c>
      <c r="N87" s="227"/>
      <c r="O87" s="62"/>
      <c r="P87" s="228"/>
      <c r="Q87" s="222"/>
      <c r="R87" s="222"/>
      <c r="S87" s="222"/>
      <c r="T87" s="222"/>
      <c r="U87" s="229">
        <f>SUM(P87:T87)</f>
        <v>0</v>
      </c>
      <c r="V87" s="62"/>
      <c r="W87" s="228"/>
      <c r="X87" s="222"/>
      <c r="Y87" s="222"/>
      <c r="Z87" s="222"/>
      <c r="AA87" s="222"/>
      <c r="AB87" s="229">
        <f>SUM(W87:AA87)</f>
        <v>0</v>
      </c>
      <c r="AC87" s="62"/>
      <c r="AD87" s="228"/>
      <c r="AE87" s="222"/>
      <c r="AF87" s="222"/>
      <c r="AG87" s="222"/>
      <c r="AH87" s="222"/>
      <c r="AI87" s="229">
        <f>SUM(AD87:AH87)</f>
        <v>0</v>
      </c>
      <c r="AJ87" s="62"/>
      <c r="AK87" s="228"/>
      <c r="AL87" s="222"/>
      <c r="AM87" s="222"/>
      <c r="AN87" s="222"/>
      <c r="AO87" s="222"/>
      <c r="AP87" s="229">
        <f>SUM(AK87:AO87)</f>
        <v>0</v>
      </c>
      <c r="AQ87" s="62"/>
      <c r="AR87" s="228"/>
      <c r="AS87" s="222"/>
      <c r="AT87" s="222"/>
      <c r="AU87" s="222"/>
      <c r="AV87" s="222"/>
      <c r="AW87" s="229">
        <f>SUM(AR87:AV87)</f>
        <v>0</v>
      </c>
      <c r="AX87" s="66">
        <f>U87+AB87+AI87+AP87+AW87</f>
        <v>0</v>
      </c>
      <c r="AY87" s="226" t="s">
        <v>82</v>
      </c>
      <c r="AZ87" s="230"/>
    </row>
    <row r="88" spans="1:52" x14ac:dyDescent="0.25">
      <c r="A88" s="30"/>
      <c r="B88" s="30"/>
      <c r="C88" s="218" t="s">
        <v>83</v>
      </c>
      <c r="D88" s="219"/>
      <c r="E88" s="220">
        <f>U88</f>
        <v>0</v>
      </c>
      <c r="F88" s="221">
        <f>AB88</f>
        <v>0</v>
      </c>
      <c r="G88" s="221">
        <f>AI88</f>
        <v>16</v>
      </c>
      <c r="H88" s="221">
        <f>AP88</f>
        <v>0</v>
      </c>
      <c r="I88" s="222">
        <f>AW88</f>
        <v>0</v>
      </c>
      <c r="J88" s="223">
        <f>SUM(E88:I88)</f>
        <v>16</v>
      </c>
      <c r="K88" s="224"/>
      <c r="L88" s="225"/>
      <c r="M88" s="226" t="s">
        <v>83</v>
      </c>
      <c r="N88" s="227"/>
      <c r="O88" s="62"/>
      <c r="P88" s="228"/>
      <c r="Q88" s="222"/>
      <c r="R88" s="222"/>
      <c r="S88" s="222"/>
      <c r="T88" s="222"/>
      <c r="U88" s="229">
        <f>SUM(P88:T88)</f>
        <v>0</v>
      </c>
      <c r="V88" s="62"/>
      <c r="W88" s="228"/>
      <c r="X88" s="222"/>
      <c r="Y88" s="222"/>
      <c r="Z88" s="222"/>
      <c r="AA88" s="222"/>
      <c r="AB88" s="229">
        <f>SUM(W88:AA88)</f>
        <v>0</v>
      </c>
      <c r="AC88" s="62"/>
      <c r="AD88" s="228">
        <v>8</v>
      </c>
      <c r="AE88" s="222">
        <v>8</v>
      </c>
      <c r="AF88" s="222"/>
      <c r="AG88" s="222"/>
      <c r="AH88" s="222"/>
      <c r="AI88" s="229">
        <f>SUM(AD88:AH88)</f>
        <v>16</v>
      </c>
      <c r="AJ88" s="62"/>
      <c r="AK88" s="228"/>
      <c r="AL88" s="222"/>
      <c r="AM88" s="222"/>
      <c r="AN88" s="222"/>
      <c r="AO88" s="222"/>
      <c r="AP88" s="229">
        <f>SUM(AK88:AO88)</f>
        <v>0</v>
      </c>
      <c r="AQ88" s="62"/>
      <c r="AR88" s="228"/>
      <c r="AS88" s="222"/>
      <c r="AT88" s="222"/>
      <c r="AU88" s="222"/>
      <c r="AV88" s="222"/>
      <c r="AW88" s="229">
        <f>SUM(AR88:AV88)</f>
        <v>0</v>
      </c>
      <c r="AX88" s="66">
        <f>U88+AB88+AI88+AP88+AW88</f>
        <v>16</v>
      </c>
      <c r="AY88" s="226" t="s">
        <v>83</v>
      </c>
      <c r="AZ88" s="230"/>
    </row>
    <row r="89" spans="1:52" s="207" customFormat="1" ht="18.75" x14ac:dyDescent="0.3">
      <c r="A89" s="30"/>
      <c r="B89" s="30"/>
      <c r="C89" s="231"/>
      <c r="E89" s="208">
        <f t="shared" ref="E89:J89" si="84">SUM(E87:E88)</f>
        <v>0</v>
      </c>
      <c r="F89" s="210">
        <f t="shared" si="84"/>
        <v>0</v>
      </c>
      <c r="G89" s="210">
        <f t="shared" si="84"/>
        <v>16</v>
      </c>
      <c r="H89" s="210">
        <f t="shared" si="84"/>
        <v>0</v>
      </c>
      <c r="I89" s="210">
        <f t="shared" si="84"/>
        <v>0</v>
      </c>
      <c r="J89" s="211">
        <f t="shared" si="84"/>
        <v>16</v>
      </c>
      <c r="K89" s="212"/>
      <c r="M89" s="232"/>
      <c r="N89" s="214"/>
      <c r="O89" s="210"/>
      <c r="P89" s="215">
        <f t="shared" ref="P89:U89" si="85">SUM(P87:P88)</f>
        <v>0</v>
      </c>
      <c r="Q89" s="210">
        <f t="shared" si="85"/>
        <v>0</v>
      </c>
      <c r="R89" s="210">
        <f t="shared" si="85"/>
        <v>0</v>
      </c>
      <c r="S89" s="210">
        <f t="shared" si="85"/>
        <v>0</v>
      </c>
      <c r="T89" s="210">
        <f t="shared" si="85"/>
        <v>0</v>
      </c>
      <c r="U89" s="216">
        <f t="shared" si="85"/>
        <v>0</v>
      </c>
      <c r="V89" s="210"/>
      <c r="W89" s="215">
        <f t="shared" ref="W89:AB89" si="86">SUM(W87:W88)</f>
        <v>0</v>
      </c>
      <c r="X89" s="210">
        <f t="shared" si="86"/>
        <v>0</v>
      </c>
      <c r="Y89" s="210">
        <f t="shared" si="86"/>
        <v>0</v>
      </c>
      <c r="Z89" s="210">
        <f t="shared" si="86"/>
        <v>0</v>
      </c>
      <c r="AA89" s="210">
        <f t="shared" si="86"/>
        <v>0</v>
      </c>
      <c r="AB89" s="216">
        <f t="shared" si="86"/>
        <v>0</v>
      </c>
      <c r="AC89" s="210"/>
      <c r="AD89" s="215">
        <f t="shared" ref="AD89:AI89" si="87">SUM(AD87:AD88)</f>
        <v>8</v>
      </c>
      <c r="AE89" s="210">
        <f t="shared" si="87"/>
        <v>8</v>
      </c>
      <c r="AF89" s="210">
        <f t="shared" si="87"/>
        <v>0</v>
      </c>
      <c r="AG89" s="210">
        <f t="shared" si="87"/>
        <v>0</v>
      </c>
      <c r="AH89" s="210">
        <f t="shared" si="87"/>
        <v>0</v>
      </c>
      <c r="AI89" s="216">
        <f t="shared" si="87"/>
        <v>16</v>
      </c>
      <c r="AJ89" s="210"/>
      <c r="AK89" s="215">
        <f t="shared" ref="AK89:AP89" si="88">SUM(AK87:AK88)</f>
        <v>0</v>
      </c>
      <c r="AL89" s="210">
        <f t="shared" si="88"/>
        <v>0</v>
      </c>
      <c r="AM89" s="210">
        <f t="shared" si="88"/>
        <v>0</v>
      </c>
      <c r="AN89" s="210">
        <f t="shared" si="88"/>
        <v>0</v>
      </c>
      <c r="AO89" s="210">
        <f t="shared" si="88"/>
        <v>0</v>
      </c>
      <c r="AP89" s="216">
        <f t="shared" si="88"/>
        <v>0</v>
      </c>
      <c r="AQ89" s="210"/>
      <c r="AR89" s="215">
        <f t="shared" ref="AR89:AX89" si="89">SUM(AR87:AR88)</f>
        <v>0</v>
      </c>
      <c r="AS89" s="210">
        <f t="shared" si="89"/>
        <v>0</v>
      </c>
      <c r="AT89" s="210">
        <f t="shared" si="89"/>
        <v>0</v>
      </c>
      <c r="AU89" s="210">
        <f t="shared" si="89"/>
        <v>0</v>
      </c>
      <c r="AV89" s="210">
        <f t="shared" si="89"/>
        <v>0</v>
      </c>
      <c r="AW89" s="216">
        <f t="shared" si="89"/>
        <v>0</v>
      </c>
      <c r="AX89" s="217">
        <f t="shared" si="89"/>
        <v>16</v>
      </c>
      <c r="AY89" s="233"/>
      <c r="AZ89" s="234"/>
    </row>
    <row r="90" spans="1:52" x14ac:dyDescent="0.25">
      <c r="A90" s="30"/>
      <c r="B90" s="30"/>
      <c r="E90" s="109"/>
      <c r="J90" s="110"/>
      <c r="M90" s="111"/>
      <c r="N90" s="112"/>
      <c r="O90" s="38"/>
      <c r="P90" s="111"/>
      <c r="Q90" s="38"/>
      <c r="R90" s="38"/>
      <c r="S90" s="38"/>
      <c r="T90" s="38"/>
      <c r="U90" s="113"/>
      <c r="V90" s="38"/>
      <c r="W90" s="111"/>
      <c r="X90" s="38"/>
      <c r="Y90" s="38"/>
      <c r="Z90" s="38"/>
      <c r="AA90" s="38"/>
      <c r="AB90" s="113"/>
      <c r="AC90" s="38"/>
      <c r="AD90" s="111"/>
      <c r="AE90" s="38"/>
      <c r="AF90" s="38"/>
      <c r="AG90" s="38"/>
      <c r="AH90" s="38"/>
      <c r="AI90" s="113"/>
      <c r="AJ90" s="38"/>
      <c r="AK90" s="111"/>
      <c r="AL90" s="38"/>
      <c r="AM90" s="38"/>
      <c r="AN90" s="38"/>
      <c r="AO90" s="38"/>
      <c r="AP90" s="113"/>
      <c r="AQ90" s="38"/>
      <c r="AR90" s="111"/>
      <c r="AS90" s="38"/>
      <c r="AT90" s="38"/>
      <c r="AU90" s="38"/>
      <c r="AV90" s="38"/>
      <c r="AW90" s="113"/>
      <c r="AX90" s="112"/>
      <c r="AY90" s="111"/>
      <c r="AZ90" s="112"/>
    </row>
    <row r="91" spans="1:52" ht="15.75" customHeight="1" x14ac:dyDescent="0.25">
      <c r="A91" s="30"/>
      <c r="B91" s="30"/>
      <c r="C91" s="235" t="s">
        <v>84</v>
      </c>
      <c r="D91" s="235"/>
      <c r="E91" s="236">
        <f t="shared" ref="E91:J91" si="90">E26+E35+E61+E67</f>
        <v>32.75</v>
      </c>
      <c r="F91" s="235">
        <f t="shared" si="90"/>
        <v>35</v>
      </c>
      <c r="G91" s="235">
        <f t="shared" si="90"/>
        <v>25.5</v>
      </c>
      <c r="H91" s="235">
        <f t="shared" si="90"/>
        <v>32</v>
      </c>
      <c r="I91" s="235">
        <f t="shared" si="90"/>
        <v>0</v>
      </c>
      <c r="J91" s="237">
        <f t="shared" si="90"/>
        <v>125.25</v>
      </c>
      <c r="K91" s="235"/>
      <c r="L91" s="235"/>
      <c r="M91" s="238"/>
      <c r="N91" s="239"/>
      <c r="O91" s="38"/>
      <c r="P91" s="350" t="s">
        <v>8</v>
      </c>
      <c r="Q91" s="351"/>
      <c r="R91" s="351"/>
      <c r="S91" s="351"/>
      <c r="T91" s="352"/>
      <c r="U91" s="240"/>
      <c r="V91" s="241"/>
      <c r="W91" s="350" t="s">
        <v>10</v>
      </c>
      <c r="X91" s="351"/>
      <c r="Y91" s="351"/>
      <c r="Z91" s="351"/>
      <c r="AA91" s="352"/>
      <c r="AB91" s="240"/>
      <c r="AC91" s="241"/>
      <c r="AD91" s="350" t="s">
        <v>11</v>
      </c>
      <c r="AE91" s="351"/>
      <c r="AF91" s="351"/>
      <c r="AG91" s="351"/>
      <c r="AH91" s="352"/>
      <c r="AI91" s="240"/>
      <c r="AJ91" s="241"/>
      <c r="AK91" s="350" t="s">
        <v>12</v>
      </c>
      <c r="AL91" s="351"/>
      <c r="AM91" s="351"/>
      <c r="AN91" s="351"/>
      <c r="AO91" s="352"/>
      <c r="AP91" s="240"/>
      <c r="AQ91" s="241"/>
      <c r="AR91" s="350" t="s">
        <v>13</v>
      </c>
      <c r="AS91" s="351"/>
      <c r="AT91" s="351"/>
      <c r="AU91" s="351"/>
      <c r="AV91" s="352"/>
      <c r="AW91" s="113"/>
      <c r="AX91" s="242"/>
      <c r="AY91" s="238"/>
      <c r="AZ91" s="239"/>
    </row>
    <row r="92" spans="1:52" ht="15.75" customHeight="1" x14ac:dyDescent="0.25">
      <c r="A92" s="30"/>
      <c r="B92" s="30"/>
      <c r="C92" s="235" t="s">
        <v>85</v>
      </c>
      <c r="D92" s="235"/>
      <c r="E92" s="236">
        <f t="shared" ref="E92:J92" si="91">E72+E79+E84+E89</f>
        <v>8.5</v>
      </c>
      <c r="F92" s="235">
        <f t="shared" si="91"/>
        <v>7</v>
      </c>
      <c r="G92" s="235">
        <f t="shared" si="91"/>
        <v>20.25</v>
      </c>
      <c r="H92" s="235">
        <f t="shared" si="91"/>
        <v>9</v>
      </c>
      <c r="I92" s="235">
        <f t="shared" si="91"/>
        <v>0</v>
      </c>
      <c r="J92" s="237">
        <f t="shared" si="91"/>
        <v>44.75</v>
      </c>
      <c r="K92" s="235"/>
      <c r="L92" s="235"/>
      <c r="M92" s="238"/>
      <c r="N92" s="239"/>
      <c r="O92" s="38"/>
      <c r="P92" s="350"/>
      <c r="Q92" s="351"/>
      <c r="R92" s="351"/>
      <c r="S92" s="351"/>
      <c r="T92" s="352"/>
      <c r="U92" s="240"/>
      <c r="V92" s="241"/>
      <c r="W92" s="350"/>
      <c r="X92" s="351"/>
      <c r="Y92" s="351"/>
      <c r="Z92" s="351"/>
      <c r="AA92" s="352"/>
      <c r="AB92" s="240"/>
      <c r="AC92" s="241"/>
      <c r="AD92" s="350"/>
      <c r="AE92" s="351"/>
      <c r="AF92" s="351"/>
      <c r="AG92" s="351"/>
      <c r="AH92" s="352"/>
      <c r="AI92" s="240"/>
      <c r="AJ92" s="241"/>
      <c r="AK92" s="350"/>
      <c r="AL92" s="351"/>
      <c r="AM92" s="351"/>
      <c r="AN92" s="351"/>
      <c r="AO92" s="352"/>
      <c r="AP92" s="240"/>
      <c r="AQ92" s="241"/>
      <c r="AR92" s="350"/>
      <c r="AS92" s="351"/>
      <c r="AT92" s="351"/>
      <c r="AU92" s="351"/>
      <c r="AV92" s="352"/>
      <c r="AW92" s="113"/>
      <c r="AX92" s="242"/>
      <c r="AY92" s="238"/>
      <c r="AZ92" s="239"/>
    </row>
    <row r="93" spans="1:52" s="249" customFormat="1" ht="18.75" x14ac:dyDescent="0.3">
      <c r="A93" s="30"/>
      <c r="B93" s="30"/>
      <c r="C93" s="243" t="s">
        <v>86</v>
      </c>
      <c r="D93" s="243"/>
      <c r="E93" s="244">
        <f t="shared" ref="E93:J93" si="92">SUM(E91:E92)</f>
        <v>41.25</v>
      </c>
      <c r="F93" s="243">
        <f t="shared" si="92"/>
        <v>42</v>
      </c>
      <c r="G93" s="243">
        <f t="shared" si="92"/>
        <v>45.75</v>
      </c>
      <c r="H93" s="243">
        <f t="shared" si="92"/>
        <v>41</v>
      </c>
      <c r="I93" s="243">
        <f t="shared" si="92"/>
        <v>0</v>
      </c>
      <c r="J93" s="245">
        <f t="shared" si="92"/>
        <v>170</v>
      </c>
      <c r="K93" s="243"/>
      <c r="L93" s="243"/>
      <c r="M93" s="246" t="s">
        <v>86</v>
      </c>
      <c r="N93" s="247"/>
      <c r="O93" s="248"/>
      <c r="P93" s="331">
        <f>P26+P89+P84+P79+P72+P67+P61+P35</f>
        <v>7.25</v>
      </c>
      <c r="Q93" s="331">
        <f t="shared" ref="Q93:T93" si="93">Q26+Q89+Q84+Q79+Q72+Q67+Q61+Q35</f>
        <v>8.25</v>
      </c>
      <c r="R93" s="331">
        <f t="shared" si="93"/>
        <v>8</v>
      </c>
      <c r="S93" s="331">
        <f t="shared" si="93"/>
        <v>5.75</v>
      </c>
      <c r="T93" s="331">
        <f t="shared" si="93"/>
        <v>12</v>
      </c>
      <c r="U93" s="331">
        <f>U26+U89+U84+U79+U72+U67+U61+U35</f>
        <v>41.25</v>
      </c>
      <c r="V93" s="247"/>
      <c r="W93" s="331">
        <f>W26+W89+W84+W79+W72+W67+W61+W35</f>
        <v>8.5</v>
      </c>
      <c r="X93" s="331">
        <f t="shared" ref="X93:AA93" si="94">X26+X89+X84+X79+X72+X67+X61+X35</f>
        <v>8.75</v>
      </c>
      <c r="Y93" s="331">
        <f t="shared" si="94"/>
        <v>8.5</v>
      </c>
      <c r="Z93" s="331">
        <f t="shared" si="94"/>
        <v>6.75</v>
      </c>
      <c r="AA93" s="331">
        <f t="shared" si="94"/>
        <v>9.5</v>
      </c>
      <c r="AB93" s="331">
        <f>AB26+AB89+AB84+AB79+AB72+AB67+AB61+AB35</f>
        <v>42</v>
      </c>
      <c r="AC93" s="247"/>
      <c r="AD93" s="331">
        <f>AD26+AD89+AD84+AD79+AD72+AD67+AD61+AD35</f>
        <v>8</v>
      </c>
      <c r="AE93" s="331">
        <f t="shared" ref="AE93:AH93" si="95">AE26+AE89+AE84+AE79+AE72+AE67+AE61+AE35</f>
        <v>8</v>
      </c>
      <c r="AF93" s="331">
        <f t="shared" si="95"/>
        <v>8.75</v>
      </c>
      <c r="AG93" s="331">
        <f t="shared" si="95"/>
        <v>7.75</v>
      </c>
      <c r="AH93" s="331">
        <f t="shared" si="95"/>
        <v>13.25</v>
      </c>
      <c r="AI93" s="331">
        <f>AI26+AI89+AI84+AI79+AI72+AI67+AI61+AI35</f>
        <v>45.75</v>
      </c>
      <c r="AJ93" s="247"/>
      <c r="AK93" s="331">
        <f t="shared" ref="AK93:AP93" si="96">AK26+AK89+AK84+AK79+AK72+AK67+AK61+AK35</f>
        <v>8.75</v>
      </c>
      <c r="AL93" s="331">
        <f t="shared" si="96"/>
        <v>8</v>
      </c>
      <c r="AM93" s="331">
        <f t="shared" si="96"/>
        <v>8.25</v>
      </c>
      <c r="AN93" s="331">
        <f t="shared" si="96"/>
        <v>8.75</v>
      </c>
      <c r="AO93" s="331">
        <f t="shared" si="96"/>
        <v>7.25</v>
      </c>
      <c r="AP93" s="331">
        <f t="shared" si="96"/>
        <v>41</v>
      </c>
      <c r="AQ93" s="247"/>
      <c r="AR93" s="331">
        <f>AR26+AR89+AR84+AR79+AR72+AR67+AR61+AR35</f>
        <v>0</v>
      </c>
      <c r="AS93" s="331">
        <f t="shared" ref="AS93:AV93" si="97">AS26+AS89+AS84+AS79+AS72+AS67+AS61+AS35</f>
        <v>0</v>
      </c>
      <c r="AT93" s="331">
        <f t="shared" si="97"/>
        <v>0</v>
      </c>
      <c r="AU93" s="331">
        <f t="shared" si="97"/>
        <v>0</v>
      </c>
      <c r="AV93" s="331">
        <f t="shared" si="97"/>
        <v>0</v>
      </c>
      <c r="AW93" s="247"/>
      <c r="AX93" s="247"/>
      <c r="AY93" s="246"/>
      <c r="AZ93" s="247"/>
    </row>
    <row r="94" spans="1:52" x14ac:dyDescent="0.25">
      <c r="A94" s="30"/>
      <c r="B94" s="30"/>
      <c r="C94" s="235" t="s">
        <v>87</v>
      </c>
      <c r="D94" s="235"/>
      <c r="E94" s="236">
        <f>40-E93</f>
        <v>-1.25</v>
      </c>
      <c r="F94" s="235">
        <f>40-F93</f>
        <v>-2</v>
      </c>
      <c r="G94" s="235">
        <f>40-G93</f>
        <v>-5.75</v>
      </c>
      <c r="H94" s="235">
        <f>40-H93</f>
        <v>-1</v>
      </c>
      <c r="I94" s="235">
        <f>40-I93</f>
        <v>40</v>
      </c>
      <c r="J94" s="237">
        <f>SUM(E94:I94)</f>
        <v>30</v>
      </c>
      <c r="K94" s="235"/>
      <c r="L94" s="335" t="s">
        <v>127</v>
      </c>
      <c r="M94" s="111" t="s">
        <v>115</v>
      </c>
      <c r="N94" s="112"/>
      <c r="O94" s="38"/>
      <c r="P94" s="333">
        <f>P93-8</f>
        <v>-0.75</v>
      </c>
      <c r="Q94" s="321">
        <f t="shared" ref="Q94:T94" si="98">Q93-8</f>
        <v>0.25</v>
      </c>
      <c r="R94" s="321">
        <f t="shared" si="98"/>
        <v>0</v>
      </c>
      <c r="S94" s="321">
        <f t="shared" si="98"/>
        <v>-2.25</v>
      </c>
      <c r="T94" s="334">
        <f t="shared" si="98"/>
        <v>4</v>
      </c>
      <c r="U94" s="112"/>
      <c r="V94" s="38"/>
      <c r="W94" s="333">
        <f>W93-8</f>
        <v>0.5</v>
      </c>
      <c r="X94" s="321">
        <f t="shared" ref="X94" si="99">X93-8</f>
        <v>0.75</v>
      </c>
      <c r="Y94" s="321">
        <f t="shared" ref="Y94" si="100">Y93-8</f>
        <v>0.5</v>
      </c>
      <c r="Z94" s="321">
        <f t="shared" ref="Z94" si="101">Z93-8</f>
        <v>-1.25</v>
      </c>
      <c r="AA94" s="334">
        <f t="shared" ref="AA94" si="102">AA93-8</f>
        <v>1.5</v>
      </c>
      <c r="AB94" s="113"/>
      <c r="AC94" s="38"/>
      <c r="AD94" s="333">
        <f>AD93-8</f>
        <v>0</v>
      </c>
      <c r="AE94" s="321">
        <f t="shared" ref="AE94" si="103">AE93-8</f>
        <v>0</v>
      </c>
      <c r="AF94" s="321">
        <f t="shared" ref="AF94" si="104">AF93-8</f>
        <v>0.75</v>
      </c>
      <c r="AG94" s="321">
        <f t="shared" ref="AG94" si="105">AG93-8</f>
        <v>-0.25</v>
      </c>
      <c r="AH94" s="334">
        <f t="shared" ref="AH94" si="106">AH93-8</f>
        <v>5.25</v>
      </c>
      <c r="AI94" s="113"/>
      <c r="AJ94" s="38"/>
      <c r="AK94" s="333">
        <f>AK93-8</f>
        <v>0.75</v>
      </c>
      <c r="AL94" s="321">
        <f t="shared" ref="AL94" si="107">AL93-8</f>
        <v>0</v>
      </c>
      <c r="AM94" s="321">
        <f t="shared" ref="AM94" si="108">AM93-8</f>
        <v>0.25</v>
      </c>
      <c r="AN94" s="321">
        <f t="shared" ref="AN94" si="109">AN93-8</f>
        <v>0.75</v>
      </c>
      <c r="AO94" s="334">
        <f t="shared" ref="AO94" si="110">AO93-8</f>
        <v>-0.75</v>
      </c>
      <c r="AP94" s="113"/>
      <c r="AQ94" s="38"/>
      <c r="AR94" s="333">
        <f>AR93-8</f>
        <v>-8</v>
      </c>
      <c r="AS94" s="321">
        <f t="shared" ref="AS94" si="111">AS93-8</f>
        <v>-8</v>
      </c>
      <c r="AT94" s="321">
        <f t="shared" ref="AT94" si="112">AT93-8</f>
        <v>-8</v>
      </c>
      <c r="AU94" s="321">
        <f t="shared" ref="AU94" si="113">AU93-8</f>
        <v>-8</v>
      </c>
      <c r="AV94" s="334">
        <f t="shared" ref="AV94" si="114">AV93-8</f>
        <v>-8</v>
      </c>
      <c r="AW94" s="113"/>
      <c r="AX94" s="112"/>
      <c r="AY94" s="111"/>
      <c r="AZ94" s="112"/>
    </row>
    <row r="95" spans="1:52" ht="18.75" x14ac:dyDescent="0.3">
      <c r="A95" s="250"/>
      <c r="B95" s="250"/>
      <c r="C95" s="243" t="s">
        <v>88</v>
      </c>
      <c r="D95" s="243"/>
      <c r="E95" s="251">
        <f>E91/(40-E89)*100</f>
        <v>81.875</v>
      </c>
      <c r="F95" s="252">
        <f>F91/(40-F87-F88)*100</f>
        <v>87.5</v>
      </c>
      <c r="G95" s="252">
        <f>G91/(40-G87-G88)*100</f>
        <v>106.25</v>
      </c>
      <c r="H95" s="252">
        <f>H91/(40-H87-H88)*100</f>
        <v>80</v>
      </c>
      <c r="I95" s="253">
        <f>I91/(40-I87-I88)*100</f>
        <v>0</v>
      </c>
      <c r="J95" s="252">
        <f>AVERAGEIF(E95:I95,"&lt;&gt;0")</f>
        <v>88.90625</v>
      </c>
      <c r="K95" s="244" t="s">
        <v>89</v>
      </c>
      <c r="L95" s="243"/>
      <c r="M95" s="111"/>
      <c r="N95" s="112"/>
      <c r="O95" s="38"/>
      <c r="P95" s="238"/>
      <c r="Q95" s="318"/>
      <c r="R95" s="38"/>
      <c r="T95" s="321">
        <f>SUM(P93:T93)</f>
        <v>41.25</v>
      </c>
      <c r="U95" s="113"/>
      <c r="V95" s="38"/>
      <c r="W95" s="111"/>
      <c r="X95" s="38"/>
      <c r="Y95" s="38"/>
      <c r="AA95" s="321">
        <f>SUM(W93:AA93)</f>
        <v>42</v>
      </c>
      <c r="AB95" s="113"/>
      <c r="AC95" s="38"/>
      <c r="AD95" s="111"/>
      <c r="AE95" s="38"/>
      <c r="AF95" s="38"/>
      <c r="AH95" s="321">
        <f>SUM(AD93:AH93)</f>
        <v>45.75</v>
      </c>
      <c r="AI95" s="113"/>
      <c r="AJ95" s="38"/>
      <c r="AK95" s="111"/>
      <c r="AL95" s="38"/>
      <c r="AM95" s="38"/>
      <c r="AO95" s="321">
        <f>SUM(AK93:AO93)</f>
        <v>41</v>
      </c>
      <c r="AP95" s="113"/>
      <c r="AQ95" s="38"/>
      <c r="AR95" s="111"/>
      <c r="AS95" s="38"/>
      <c r="AT95" s="38"/>
      <c r="AV95" s="321">
        <f>SUM(AR93:AV93)</f>
        <v>0</v>
      </c>
      <c r="AW95" s="113"/>
      <c r="AX95" s="112"/>
      <c r="AY95" s="111"/>
      <c r="AZ95" s="112"/>
    </row>
    <row r="96" spans="1:52" ht="16.5" thickBot="1" x14ac:dyDescent="0.3">
      <c r="A96" s="250"/>
      <c r="B96" s="250"/>
      <c r="C96" s="254" t="s">
        <v>90</v>
      </c>
      <c r="D96" s="254"/>
      <c r="E96" s="255">
        <f>E91/40*100</f>
        <v>81.875</v>
      </c>
      <c r="F96" s="256">
        <f>F91/40*100</f>
        <v>87.5</v>
      </c>
      <c r="G96" s="256">
        <f>G91/40*100</f>
        <v>63.749999999999993</v>
      </c>
      <c r="H96" s="256">
        <f>H91/40*100</f>
        <v>80</v>
      </c>
      <c r="I96" s="257">
        <f>I91/40*100</f>
        <v>0</v>
      </c>
      <c r="J96" s="256">
        <f>AVERAGEIF(E96:I96,"&lt;&gt;0")</f>
        <v>78.28125</v>
      </c>
      <c r="K96" s="258" t="s">
        <v>89</v>
      </c>
      <c r="L96" s="235"/>
      <c r="M96" s="259"/>
      <c r="N96" s="260"/>
      <c r="O96" s="261"/>
      <c r="P96" s="259"/>
      <c r="Q96" s="261"/>
      <c r="R96" s="261"/>
      <c r="S96" s="261"/>
      <c r="T96" s="261"/>
      <c r="U96" s="262"/>
      <c r="V96" s="261"/>
      <c r="W96" s="259"/>
      <c r="X96" s="261"/>
      <c r="Y96" s="261"/>
      <c r="Z96" s="261"/>
      <c r="AA96" s="261"/>
      <c r="AB96" s="262"/>
      <c r="AC96" s="261"/>
      <c r="AD96" s="259"/>
      <c r="AE96" s="261"/>
      <c r="AF96" s="261"/>
      <c r="AG96" s="261"/>
      <c r="AH96" s="261"/>
      <c r="AI96" s="262"/>
      <c r="AJ96" s="261"/>
      <c r="AK96" s="259"/>
      <c r="AL96" s="261"/>
      <c r="AM96" s="261"/>
      <c r="AN96" s="261"/>
      <c r="AO96" s="261"/>
      <c r="AP96" s="262"/>
      <c r="AQ96" s="261"/>
      <c r="AR96" s="259"/>
      <c r="AS96" s="261"/>
      <c r="AT96" s="261"/>
      <c r="AU96" s="261"/>
      <c r="AV96" s="261"/>
      <c r="AW96" s="262"/>
      <c r="AX96" s="260"/>
      <c r="AY96" s="259"/>
      <c r="AZ96" s="260"/>
    </row>
    <row r="100" spans="1:52" ht="16.5" thickBot="1" x14ac:dyDescent="0.3"/>
    <row r="101" spans="1:52" s="121" customFormat="1" ht="21.75" thickBot="1" x14ac:dyDescent="0.4">
      <c r="A101" s="263"/>
      <c r="B101" s="263"/>
      <c r="C101" s="264" t="s">
        <v>91</v>
      </c>
      <c r="D101" s="131"/>
      <c r="E101" s="124"/>
      <c r="F101" s="124"/>
      <c r="G101" s="124"/>
      <c r="H101" s="124"/>
      <c r="I101" s="124"/>
      <c r="J101" s="124"/>
      <c r="K101" s="265"/>
      <c r="L101" s="131"/>
      <c r="M101" s="266" t="s">
        <v>47</v>
      </c>
      <c r="N101" s="267"/>
      <c r="O101" s="268"/>
      <c r="P101" s="269"/>
      <c r="Q101" s="268"/>
      <c r="R101" s="268"/>
      <c r="S101" s="268"/>
      <c r="T101" s="268"/>
      <c r="U101" s="270"/>
      <c r="V101" s="268"/>
      <c r="W101" s="269"/>
      <c r="X101" s="268"/>
      <c r="Y101" s="268"/>
      <c r="Z101" s="268"/>
      <c r="AA101" s="268"/>
      <c r="AB101" s="270"/>
      <c r="AC101" s="268"/>
      <c r="AD101" s="269"/>
      <c r="AE101" s="268"/>
      <c r="AF101" s="268"/>
      <c r="AG101" s="268"/>
      <c r="AH101" s="268"/>
      <c r="AI101" s="270"/>
      <c r="AJ101" s="268"/>
      <c r="AK101" s="269"/>
      <c r="AL101" s="268"/>
      <c r="AM101" s="268"/>
      <c r="AN101" s="268"/>
      <c r="AO101" s="268"/>
      <c r="AP101" s="270"/>
      <c r="AQ101" s="268"/>
      <c r="AR101" s="269"/>
      <c r="AS101" s="268"/>
      <c r="AT101" s="268"/>
      <c r="AU101" s="268"/>
      <c r="AV101" s="268"/>
      <c r="AW101" s="270"/>
      <c r="AX101" s="268"/>
      <c r="AY101" s="346" t="s">
        <v>47</v>
      </c>
      <c r="AZ101" s="347"/>
    </row>
    <row r="102" spans="1:52" x14ac:dyDescent="0.25">
      <c r="A102" s="271"/>
      <c r="B102" s="272"/>
      <c r="C102" s="273" t="s">
        <v>108</v>
      </c>
      <c r="D102" s="274" t="s">
        <v>109</v>
      </c>
      <c r="E102" s="134">
        <f>U102</f>
        <v>5.75</v>
      </c>
      <c r="F102" s="135">
        <f>AB102</f>
        <v>3.75</v>
      </c>
      <c r="G102" s="135">
        <f>AI102</f>
        <v>3.75</v>
      </c>
      <c r="H102" s="135">
        <f>AP102</f>
        <v>2.25</v>
      </c>
      <c r="I102" s="136">
        <f>AW102</f>
        <v>0</v>
      </c>
      <c r="J102" s="137">
        <f t="shared" ref="J102:J106" si="115">SUM(E102:I102)</f>
        <v>15.5</v>
      </c>
      <c r="K102" s="275"/>
      <c r="L102" s="276" t="s">
        <v>123</v>
      </c>
      <c r="M102" s="140" t="s">
        <v>108</v>
      </c>
      <c r="N102" s="141" t="s">
        <v>109</v>
      </c>
      <c r="O102" s="322"/>
      <c r="P102" s="142"/>
      <c r="Q102" s="136">
        <v>0.5</v>
      </c>
      <c r="R102" s="136">
        <v>1.75</v>
      </c>
      <c r="S102" s="136"/>
      <c r="T102" s="136">
        <v>3.5</v>
      </c>
      <c r="U102" s="277">
        <f>SUM(P102:T102)</f>
        <v>5.75</v>
      </c>
      <c r="V102" s="62"/>
      <c r="W102" s="142"/>
      <c r="X102" s="136">
        <v>0.75</v>
      </c>
      <c r="Y102" s="136">
        <v>0.5</v>
      </c>
      <c r="Z102" s="136">
        <v>0.25</v>
      </c>
      <c r="AA102" s="136">
        <v>2.25</v>
      </c>
      <c r="AB102" s="277">
        <f>SUM(W102:AA102)</f>
        <v>3.75</v>
      </c>
      <c r="AC102" s="62"/>
      <c r="AD102" s="142"/>
      <c r="AE102" s="136"/>
      <c r="AF102" s="136">
        <v>2</v>
      </c>
      <c r="AG102" s="136">
        <v>1.75</v>
      </c>
      <c r="AH102" s="136"/>
      <c r="AI102" s="277">
        <f>SUM(AD102:AH102)</f>
        <v>3.75</v>
      </c>
      <c r="AJ102" s="62"/>
      <c r="AK102" s="142">
        <v>1.25</v>
      </c>
      <c r="AL102" s="136"/>
      <c r="AM102" s="136">
        <v>1</v>
      </c>
      <c r="AN102" s="136"/>
      <c r="AO102" s="136"/>
      <c r="AP102" s="277">
        <f>SUM(AK102:AO102)</f>
        <v>2.25</v>
      </c>
      <c r="AQ102" s="62"/>
      <c r="AR102" s="142"/>
      <c r="AS102" s="136"/>
      <c r="AT102" s="136"/>
      <c r="AU102" s="136"/>
      <c r="AV102" s="136"/>
      <c r="AW102" s="277">
        <f>SUM(AR102:AV102)</f>
        <v>0</v>
      </c>
      <c r="AX102" s="324">
        <f t="shared" ref="AX102:AX106" si="116">U102+AB102+AI102+AP102+AW102</f>
        <v>15.5</v>
      </c>
      <c r="AY102" s="140" t="s">
        <v>108</v>
      </c>
      <c r="AZ102" s="141" t="s">
        <v>109</v>
      </c>
    </row>
    <row r="103" spans="1:52" x14ac:dyDescent="0.25">
      <c r="A103" s="271"/>
      <c r="B103" s="272"/>
      <c r="C103" s="279"/>
      <c r="D103" s="280"/>
      <c r="E103" s="151">
        <f>SUM(E98:E102)</f>
        <v>5.75</v>
      </c>
      <c r="F103" s="153">
        <f>SUM(F98:F102)</f>
        <v>3.75</v>
      </c>
      <c r="G103" s="153">
        <f>SUM(G98:G102)</f>
        <v>3.75</v>
      </c>
      <c r="H103" s="153">
        <f>SUM(H98:H102)</f>
        <v>2.25</v>
      </c>
      <c r="I103" s="153">
        <f>SUM(I98:I102)</f>
        <v>0</v>
      </c>
      <c r="J103" s="154">
        <f t="shared" si="115"/>
        <v>15.5</v>
      </c>
      <c r="K103" s="281"/>
      <c r="L103" s="282"/>
      <c r="M103" s="157"/>
      <c r="N103" s="158"/>
      <c r="O103" s="323">
        <f>SUM(O102)</f>
        <v>0</v>
      </c>
      <c r="P103" s="82">
        <f>SUM(P102)</f>
        <v>0</v>
      </c>
      <c r="Q103" s="81">
        <f t="shared" ref="Q103:T103" si="117">SUM(Q102)</f>
        <v>0.5</v>
      </c>
      <c r="R103" s="81">
        <f t="shared" si="117"/>
        <v>1.75</v>
      </c>
      <c r="S103" s="81">
        <f t="shared" si="117"/>
        <v>0</v>
      </c>
      <c r="T103" s="169">
        <f t="shared" si="117"/>
        <v>3.5</v>
      </c>
      <c r="U103" s="283">
        <f>SUM(U102)</f>
        <v>5.75</v>
      </c>
      <c r="V103" s="81">
        <f>SUM(V102)</f>
        <v>0</v>
      </c>
      <c r="W103" s="82">
        <f>SUM(W102)</f>
        <v>0</v>
      </c>
      <c r="X103" s="81">
        <f t="shared" ref="X103" si="118">SUM(X102)</f>
        <v>0.75</v>
      </c>
      <c r="Y103" s="81">
        <f t="shared" ref="Y103" si="119">SUM(Y102)</f>
        <v>0.5</v>
      </c>
      <c r="Z103" s="81">
        <f t="shared" ref="Z103" si="120">SUM(Z102)</f>
        <v>0.25</v>
      </c>
      <c r="AA103" s="169">
        <f t="shared" ref="AA103" si="121">SUM(AA102)</f>
        <v>2.25</v>
      </c>
      <c r="AB103" s="283">
        <f>SUM(AB102)</f>
        <v>3.75</v>
      </c>
      <c r="AC103" s="81">
        <f>SUM(AC102)</f>
        <v>0</v>
      </c>
      <c r="AD103" s="82">
        <f>SUM(AD102)</f>
        <v>0</v>
      </c>
      <c r="AE103" s="81">
        <f t="shared" ref="AE103" si="122">SUM(AE102)</f>
        <v>0</v>
      </c>
      <c r="AF103" s="81">
        <f t="shared" ref="AF103" si="123">SUM(AF102)</f>
        <v>2</v>
      </c>
      <c r="AG103" s="81">
        <f t="shared" ref="AG103" si="124">SUM(AG102)</f>
        <v>1.75</v>
      </c>
      <c r="AH103" s="169">
        <f t="shared" ref="AH103" si="125">SUM(AH102)</f>
        <v>0</v>
      </c>
      <c r="AI103" s="283">
        <f>SUM(AI102)</f>
        <v>3.75</v>
      </c>
      <c r="AJ103" s="81">
        <f>SUM(AJ102)</f>
        <v>0</v>
      </c>
      <c r="AK103" s="82">
        <f>SUM(AK102)</f>
        <v>1.25</v>
      </c>
      <c r="AL103" s="81">
        <f t="shared" ref="AL103" si="126">SUM(AL102)</f>
        <v>0</v>
      </c>
      <c r="AM103" s="81">
        <f t="shared" ref="AM103" si="127">SUM(AM102)</f>
        <v>1</v>
      </c>
      <c r="AN103" s="81">
        <f t="shared" ref="AN103" si="128">SUM(AN102)</f>
        <v>0</v>
      </c>
      <c r="AO103" s="169">
        <f t="shared" ref="AO103" si="129">SUM(AO102)</f>
        <v>0</v>
      </c>
      <c r="AP103" s="283">
        <f>SUM(AP102)</f>
        <v>2.25</v>
      </c>
      <c r="AQ103" s="81">
        <f>SUM(AQ102)</f>
        <v>0</v>
      </c>
      <c r="AR103" s="82">
        <f>SUM(AR102)</f>
        <v>0</v>
      </c>
      <c r="AS103" s="81">
        <f t="shared" ref="AS103" si="130">SUM(AS102)</f>
        <v>0</v>
      </c>
      <c r="AT103" s="81">
        <f t="shared" ref="AT103" si="131">SUM(AT102)</f>
        <v>0</v>
      </c>
      <c r="AU103" s="81">
        <f t="shared" ref="AU103" si="132">SUM(AU102)</f>
        <v>0</v>
      </c>
      <c r="AV103" s="169">
        <f t="shared" ref="AV103" si="133">SUM(AV102)</f>
        <v>0</v>
      </c>
      <c r="AW103" s="283">
        <f>SUM(AW102)</f>
        <v>0</v>
      </c>
      <c r="AX103" s="325">
        <f>SUM(AX102)</f>
        <v>15.5</v>
      </c>
      <c r="AY103" s="157"/>
      <c r="AZ103" s="158"/>
    </row>
    <row r="104" spans="1:52" x14ac:dyDescent="0.25">
      <c r="A104" s="271"/>
      <c r="B104" s="272"/>
      <c r="C104" s="273" t="s">
        <v>92</v>
      </c>
      <c r="D104" s="274" t="s">
        <v>93</v>
      </c>
      <c r="E104" s="134">
        <f>U104</f>
        <v>0</v>
      </c>
      <c r="F104" s="135">
        <f>AB104</f>
        <v>0</v>
      </c>
      <c r="G104" s="135">
        <f>AI104</f>
        <v>0</v>
      </c>
      <c r="H104" s="135">
        <f>AP104</f>
        <v>0</v>
      </c>
      <c r="I104" s="136">
        <f>AW104</f>
        <v>0</v>
      </c>
      <c r="J104" s="137">
        <f t="shared" si="115"/>
        <v>0</v>
      </c>
      <c r="K104" s="275"/>
      <c r="L104" s="276"/>
      <c r="M104" s="140" t="s">
        <v>92</v>
      </c>
      <c r="N104" s="141" t="s">
        <v>93</v>
      </c>
      <c r="O104" s="62"/>
      <c r="P104" s="142"/>
      <c r="Q104" s="136"/>
      <c r="R104" s="136"/>
      <c r="S104" s="136"/>
      <c r="T104" s="136"/>
      <c r="U104" s="277">
        <f>SUM(P104:T104)</f>
        <v>0</v>
      </c>
      <c r="V104" s="62"/>
      <c r="W104" s="142"/>
      <c r="X104" s="136"/>
      <c r="Y104" s="136"/>
      <c r="Z104" s="136"/>
      <c r="AA104" s="136"/>
      <c r="AB104" s="277">
        <f>SUM(W104:AA104)</f>
        <v>0</v>
      </c>
      <c r="AC104" s="62"/>
      <c r="AD104" s="142"/>
      <c r="AE104" s="136"/>
      <c r="AF104" s="136"/>
      <c r="AG104" s="136"/>
      <c r="AH104" s="136"/>
      <c r="AI104" s="277">
        <f>SUM(AD104:AH104)</f>
        <v>0</v>
      </c>
      <c r="AJ104" s="62"/>
      <c r="AK104" s="142"/>
      <c r="AL104" s="136"/>
      <c r="AM104" s="136"/>
      <c r="AN104" s="136"/>
      <c r="AO104" s="136"/>
      <c r="AP104" s="277">
        <f>SUM(AK104:AO104)</f>
        <v>0</v>
      </c>
      <c r="AQ104" s="62"/>
      <c r="AR104" s="142"/>
      <c r="AS104" s="136"/>
      <c r="AT104" s="136"/>
      <c r="AU104" s="136"/>
      <c r="AV104" s="136"/>
      <c r="AW104" s="277">
        <f>SUM(AR104:AV104)</f>
        <v>0</v>
      </c>
      <c r="AX104" s="324">
        <f t="shared" si="116"/>
        <v>0</v>
      </c>
      <c r="AY104" s="140" t="s">
        <v>92</v>
      </c>
      <c r="AZ104" s="141" t="s">
        <v>93</v>
      </c>
    </row>
    <row r="105" spans="1:52" x14ac:dyDescent="0.25">
      <c r="A105" s="271"/>
      <c r="B105" s="272"/>
      <c r="C105" s="273"/>
      <c r="D105" s="274" t="s">
        <v>94</v>
      </c>
      <c r="E105" s="134">
        <f>U105</f>
        <v>0</v>
      </c>
      <c r="F105" s="135">
        <f>AB105</f>
        <v>0</v>
      </c>
      <c r="G105" s="135">
        <f>AI105</f>
        <v>0</v>
      </c>
      <c r="H105" s="135">
        <f>AP105</f>
        <v>0</v>
      </c>
      <c r="I105" s="136">
        <f>AW105</f>
        <v>0</v>
      </c>
      <c r="J105" s="137">
        <f t="shared" si="115"/>
        <v>0</v>
      </c>
      <c r="K105" s="275"/>
      <c r="L105" s="276"/>
      <c r="M105" s="140"/>
      <c r="N105" s="141" t="s">
        <v>94</v>
      </c>
      <c r="O105" s="62"/>
      <c r="P105" s="142"/>
      <c r="Q105" s="136"/>
      <c r="R105" s="136"/>
      <c r="S105" s="136"/>
      <c r="T105" s="136"/>
      <c r="U105" s="277">
        <f>SUM(P105:T105)</f>
        <v>0</v>
      </c>
      <c r="V105" s="62"/>
      <c r="W105" s="142"/>
      <c r="X105" s="136"/>
      <c r="Y105" s="136"/>
      <c r="Z105" s="136"/>
      <c r="AA105" s="136"/>
      <c r="AB105" s="277">
        <f>SUM(W105:AA105)</f>
        <v>0</v>
      </c>
      <c r="AC105" s="62"/>
      <c r="AD105" s="142"/>
      <c r="AE105" s="136"/>
      <c r="AF105" s="136"/>
      <c r="AG105" s="136"/>
      <c r="AH105" s="136"/>
      <c r="AI105" s="277">
        <f>SUM(AD105:AH105)</f>
        <v>0</v>
      </c>
      <c r="AJ105" s="62"/>
      <c r="AK105" s="142"/>
      <c r="AL105" s="136"/>
      <c r="AM105" s="136"/>
      <c r="AN105" s="136"/>
      <c r="AO105" s="136"/>
      <c r="AP105" s="277">
        <f>SUM(AK105:AO105)</f>
        <v>0</v>
      </c>
      <c r="AQ105" s="62"/>
      <c r="AR105" s="142"/>
      <c r="AS105" s="136"/>
      <c r="AT105" s="136"/>
      <c r="AU105" s="136"/>
      <c r="AV105" s="136"/>
      <c r="AW105" s="277">
        <f>SUM(AR105:AV105)</f>
        <v>0</v>
      </c>
      <c r="AX105" s="324">
        <f t="shared" si="116"/>
        <v>0</v>
      </c>
      <c r="AY105" s="140"/>
      <c r="AZ105" s="141" t="s">
        <v>94</v>
      </c>
    </row>
    <row r="106" spans="1:52" x14ac:dyDescent="0.25">
      <c r="A106" s="271"/>
      <c r="B106" s="272"/>
      <c r="C106" s="278"/>
      <c r="D106" s="274" t="s">
        <v>30</v>
      </c>
      <c r="E106" s="134">
        <f>U106</f>
        <v>0</v>
      </c>
      <c r="F106" s="135">
        <f>AB106</f>
        <v>0</v>
      </c>
      <c r="G106" s="135">
        <f>AI106</f>
        <v>0</v>
      </c>
      <c r="H106" s="135">
        <f>AP106</f>
        <v>0</v>
      </c>
      <c r="I106" s="136">
        <f>AW106</f>
        <v>0</v>
      </c>
      <c r="J106" s="137">
        <f t="shared" si="115"/>
        <v>0</v>
      </c>
      <c r="K106" s="275"/>
      <c r="L106" s="276"/>
      <c r="M106" s="147"/>
      <c r="N106" s="141" t="s">
        <v>39</v>
      </c>
      <c r="O106" s="62"/>
      <c r="P106" s="142"/>
      <c r="Q106" s="136"/>
      <c r="R106" s="136"/>
      <c r="S106" s="136"/>
      <c r="T106" s="136"/>
      <c r="U106" s="277">
        <f>SUM(P106:T106)</f>
        <v>0</v>
      </c>
      <c r="V106" s="62"/>
      <c r="W106" s="142"/>
      <c r="X106" s="136"/>
      <c r="Y106" s="136"/>
      <c r="Z106" s="136"/>
      <c r="AA106" s="136"/>
      <c r="AB106" s="277">
        <f>SUM(W106:AA106)</f>
        <v>0</v>
      </c>
      <c r="AC106" s="62"/>
      <c r="AD106" s="142"/>
      <c r="AE106" s="136"/>
      <c r="AF106" s="136"/>
      <c r="AG106" s="136"/>
      <c r="AH106" s="136"/>
      <c r="AI106" s="277">
        <f>SUM(AD106:AH106)</f>
        <v>0</v>
      </c>
      <c r="AJ106" s="62"/>
      <c r="AK106" s="142"/>
      <c r="AL106" s="136"/>
      <c r="AM106" s="136"/>
      <c r="AN106" s="136"/>
      <c r="AO106" s="136"/>
      <c r="AP106" s="277">
        <f>SUM(AK106:AO106)</f>
        <v>0</v>
      </c>
      <c r="AQ106" s="62"/>
      <c r="AR106" s="142"/>
      <c r="AS106" s="136"/>
      <c r="AT106" s="136"/>
      <c r="AU106" s="136"/>
      <c r="AV106" s="136"/>
      <c r="AW106" s="277">
        <f>SUM(AR106:AV106)</f>
        <v>0</v>
      </c>
      <c r="AX106" s="324">
        <f t="shared" si="116"/>
        <v>0</v>
      </c>
      <c r="AY106" s="147"/>
      <c r="AZ106" s="141" t="s">
        <v>30</v>
      </c>
    </row>
    <row r="107" spans="1:52" x14ac:dyDescent="0.25">
      <c r="A107" s="271"/>
      <c r="B107" s="272"/>
      <c r="C107" s="279"/>
      <c r="D107" s="280"/>
      <c r="E107" s="151">
        <f>SUM(E104:E106)</f>
        <v>0</v>
      </c>
      <c r="F107" s="153">
        <f t="shared" ref="F107:J107" si="134">SUM(F104:F106)</f>
        <v>0</v>
      </c>
      <c r="G107" s="153">
        <f t="shared" si="134"/>
        <v>0</v>
      </c>
      <c r="H107" s="153">
        <f t="shared" si="134"/>
        <v>0</v>
      </c>
      <c r="I107" s="153">
        <f t="shared" si="134"/>
        <v>0</v>
      </c>
      <c r="J107" s="154">
        <f t="shared" si="134"/>
        <v>0</v>
      </c>
      <c r="K107" s="281"/>
      <c r="L107" s="282"/>
      <c r="M107" s="157"/>
      <c r="N107" s="158"/>
      <c r="O107" s="81">
        <f>SUM(O104:O106)</f>
        <v>0</v>
      </c>
      <c r="P107" s="82">
        <f>SUM(P104:P106)</f>
        <v>0</v>
      </c>
      <c r="Q107" s="81">
        <f t="shared" ref="Q107:T107" si="135">SUM(Q104:Q106)</f>
        <v>0</v>
      </c>
      <c r="R107" s="81">
        <f t="shared" si="135"/>
        <v>0</v>
      </c>
      <c r="S107" s="81">
        <f t="shared" si="135"/>
        <v>0</v>
      </c>
      <c r="T107" s="169">
        <f t="shared" si="135"/>
        <v>0</v>
      </c>
      <c r="U107" s="283">
        <f>SUM(U104:U106)</f>
        <v>0</v>
      </c>
      <c r="V107" s="81">
        <f>SUM(V104:V106)</f>
        <v>0</v>
      </c>
      <c r="W107" s="82">
        <f>SUM(W104:W106)</f>
        <v>0</v>
      </c>
      <c r="X107" s="81">
        <f t="shared" ref="X107" si="136">SUM(X104:X106)</f>
        <v>0</v>
      </c>
      <c r="Y107" s="81">
        <f t="shared" ref="Y107" si="137">SUM(Y104:Y106)</f>
        <v>0</v>
      </c>
      <c r="Z107" s="81">
        <f t="shared" ref="Z107" si="138">SUM(Z104:Z106)</f>
        <v>0</v>
      </c>
      <c r="AA107" s="169">
        <f t="shared" ref="AA107" si="139">SUM(AA104:AA106)</f>
        <v>0</v>
      </c>
      <c r="AB107" s="283">
        <f>SUM(AB104:AB106)</f>
        <v>0</v>
      </c>
      <c r="AC107" s="81">
        <f>SUM(AC104:AC106)</f>
        <v>0</v>
      </c>
      <c r="AD107" s="82">
        <f>SUM(AD104:AD106)</f>
        <v>0</v>
      </c>
      <c r="AE107" s="81">
        <f t="shared" ref="AE107" si="140">SUM(AE104:AE106)</f>
        <v>0</v>
      </c>
      <c r="AF107" s="81">
        <f t="shared" ref="AF107" si="141">SUM(AF104:AF106)</f>
        <v>0</v>
      </c>
      <c r="AG107" s="81">
        <f t="shared" ref="AG107" si="142">SUM(AG104:AG106)</f>
        <v>0</v>
      </c>
      <c r="AH107" s="169">
        <f t="shared" ref="AH107" si="143">SUM(AH104:AH106)</f>
        <v>0</v>
      </c>
      <c r="AI107" s="283">
        <f>SUM(AI104:AI106)</f>
        <v>0</v>
      </c>
      <c r="AJ107" s="81">
        <f>SUM(AJ104:AJ106)</f>
        <v>0</v>
      </c>
      <c r="AK107" s="82">
        <f>SUM(AK104:AK106)</f>
        <v>0</v>
      </c>
      <c r="AL107" s="81">
        <f t="shared" ref="AL107" si="144">SUM(AL104:AL106)</f>
        <v>0</v>
      </c>
      <c r="AM107" s="81">
        <f t="shared" ref="AM107" si="145">SUM(AM104:AM106)</f>
        <v>0</v>
      </c>
      <c r="AN107" s="81">
        <f t="shared" ref="AN107" si="146">SUM(AN104:AN106)</f>
        <v>0</v>
      </c>
      <c r="AO107" s="169">
        <f t="shared" ref="AO107" si="147">SUM(AO104:AO106)</f>
        <v>0</v>
      </c>
      <c r="AP107" s="283">
        <f>SUM(AP104:AP106)</f>
        <v>0</v>
      </c>
      <c r="AQ107" s="81">
        <f>SUM(AQ104:AQ106)</f>
        <v>0</v>
      </c>
      <c r="AR107" s="82">
        <f>SUM(AR104:AR106)</f>
        <v>0</v>
      </c>
      <c r="AS107" s="81">
        <f t="shared" ref="AS107" si="148">SUM(AS104:AS106)</f>
        <v>0</v>
      </c>
      <c r="AT107" s="81">
        <f t="shared" ref="AT107" si="149">SUM(AT104:AT106)</f>
        <v>0</v>
      </c>
      <c r="AU107" s="81">
        <f t="shared" ref="AU107" si="150">SUM(AU104:AU106)</f>
        <v>0</v>
      </c>
      <c r="AV107" s="169">
        <f t="shared" ref="AV107" si="151">SUM(AV104:AV106)</f>
        <v>0</v>
      </c>
      <c r="AW107" s="283">
        <f>SUM(AW104:AW106)</f>
        <v>0</v>
      </c>
      <c r="AX107" s="325">
        <f t="shared" ref="AX107" si="152">SUM(AX104:AX106)</f>
        <v>0</v>
      </c>
      <c r="AY107" s="157"/>
      <c r="AZ107" s="158"/>
    </row>
    <row r="108" spans="1:52" x14ac:dyDescent="0.25">
      <c r="A108" s="284"/>
      <c r="B108" s="285"/>
      <c r="C108" s="286" t="s">
        <v>95</v>
      </c>
      <c r="D108" s="287" t="s">
        <v>61</v>
      </c>
      <c r="E108" s="134">
        <f>U108</f>
        <v>0</v>
      </c>
      <c r="F108" s="135">
        <f>AB108</f>
        <v>0</v>
      </c>
      <c r="G108" s="135">
        <f>AI108</f>
        <v>0</v>
      </c>
      <c r="H108" s="135">
        <f>AP108</f>
        <v>0</v>
      </c>
      <c r="I108" s="136">
        <f>AW108</f>
        <v>0</v>
      </c>
      <c r="J108" s="288">
        <v>0</v>
      </c>
      <c r="K108" s="289"/>
      <c r="L108" s="290"/>
      <c r="M108" s="291" t="s">
        <v>95</v>
      </c>
      <c r="N108" s="292" t="s">
        <v>61</v>
      </c>
      <c r="O108" s="62"/>
      <c r="P108" s="142"/>
      <c r="Q108" s="136"/>
      <c r="R108" s="136"/>
      <c r="S108" s="136"/>
      <c r="T108" s="136"/>
      <c r="U108" s="277">
        <f>SUM(P108:T108)</f>
        <v>0</v>
      </c>
      <c r="V108" s="62"/>
      <c r="W108" s="142"/>
      <c r="X108" s="136"/>
      <c r="Y108" s="136"/>
      <c r="Z108" s="136"/>
      <c r="AA108" s="136"/>
      <c r="AB108" s="277">
        <f>SUM(W108:AA108)</f>
        <v>0</v>
      </c>
      <c r="AC108" s="62"/>
      <c r="AD108" s="142"/>
      <c r="AE108" s="136"/>
      <c r="AF108" s="136"/>
      <c r="AG108" s="136"/>
      <c r="AH108" s="136"/>
      <c r="AI108" s="277">
        <f>SUM(AD108:AH108)</f>
        <v>0</v>
      </c>
      <c r="AJ108" s="62"/>
      <c r="AK108" s="142"/>
      <c r="AL108" s="136"/>
      <c r="AM108" s="136"/>
      <c r="AN108" s="136"/>
      <c r="AO108" s="136"/>
      <c r="AP108" s="277">
        <f>SUM(AK108:AO108)</f>
        <v>0</v>
      </c>
      <c r="AQ108" s="62"/>
      <c r="AR108" s="142"/>
      <c r="AS108" s="136"/>
      <c r="AT108" s="136"/>
      <c r="AU108" s="136"/>
      <c r="AV108" s="136"/>
      <c r="AW108" s="277">
        <f>SUM(AR108:AV108)</f>
        <v>0</v>
      </c>
      <c r="AX108" s="324">
        <f>U108+AB108+AI108+AP108+AW108</f>
        <v>0</v>
      </c>
      <c r="AY108" s="291" t="s">
        <v>95</v>
      </c>
      <c r="AZ108" s="292" t="s">
        <v>61</v>
      </c>
    </row>
    <row r="109" spans="1:52" x14ac:dyDescent="0.25">
      <c r="A109" s="284"/>
      <c r="B109" s="285"/>
      <c r="C109" s="286"/>
      <c r="D109" s="287" t="s">
        <v>30</v>
      </c>
      <c r="E109" s="134">
        <f>U109</f>
        <v>0</v>
      </c>
      <c r="F109" s="135">
        <f>AB109</f>
        <v>0</v>
      </c>
      <c r="G109" s="135">
        <f>AI109</f>
        <v>0</v>
      </c>
      <c r="H109" s="135">
        <f>AP109</f>
        <v>0</v>
      </c>
      <c r="I109" s="136">
        <f>AW109</f>
        <v>0</v>
      </c>
      <c r="J109" s="288">
        <v>0</v>
      </c>
      <c r="K109" s="289"/>
      <c r="L109" s="290"/>
      <c r="M109" s="291"/>
      <c r="N109" s="292" t="s">
        <v>30</v>
      </c>
      <c r="O109" s="62"/>
      <c r="P109" s="142"/>
      <c r="Q109" s="136"/>
      <c r="R109" s="136"/>
      <c r="S109" s="136"/>
      <c r="T109" s="136"/>
      <c r="U109" s="277">
        <f>SUM(P109:T109)</f>
        <v>0</v>
      </c>
      <c r="V109" s="62"/>
      <c r="W109" s="142"/>
      <c r="X109" s="136"/>
      <c r="Y109" s="136"/>
      <c r="Z109" s="136"/>
      <c r="AA109" s="136"/>
      <c r="AB109" s="277">
        <f>SUM(W109:AA109)</f>
        <v>0</v>
      </c>
      <c r="AC109" s="62"/>
      <c r="AD109" s="142"/>
      <c r="AE109" s="136"/>
      <c r="AF109" s="136"/>
      <c r="AG109" s="136"/>
      <c r="AH109" s="136"/>
      <c r="AI109" s="277">
        <f>SUM(AD109:AH109)</f>
        <v>0</v>
      </c>
      <c r="AJ109" s="62"/>
      <c r="AK109" s="142"/>
      <c r="AL109" s="136"/>
      <c r="AM109" s="136"/>
      <c r="AN109" s="136"/>
      <c r="AO109" s="136"/>
      <c r="AP109" s="277">
        <f>SUM(AK109:AO109)</f>
        <v>0</v>
      </c>
      <c r="AQ109" s="62"/>
      <c r="AR109" s="142"/>
      <c r="AS109" s="136"/>
      <c r="AT109" s="136"/>
      <c r="AU109" s="136"/>
      <c r="AV109" s="136"/>
      <c r="AW109" s="277">
        <f>SUM(AR109:AV109)</f>
        <v>0</v>
      </c>
      <c r="AX109" s="324">
        <f>U109+AB109+AI109+AP109+AW109</f>
        <v>0</v>
      </c>
      <c r="AY109" s="291"/>
      <c r="AZ109" s="292" t="s">
        <v>30</v>
      </c>
    </row>
    <row r="110" spans="1:52" x14ac:dyDescent="0.25">
      <c r="A110" s="284"/>
      <c r="B110" s="285"/>
      <c r="C110" s="293"/>
      <c r="D110" s="287" t="s">
        <v>30</v>
      </c>
      <c r="E110" s="134">
        <f>U110</f>
        <v>0</v>
      </c>
      <c r="F110" s="135">
        <f>AB110</f>
        <v>0</v>
      </c>
      <c r="G110" s="135">
        <f>AI110</f>
        <v>0</v>
      </c>
      <c r="H110" s="135">
        <f>AP110</f>
        <v>0</v>
      </c>
      <c r="I110" s="136">
        <f>AW110</f>
        <v>0</v>
      </c>
      <c r="J110" s="288">
        <v>0</v>
      </c>
      <c r="K110" s="289"/>
      <c r="L110" s="290"/>
      <c r="M110" s="294"/>
      <c r="N110" s="292" t="s">
        <v>30</v>
      </c>
      <c r="O110" s="62"/>
      <c r="P110" s="142"/>
      <c r="Q110" s="136"/>
      <c r="R110" s="136"/>
      <c r="S110" s="136"/>
      <c r="T110" s="136"/>
      <c r="U110" s="277">
        <f>SUM(P110:T110)</f>
        <v>0</v>
      </c>
      <c r="V110" s="62"/>
      <c r="W110" s="142"/>
      <c r="X110" s="136"/>
      <c r="Y110" s="136"/>
      <c r="Z110" s="136"/>
      <c r="AA110" s="136"/>
      <c r="AB110" s="277">
        <f>SUM(W110:AA110)</f>
        <v>0</v>
      </c>
      <c r="AC110" s="62"/>
      <c r="AD110" s="142"/>
      <c r="AE110" s="136"/>
      <c r="AF110" s="136"/>
      <c r="AG110" s="136"/>
      <c r="AH110" s="136"/>
      <c r="AI110" s="277">
        <f>SUM(AD110:AH110)</f>
        <v>0</v>
      </c>
      <c r="AJ110" s="62"/>
      <c r="AK110" s="142"/>
      <c r="AL110" s="136"/>
      <c r="AM110" s="136"/>
      <c r="AN110" s="136"/>
      <c r="AO110" s="136"/>
      <c r="AP110" s="277">
        <f>SUM(AK110:AO110)</f>
        <v>0</v>
      </c>
      <c r="AQ110" s="62"/>
      <c r="AR110" s="142"/>
      <c r="AS110" s="136"/>
      <c r="AT110" s="136"/>
      <c r="AU110" s="136"/>
      <c r="AV110" s="136"/>
      <c r="AW110" s="277">
        <f>SUM(AR110:AV110)</f>
        <v>0</v>
      </c>
      <c r="AX110" s="324">
        <f>U110+AB110+AI110+AP110+AW110</f>
        <v>0</v>
      </c>
      <c r="AY110" s="294"/>
      <c r="AZ110" s="292" t="s">
        <v>30</v>
      </c>
    </row>
    <row r="111" spans="1:52" x14ac:dyDescent="0.25">
      <c r="A111" s="271"/>
      <c r="B111" s="272"/>
      <c r="C111" s="279"/>
      <c r="D111" s="280"/>
      <c r="E111" s="151">
        <f>SUM(E108:E110)</f>
        <v>0</v>
      </c>
      <c r="F111" s="153">
        <f>SUM(F108:F110)</f>
        <v>0</v>
      </c>
      <c r="G111" s="153">
        <f>SUM(G108:G110)</f>
        <v>0</v>
      </c>
      <c r="H111" s="153">
        <f>SUM(H108:H110)</f>
        <v>0</v>
      </c>
      <c r="I111" s="153">
        <f>SUM(I108:I110)</f>
        <v>0</v>
      </c>
      <c r="J111" s="154">
        <f>SUM(E111:I111)</f>
        <v>0</v>
      </c>
      <c r="K111" s="281"/>
      <c r="L111" s="282"/>
      <c r="M111" s="157"/>
      <c r="N111" s="158"/>
      <c r="O111" s="81">
        <f t="shared" ref="O111" si="153">SUM(O108:O110)</f>
        <v>0</v>
      </c>
      <c r="P111" s="82">
        <f t="shared" ref="P111:AX111" si="154">SUM(P108:P110)</f>
        <v>0</v>
      </c>
      <c r="Q111" s="81">
        <f t="shared" si="154"/>
        <v>0</v>
      </c>
      <c r="R111" s="81">
        <f t="shared" si="154"/>
        <v>0</v>
      </c>
      <c r="S111" s="81">
        <f t="shared" si="154"/>
        <v>0</v>
      </c>
      <c r="T111" s="81">
        <f t="shared" si="154"/>
        <v>0</v>
      </c>
      <c r="U111" s="283">
        <f t="shared" si="154"/>
        <v>0</v>
      </c>
      <c r="V111" s="81">
        <f t="shared" si="154"/>
        <v>0</v>
      </c>
      <c r="W111" s="82">
        <f t="shared" si="154"/>
        <v>0</v>
      </c>
      <c r="X111" s="81">
        <f t="shared" si="154"/>
        <v>0</v>
      </c>
      <c r="Y111" s="81">
        <f t="shared" si="154"/>
        <v>0</v>
      </c>
      <c r="Z111" s="81">
        <f t="shared" si="154"/>
        <v>0</v>
      </c>
      <c r="AA111" s="81">
        <f t="shared" si="154"/>
        <v>0</v>
      </c>
      <c r="AB111" s="283">
        <f t="shared" si="154"/>
        <v>0</v>
      </c>
      <c r="AC111" s="81">
        <f t="shared" si="154"/>
        <v>0</v>
      </c>
      <c r="AD111" s="82">
        <f t="shared" si="154"/>
        <v>0</v>
      </c>
      <c r="AE111" s="81">
        <f t="shared" si="154"/>
        <v>0</v>
      </c>
      <c r="AF111" s="81">
        <f t="shared" si="154"/>
        <v>0</v>
      </c>
      <c r="AG111" s="81">
        <f t="shared" si="154"/>
        <v>0</v>
      </c>
      <c r="AH111" s="81">
        <f t="shared" si="154"/>
        <v>0</v>
      </c>
      <c r="AI111" s="283">
        <f t="shared" si="154"/>
        <v>0</v>
      </c>
      <c r="AJ111" s="81">
        <f t="shared" si="154"/>
        <v>0</v>
      </c>
      <c r="AK111" s="82">
        <f t="shared" si="154"/>
        <v>0</v>
      </c>
      <c r="AL111" s="81">
        <f t="shared" si="154"/>
        <v>0</v>
      </c>
      <c r="AM111" s="81">
        <f t="shared" si="154"/>
        <v>0</v>
      </c>
      <c r="AN111" s="81">
        <f t="shared" si="154"/>
        <v>0</v>
      </c>
      <c r="AO111" s="81">
        <f t="shared" si="154"/>
        <v>0</v>
      </c>
      <c r="AP111" s="283">
        <f t="shared" ref="AP111" si="155">SUM(AP108:AP110)</f>
        <v>0</v>
      </c>
      <c r="AQ111" s="81">
        <f t="shared" si="154"/>
        <v>0</v>
      </c>
      <c r="AR111" s="82">
        <f t="shared" si="154"/>
        <v>0</v>
      </c>
      <c r="AS111" s="81">
        <f t="shared" si="154"/>
        <v>0</v>
      </c>
      <c r="AT111" s="81">
        <f t="shared" si="154"/>
        <v>0</v>
      </c>
      <c r="AU111" s="81">
        <f t="shared" si="154"/>
        <v>0</v>
      </c>
      <c r="AV111" s="81">
        <f t="shared" si="154"/>
        <v>0</v>
      </c>
      <c r="AW111" s="283">
        <f t="shared" si="154"/>
        <v>0</v>
      </c>
      <c r="AX111" s="325">
        <f t="shared" si="154"/>
        <v>0</v>
      </c>
      <c r="AY111" s="157"/>
      <c r="AZ111" s="158"/>
    </row>
    <row r="112" spans="1:52" x14ac:dyDescent="0.25">
      <c r="A112" s="284"/>
      <c r="B112" s="285"/>
      <c r="C112" s="286" t="s">
        <v>48</v>
      </c>
      <c r="D112" s="287" t="s">
        <v>50</v>
      </c>
      <c r="E112" s="134">
        <f>U112</f>
        <v>0</v>
      </c>
      <c r="F112" s="135">
        <f>AB112</f>
        <v>0</v>
      </c>
      <c r="G112" s="135">
        <f>AI112</f>
        <v>0</v>
      </c>
      <c r="H112" s="135">
        <f>AP112</f>
        <v>0</v>
      </c>
      <c r="I112" s="136">
        <f>AW112</f>
        <v>0</v>
      </c>
      <c r="J112" s="288">
        <v>0</v>
      </c>
      <c r="K112" s="289"/>
      <c r="L112" s="290"/>
      <c r="M112" s="291" t="s">
        <v>48</v>
      </c>
      <c r="N112" s="292" t="s">
        <v>50</v>
      </c>
      <c r="O112" s="62"/>
      <c r="P112" s="142"/>
      <c r="Q112" s="136"/>
      <c r="R112" s="136"/>
      <c r="S112" s="136"/>
      <c r="T112" s="136"/>
      <c r="U112" s="277">
        <f>SUM(P112:T112)</f>
        <v>0</v>
      </c>
      <c r="V112" s="62"/>
      <c r="W112" s="142"/>
      <c r="X112" s="136"/>
      <c r="Y112" s="136"/>
      <c r="Z112" s="136"/>
      <c r="AA112" s="136"/>
      <c r="AB112" s="277">
        <f>SUM(W112:AA112)</f>
        <v>0</v>
      </c>
      <c r="AC112" s="62"/>
      <c r="AD112" s="142"/>
      <c r="AE112" s="136"/>
      <c r="AF112" s="136"/>
      <c r="AG112" s="136"/>
      <c r="AH112" s="136"/>
      <c r="AI112" s="277">
        <f>SUM(AD112:AH112)</f>
        <v>0</v>
      </c>
      <c r="AJ112" s="62"/>
      <c r="AK112" s="142"/>
      <c r="AL112" s="136"/>
      <c r="AM112" s="136"/>
      <c r="AN112" s="136"/>
      <c r="AO112" s="136"/>
      <c r="AP112" s="277">
        <f>SUM(AK112:AO112)</f>
        <v>0</v>
      </c>
      <c r="AQ112" s="62"/>
      <c r="AR112" s="142"/>
      <c r="AS112" s="136"/>
      <c r="AT112" s="136"/>
      <c r="AU112" s="136"/>
      <c r="AV112" s="136"/>
      <c r="AW112" s="143">
        <f>SUM(AR112:AV112)</f>
        <v>0</v>
      </c>
      <c r="AX112" s="66">
        <f>U112+AB112+AI112+AP112+AW112</f>
        <v>0</v>
      </c>
      <c r="AY112" s="291" t="s">
        <v>48</v>
      </c>
      <c r="AZ112" s="292" t="s">
        <v>50</v>
      </c>
    </row>
    <row r="113" spans="1:52" x14ac:dyDescent="0.25">
      <c r="A113" s="284"/>
      <c r="B113" s="285"/>
      <c r="C113" s="286"/>
      <c r="D113" s="287" t="s">
        <v>49</v>
      </c>
      <c r="E113" s="134">
        <f>U113</f>
        <v>0</v>
      </c>
      <c r="F113" s="135">
        <f>AB113</f>
        <v>0</v>
      </c>
      <c r="G113" s="135">
        <f>AI113</f>
        <v>0</v>
      </c>
      <c r="H113" s="135">
        <f>AP113</f>
        <v>0</v>
      </c>
      <c r="I113" s="136">
        <f>AW113</f>
        <v>0</v>
      </c>
      <c r="J113" s="288">
        <v>0</v>
      </c>
      <c r="K113" s="289"/>
      <c r="L113" s="290"/>
      <c r="M113" s="291"/>
      <c r="N113" s="292" t="s">
        <v>49</v>
      </c>
      <c r="O113" s="62"/>
      <c r="P113" s="142"/>
      <c r="Q113" s="136"/>
      <c r="R113" s="136"/>
      <c r="S113" s="136"/>
      <c r="T113" s="136"/>
      <c r="U113" s="277">
        <f>SUM(P113:T113)</f>
        <v>0</v>
      </c>
      <c r="V113" s="62"/>
      <c r="W113" s="142"/>
      <c r="X113" s="136"/>
      <c r="Y113" s="136"/>
      <c r="Z113" s="136"/>
      <c r="AA113" s="136"/>
      <c r="AB113" s="277">
        <f>SUM(W113:AA113)</f>
        <v>0</v>
      </c>
      <c r="AC113" s="62"/>
      <c r="AD113" s="142"/>
      <c r="AE113" s="136"/>
      <c r="AF113" s="136"/>
      <c r="AG113" s="136"/>
      <c r="AH113" s="136"/>
      <c r="AI113" s="277">
        <f>SUM(AD113:AH113)</f>
        <v>0</v>
      </c>
      <c r="AJ113" s="62"/>
      <c r="AK113" s="142"/>
      <c r="AL113" s="136"/>
      <c r="AM113" s="136"/>
      <c r="AN113" s="136"/>
      <c r="AO113" s="136"/>
      <c r="AP113" s="277">
        <f>SUM(AK113:AO113)</f>
        <v>0</v>
      </c>
      <c r="AQ113" s="62"/>
      <c r="AR113" s="142"/>
      <c r="AS113" s="136"/>
      <c r="AT113" s="136"/>
      <c r="AU113" s="136"/>
      <c r="AV113" s="136"/>
      <c r="AW113" s="143">
        <f>SUM(AR113:AV113)</f>
        <v>0</v>
      </c>
      <c r="AX113" s="66">
        <f>U113+AB113+AI113+AP113+AW113</f>
        <v>0</v>
      </c>
      <c r="AY113" s="291"/>
      <c r="AZ113" s="292" t="s">
        <v>49</v>
      </c>
    </row>
    <row r="114" spans="1:52" x14ac:dyDescent="0.25">
      <c r="A114" s="284"/>
      <c r="B114" s="285"/>
      <c r="C114" s="293"/>
      <c r="D114" s="287" t="s">
        <v>30</v>
      </c>
      <c r="E114" s="134">
        <f>U114</f>
        <v>0</v>
      </c>
      <c r="F114" s="135">
        <f>AB114</f>
        <v>0</v>
      </c>
      <c r="G114" s="135">
        <f>AI114</f>
        <v>0</v>
      </c>
      <c r="H114" s="135">
        <f>AP114</f>
        <v>0</v>
      </c>
      <c r="I114" s="136">
        <f>AW114</f>
        <v>0</v>
      </c>
      <c r="J114" s="288">
        <v>0</v>
      </c>
      <c r="K114" s="289"/>
      <c r="L114" s="290"/>
      <c r="M114" s="294"/>
      <c r="N114" s="292" t="s">
        <v>30</v>
      </c>
      <c r="O114" s="62"/>
      <c r="P114" s="142"/>
      <c r="Q114" s="136"/>
      <c r="R114" s="136"/>
      <c r="S114" s="136"/>
      <c r="T114" s="136"/>
      <c r="U114" s="277">
        <f>SUM(P114:T114)</f>
        <v>0</v>
      </c>
      <c r="V114" s="62"/>
      <c r="W114" s="142"/>
      <c r="X114" s="136"/>
      <c r="Y114" s="136"/>
      <c r="Z114" s="136"/>
      <c r="AA114" s="136"/>
      <c r="AB114" s="277">
        <f>SUM(W114:AA114)</f>
        <v>0</v>
      </c>
      <c r="AC114" s="62"/>
      <c r="AD114" s="142"/>
      <c r="AE114" s="136"/>
      <c r="AF114" s="136"/>
      <c r="AG114" s="136"/>
      <c r="AH114" s="136"/>
      <c r="AI114" s="277">
        <f>SUM(AD114:AH114)</f>
        <v>0</v>
      </c>
      <c r="AJ114" s="62"/>
      <c r="AK114" s="142"/>
      <c r="AL114" s="136"/>
      <c r="AM114" s="136"/>
      <c r="AN114" s="136"/>
      <c r="AO114" s="136"/>
      <c r="AP114" s="277">
        <f>SUM(AK114:AO114)</f>
        <v>0</v>
      </c>
      <c r="AQ114" s="62"/>
      <c r="AR114" s="142"/>
      <c r="AS114" s="136"/>
      <c r="AT114" s="136"/>
      <c r="AU114" s="136"/>
      <c r="AV114" s="136"/>
      <c r="AW114" s="143">
        <f>SUM(AR114:AV114)</f>
        <v>0</v>
      </c>
      <c r="AX114" s="66">
        <f>U114+AB114+AI114+AP114+AW114</f>
        <v>0</v>
      </c>
      <c r="AY114" s="294"/>
      <c r="AZ114" s="292" t="s">
        <v>30</v>
      </c>
    </row>
    <row r="115" spans="1:52" x14ac:dyDescent="0.25">
      <c r="A115" s="284"/>
      <c r="B115" s="285"/>
      <c r="C115" s="295"/>
      <c r="D115" s="296"/>
      <c r="E115" s="151">
        <f>SUM(E112:E114)</f>
        <v>0</v>
      </c>
      <c r="F115" s="153">
        <f>SUM(F112:F114)</f>
        <v>0</v>
      </c>
      <c r="G115" s="153">
        <f>SUM(G112:G114)</f>
        <v>0</v>
      </c>
      <c r="H115" s="153">
        <f>SUM(H112:H114)</f>
        <v>0</v>
      </c>
      <c r="I115" s="153">
        <f>SUM(I112:I114)</f>
        <v>0</v>
      </c>
      <c r="J115" s="154">
        <f>SUM(E115:I115)</f>
        <v>0</v>
      </c>
      <c r="K115" s="297"/>
      <c r="L115" s="298"/>
      <c r="M115" s="299"/>
      <c r="N115" s="300"/>
      <c r="O115" s="81">
        <f t="shared" ref="O115" si="156">SUM(O112:O114)</f>
        <v>0</v>
      </c>
      <c r="P115" s="82">
        <f t="shared" ref="P115:AX115" si="157">SUM(P112:P114)</f>
        <v>0</v>
      </c>
      <c r="Q115" s="81">
        <f t="shared" si="157"/>
        <v>0</v>
      </c>
      <c r="R115" s="81">
        <f t="shared" si="157"/>
        <v>0</v>
      </c>
      <c r="S115" s="81">
        <f t="shared" si="157"/>
        <v>0</v>
      </c>
      <c r="T115" s="81">
        <f t="shared" si="157"/>
        <v>0</v>
      </c>
      <c r="U115" s="283">
        <f t="shared" si="157"/>
        <v>0</v>
      </c>
      <c r="V115" s="81">
        <f t="shared" si="157"/>
        <v>0</v>
      </c>
      <c r="W115" s="82">
        <f t="shared" si="157"/>
        <v>0</v>
      </c>
      <c r="X115" s="81">
        <f t="shared" si="157"/>
        <v>0</v>
      </c>
      <c r="Y115" s="81">
        <f t="shared" si="157"/>
        <v>0</v>
      </c>
      <c r="Z115" s="81">
        <f t="shared" si="157"/>
        <v>0</v>
      </c>
      <c r="AA115" s="81">
        <f t="shared" si="157"/>
        <v>0</v>
      </c>
      <c r="AB115" s="283">
        <f t="shared" si="157"/>
        <v>0</v>
      </c>
      <c r="AC115" s="81">
        <f t="shared" si="157"/>
        <v>0</v>
      </c>
      <c r="AD115" s="82">
        <f t="shared" si="157"/>
        <v>0</v>
      </c>
      <c r="AE115" s="81">
        <f t="shared" si="157"/>
        <v>0</v>
      </c>
      <c r="AF115" s="81">
        <f t="shared" si="157"/>
        <v>0</v>
      </c>
      <c r="AG115" s="81">
        <f t="shared" si="157"/>
        <v>0</v>
      </c>
      <c r="AH115" s="81">
        <f t="shared" si="157"/>
        <v>0</v>
      </c>
      <c r="AI115" s="283">
        <f t="shared" si="157"/>
        <v>0</v>
      </c>
      <c r="AJ115" s="81">
        <f t="shared" si="157"/>
        <v>0</v>
      </c>
      <c r="AK115" s="82">
        <f t="shared" si="157"/>
        <v>0</v>
      </c>
      <c r="AL115" s="81">
        <f t="shared" si="157"/>
        <v>0</v>
      </c>
      <c r="AM115" s="81">
        <f t="shared" si="157"/>
        <v>0</v>
      </c>
      <c r="AN115" s="81">
        <f t="shared" si="157"/>
        <v>0</v>
      </c>
      <c r="AO115" s="81">
        <f t="shared" si="157"/>
        <v>0</v>
      </c>
      <c r="AP115" s="283">
        <f t="shared" ref="AP115" si="158">SUM(AP112:AP114)</f>
        <v>0</v>
      </c>
      <c r="AQ115" s="81">
        <f t="shared" si="157"/>
        <v>0</v>
      </c>
      <c r="AR115" s="82">
        <f t="shared" si="157"/>
        <v>0</v>
      </c>
      <c r="AS115" s="81">
        <f t="shared" si="157"/>
        <v>0</v>
      </c>
      <c r="AT115" s="81">
        <f t="shared" si="157"/>
        <v>0</v>
      </c>
      <c r="AU115" s="81">
        <f t="shared" si="157"/>
        <v>0</v>
      </c>
      <c r="AV115" s="81">
        <f t="shared" si="157"/>
        <v>0</v>
      </c>
      <c r="AW115" s="92">
        <f t="shared" si="157"/>
        <v>0</v>
      </c>
      <c r="AX115" s="93">
        <f t="shared" si="157"/>
        <v>0</v>
      </c>
      <c r="AY115" s="299"/>
      <c r="AZ115" s="300"/>
    </row>
    <row r="116" spans="1:52" x14ac:dyDescent="0.25">
      <c r="A116" s="284"/>
      <c r="B116" s="285"/>
      <c r="C116" s="286" t="s">
        <v>52</v>
      </c>
      <c r="D116" s="287" t="s">
        <v>96</v>
      </c>
      <c r="E116" s="134">
        <f>U116</f>
        <v>0</v>
      </c>
      <c r="F116" s="135">
        <f>AB116</f>
        <v>0</v>
      </c>
      <c r="G116" s="135">
        <f>AI116</f>
        <v>0</v>
      </c>
      <c r="H116" s="135">
        <f>AP116</f>
        <v>0</v>
      </c>
      <c r="I116" s="136">
        <f>AW116</f>
        <v>0</v>
      </c>
      <c r="J116" s="288">
        <v>0</v>
      </c>
      <c r="K116" s="289"/>
      <c r="L116" s="290"/>
      <c r="M116" s="291" t="s">
        <v>52</v>
      </c>
      <c r="N116" s="292" t="s">
        <v>96</v>
      </c>
      <c r="O116" s="62"/>
      <c r="P116" s="142"/>
      <c r="Q116" s="136"/>
      <c r="R116" s="136"/>
      <c r="S116" s="136"/>
      <c r="T116" s="136"/>
      <c r="U116" s="277">
        <f>SUM(P116:T116)</f>
        <v>0</v>
      </c>
      <c r="V116" s="62"/>
      <c r="W116" s="142"/>
      <c r="X116" s="136"/>
      <c r="Y116" s="136"/>
      <c r="Z116" s="136"/>
      <c r="AA116" s="136"/>
      <c r="AB116" s="277">
        <f>SUM(W116:AA116)</f>
        <v>0</v>
      </c>
      <c r="AC116" s="62"/>
      <c r="AD116" s="142"/>
      <c r="AE116" s="136"/>
      <c r="AF116" s="136"/>
      <c r="AG116" s="136"/>
      <c r="AH116" s="136"/>
      <c r="AI116" s="277">
        <f>SUM(AD116:AH116)</f>
        <v>0</v>
      </c>
      <c r="AJ116" s="62"/>
      <c r="AK116" s="142"/>
      <c r="AL116" s="136"/>
      <c r="AM116" s="136"/>
      <c r="AN116" s="136"/>
      <c r="AO116" s="136"/>
      <c r="AP116" s="277">
        <f>SUM(AK116:AO116)</f>
        <v>0</v>
      </c>
      <c r="AQ116" s="62"/>
      <c r="AR116" s="142"/>
      <c r="AS116" s="136"/>
      <c r="AT116" s="136"/>
      <c r="AU116" s="136"/>
      <c r="AV116" s="136"/>
      <c r="AW116" s="143">
        <f>SUM(AR116:AV116)</f>
        <v>0</v>
      </c>
      <c r="AX116" s="66">
        <f>U116+AB116+AI116+AP116+AW116</f>
        <v>0</v>
      </c>
      <c r="AY116" s="291" t="s">
        <v>52</v>
      </c>
      <c r="AZ116" s="292" t="s">
        <v>96</v>
      </c>
    </row>
    <row r="117" spans="1:52" x14ac:dyDescent="0.25">
      <c r="A117" s="284"/>
      <c r="B117" s="285"/>
      <c r="C117" s="286"/>
      <c r="D117" s="287" t="s">
        <v>97</v>
      </c>
      <c r="E117" s="134">
        <f>U117</f>
        <v>0</v>
      </c>
      <c r="F117" s="135">
        <f>AB117</f>
        <v>0</v>
      </c>
      <c r="G117" s="135">
        <f>AI117</f>
        <v>0</v>
      </c>
      <c r="H117" s="135">
        <f>AP117</f>
        <v>0</v>
      </c>
      <c r="I117" s="136">
        <f>AW117</f>
        <v>0</v>
      </c>
      <c r="J117" s="288">
        <v>0</v>
      </c>
      <c r="K117" s="289"/>
      <c r="L117" s="290"/>
      <c r="M117" s="291"/>
      <c r="N117" s="292" t="s">
        <v>97</v>
      </c>
      <c r="O117" s="62"/>
      <c r="P117" s="142"/>
      <c r="Q117" s="136"/>
      <c r="R117" s="136"/>
      <c r="S117" s="136"/>
      <c r="T117" s="136"/>
      <c r="U117" s="277">
        <f>SUM(P117:T117)</f>
        <v>0</v>
      </c>
      <c r="V117" s="62"/>
      <c r="W117" s="142"/>
      <c r="X117" s="136"/>
      <c r="Y117" s="136"/>
      <c r="Z117" s="136"/>
      <c r="AA117" s="136"/>
      <c r="AB117" s="277">
        <f>SUM(W117:AA117)</f>
        <v>0</v>
      </c>
      <c r="AC117" s="62"/>
      <c r="AD117" s="142"/>
      <c r="AE117" s="136"/>
      <c r="AF117" s="136"/>
      <c r="AG117" s="136"/>
      <c r="AH117" s="136"/>
      <c r="AI117" s="277">
        <f>SUM(AD117:AH117)</f>
        <v>0</v>
      </c>
      <c r="AJ117" s="62"/>
      <c r="AK117" s="142"/>
      <c r="AL117" s="136"/>
      <c r="AM117" s="136"/>
      <c r="AN117" s="136"/>
      <c r="AO117" s="136"/>
      <c r="AP117" s="277">
        <f>SUM(AK117:AO117)</f>
        <v>0</v>
      </c>
      <c r="AQ117" s="62"/>
      <c r="AR117" s="142"/>
      <c r="AS117" s="136"/>
      <c r="AT117" s="136"/>
      <c r="AU117" s="136"/>
      <c r="AV117" s="136"/>
      <c r="AW117" s="143">
        <f>SUM(AR117:AV117)</f>
        <v>0</v>
      </c>
      <c r="AX117" s="66">
        <f>U117+AB117+AI117+AP117+AW117</f>
        <v>0</v>
      </c>
      <c r="AY117" s="291"/>
      <c r="AZ117" s="292" t="s">
        <v>97</v>
      </c>
    </row>
    <row r="118" spans="1:52" x14ac:dyDescent="0.25">
      <c r="A118" s="284"/>
      <c r="B118" s="285"/>
      <c r="C118" s="293"/>
      <c r="D118" s="287" t="s">
        <v>116</v>
      </c>
      <c r="E118" s="134">
        <f>U118</f>
        <v>0</v>
      </c>
      <c r="F118" s="135">
        <f>AB118</f>
        <v>0</v>
      </c>
      <c r="G118" s="135">
        <f>AI118</f>
        <v>0</v>
      </c>
      <c r="H118" s="135">
        <f>AP118</f>
        <v>0</v>
      </c>
      <c r="I118" s="136">
        <f>AW118</f>
        <v>0</v>
      </c>
      <c r="J118" s="288">
        <v>0</v>
      </c>
      <c r="K118" s="289"/>
      <c r="L118" s="290"/>
      <c r="M118" s="294"/>
      <c r="N118" s="292" t="s">
        <v>116</v>
      </c>
      <c r="O118" s="62"/>
      <c r="P118" s="142"/>
      <c r="Q118" s="136"/>
      <c r="R118" s="136"/>
      <c r="S118" s="136"/>
      <c r="T118" s="136"/>
      <c r="U118" s="277">
        <f>SUM(P118:T118)</f>
        <v>0</v>
      </c>
      <c r="V118" s="62"/>
      <c r="W118" s="142"/>
      <c r="X118" s="136"/>
      <c r="Y118" s="136"/>
      <c r="Z118" s="136"/>
      <c r="AA118" s="136"/>
      <c r="AB118" s="277">
        <f>SUM(W118:AA118)</f>
        <v>0</v>
      </c>
      <c r="AC118" s="62"/>
      <c r="AD118" s="142"/>
      <c r="AE118" s="136"/>
      <c r="AF118" s="136"/>
      <c r="AG118" s="136"/>
      <c r="AH118" s="136"/>
      <c r="AI118" s="277">
        <f>SUM(AD118:AH118)</f>
        <v>0</v>
      </c>
      <c r="AJ118" s="62"/>
      <c r="AK118" s="142"/>
      <c r="AL118" s="136"/>
      <c r="AM118" s="136"/>
      <c r="AN118" s="136"/>
      <c r="AO118" s="136"/>
      <c r="AP118" s="277">
        <f>SUM(AK118:AO118)</f>
        <v>0</v>
      </c>
      <c r="AQ118" s="62"/>
      <c r="AR118" s="142"/>
      <c r="AS118" s="136"/>
      <c r="AT118" s="136"/>
      <c r="AU118" s="136"/>
      <c r="AV118" s="136"/>
      <c r="AW118" s="143">
        <f>SUM(AR118:AV118)</f>
        <v>0</v>
      </c>
      <c r="AX118" s="66">
        <f>U118+AB118+AI118+AP118+AW118</f>
        <v>0</v>
      </c>
      <c r="AY118" s="294"/>
      <c r="AZ118" s="292" t="s">
        <v>105</v>
      </c>
    </row>
    <row r="119" spans="1:52" x14ac:dyDescent="0.25">
      <c r="A119" s="284"/>
      <c r="B119" s="285"/>
      <c r="C119" s="295"/>
      <c r="D119" s="296"/>
      <c r="E119" s="151">
        <f>SUM(E116:E118)</f>
        <v>0</v>
      </c>
      <c r="F119" s="153">
        <f>SUM(F116:F118)</f>
        <v>0</v>
      </c>
      <c r="G119" s="153">
        <f>SUM(G116:G118)</f>
        <v>0</v>
      </c>
      <c r="H119" s="153">
        <f>SUM(H116:H118)</f>
        <v>0</v>
      </c>
      <c r="I119" s="153">
        <f>SUM(I116:I118)</f>
        <v>0</v>
      </c>
      <c r="J119" s="154">
        <f>SUM(E119:I119)</f>
        <v>0</v>
      </c>
      <c r="K119" s="297"/>
      <c r="L119" s="298"/>
      <c r="M119" s="299"/>
      <c r="N119" s="300"/>
      <c r="O119" s="81">
        <f t="shared" ref="O119" si="159">SUM(O116:O118)</f>
        <v>0</v>
      </c>
      <c r="P119" s="82">
        <f t="shared" ref="P119:AX119" si="160">SUM(P116:P118)</f>
        <v>0</v>
      </c>
      <c r="Q119" s="81">
        <f t="shared" si="160"/>
        <v>0</v>
      </c>
      <c r="R119" s="81">
        <f t="shared" si="160"/>
        <v>0</v>
      </c>
      <c r="S119" s="81">
        <f t="shared" si="160"/>
        <v>0</v>
      </c>
      <c r="T119" s="81">
        <f t="shared" si="160"/>
        <v>0</v>
      </c>
      <c r="U119" s="283">
        <f t="shared" si="160"/>
        <v>0</v>
      </c>
      <c r="V119" s="81">
        <f t="shared" si="160"/>
        <v>0</v>
      </c>
      <c r="W119" s="82">
        <f t="shared" si="160"/>
        <v>0</v>
      </c>
      <c r="X119" s="81">
        <f t="shared" si="160"/>
        <v>0</v>
      </c>
      <c r="Y119" s="81">
        <f t="shared" si="160"/>
        <v>0</v>
      </c>
      <c r="Z119" s="81">
        <f t="shared" si="160"/>
        <v>0</v>
      </c>
      <c r="AA119" s="81">
        <f t="shared" si="160"/>
        <v>0</v>
      </c>
      <c r="AB119" s="283">
        <f t="shared" si="160"/>
        <v>0</v>
      </c>
      <c r="AC119" s="81">
        <f t="shared" si="160"/>
        <v>0</v>
      </c>
      <c r="AD119" s="82">
        <f t="shared" si="160"/>
        <v>0</v>
      </c>
      <c r="AE119" s="81">
        <f t="shared" si="160"/>
        <v>0</v>
      </c>
      <c r="AF119" s="81">
        <f t="shared" si="160"/>
        <v>0</v>
      </c>
      <c r="AG119" s="81">
        <f t="shared" si="160"/>
        <v>0</v>
      </c>
      <c r="AH119" s="81">
        <f t="shared" si="160"/>
        <v>0</v>
      </c>
      <c r="AI119" s="283">
        <f t="shared" si="160"/>
        <v>0</v>
      </c>
      <c r="AJ119" s="81">
        <f t="shared" si="160"/>
        <v>0</v>
      </c>
      <c r="AK119" s="82">
        <f t="shared" si="160"/>
        <v>0</v>
      </c>
      <c r="AL119" s="81">
        <f t="shared" si="160"/>
        <v>0</v>
      </c>
      <c r="AM119" s="81">
        <f t="shared" si="160"/>
        <v>0</v>
      </c>
      <c r="AN119" s="81">
        <f t="shared" si="160"/>
        <v>0</v>
      </c>
      <c r="AO119" s="81">
        <f t="shared" si="160"/>
        <v>0</v>
      </c>
      <c r="AP119" s="283">
        <f t="shared" ref="AP119" si="161">SUM(AP116:AP118)</f>
        <v>0</v>
      </c>
      <c r="AQ119" s="81">
        <f t="shared" si="160"/>
        <v>0</v>
      </c>
      <c r="AR119" s="82">
        <f t="shared" si="160"/>
        <v>0</v>
      </c>
      <c r="AS119" s="81">
        <f t="shared" si="160"/>
        <v>0</v>
      </c>
      <c r="AT119" s="81">
        <f t="shared" si="160"/>
        <v>0</v>
      </c>
      <c r="AU119" s="81">
        <f t="shared" si="160"/>
        <v>0</v>
      </c>
      <c r="AV119" s="81">
        <f t="shared" si="160"/>
        <v>0</v>
      </c>
      <c r="AW119" s="92">
        <f t="shared" si="160"/>
        <v>0</v>
      </c>
      <c r="AX119" s="93">
        <f t="shared" si="160"/>
        <v>0</v>
      </c>
      <c r="AY119" s="299"/>
      <c r="AZ119" s="300"/>
    </row>
    <row r="120" spans="1:52" x14ac:dyDescent="0.25">
      <c r="A120" s="284"/>
      <c r="B120" s="285"/>
      <c r="C120" s="301" t="s">
        <v>54</v>
      </c>
      <c r="D120" s="302" t="s">
        <v>98</v>
      </c>
      <c r="E120" s="134">
        <f>U120</f>
        <v>0</v>
      </c>
      <c r="F120" s="135">
        <f>AB120</f>
        <v>0</v>
      </c>
      <c r="G120" s="135">
        <f>AI120</f>
        <v>0</v>
      </c>
      <c r="H120" s="135">
        <f>AP120</f>
        <v>0</v>
      </c>
      <c r="I120" s="136">
        <f>AW120</f>
        <v>0</v>
      </c>
      <c r="J120" s="288">
        <v>0</v>
      </c>
      <c r="K120" s="289"/>
      <c r="L120" s="290"/>
      <c r="M120" s="163" t="s">
        <v>54</v>
      </c>
      <c r="N120" s="164" t="s">
        <v>98</v>
      </c>
      <c r="O120" s="62"/>
      <c r="P120" s="142"/>
      <c r="Q120" s="136"/>
      <c r="R120" s="136"/>
      <c r="S120" s="136"/>
      <c r="T120" s="136"/>
      <c r="U120" s="277">
        <f>SUM(P120:T120)</f>
        <v>0</v>
      </c>
      <c r="V120" s="62"/>
      <c r="W120" s="142"/>
      <c r="X120" s="136"/>
      <c r="Y120" s="136"/>
      <c r="Z120" s="136"/>
      <c r="AA120" s="136"/>
      <c r="AB120" s="277">
        <f>SUM(W120:AA120)</f>
        <v>0</v>
      </c>
      <c r="AC120" s="62"/>
      <c r="AD120" s="142"/>
      <c r="AE120" s="136"/>
      <c r="AF120" s="136"/>
      <c r="AG120" s="136"/>
      <c r="AH120" s="136"/>
      <c r="AI120" s="277">
        <f>SUM(AD120:AH120)</f>
        <v>0</v>
      </c>
      <c r="AJ120" s="62"/>
      <c r="AK120" s="142"/>
      <c r="AL120" s="136"/>
      <c r="AM120" s="136"/>
      <c r="AN120" s="136"/>
      <c r="AO120" s="136"/>
      <c r="AP120" s="277">
        <f>SUM(AK120:AO120)</f>
        <v>0</v>
      </c>
      <c r="AQ120" s="62"/>
      <c r="AR120" s="142"/>
      <c r="AS120" s="136"/>
      <c r="AT120" s="136"/>
      <c r="AU120" s="136"/>
      <c r="AV120" s="136"/>
      <c r="AW120" s="143">
        <f>SUM(AR120:AV120)</f>
        <v>0</v>
      </c>
      <c r="AX120" s="66">
        <f>U120+AB120+AI120+AP120+AW120</f>
        <v>0</v>
      </c>
      <c r="AY120" s="163" t="s">
        <v>54</v>
      </c>
      <c r="AZ120" s="164" t="s">
        <v>98</v>
      </c>
    </row>
    <row r="121" spans="1:52" x14ac:dyDescent="0.25">
      <c r="A121" s="284"/>
      <c r="B121" s="285"/>
      <c r="C121" s="286"/>
      <c r="D121" s="287" t="s">
        <v>99</v>
      </c>
      <c r="E121" s="134">
        <f>U121</f>
        <v>0</v>
      </c>
      <c r="F121" s="135">
        <f>AB121</f>
        <v>0</v>
      </c>
      <c r="G121" s="135">
        <f>AI121</f>
        <v>0</v>
      </c>
      <c r="H121" s="135">
        <f>AP121</f>
        <v>0</v>
      </c>
      <c r="I121" s="136">
        <f>AW121</f>
        <v>0</v>
      </c>
      <c r="J121" s="288">
        <v>0</v>
      </c>
      <c r="K121" s="289"/>
      <c r="L121" s="290"/>
      <c r="M121" s="291"/>
      <c r="N121" s="292" t="s">
        <v>99</v>
      </c>
      <c r="O121" s="62"/>
      <c r="P121" s="142"/>
      <c r="Q121" s="136"/>
      <c r="R121" s="136"/>
      <c r="S121" s="136"/>
      <c r="T121" s="136"/>
      <c r="U121" s="277">
        <f>SUM(P121:T121)</f>
        <v>0</v>
      </c>
      <c r="V121" s="62"/>
      <c r="W121" s="142"/>
      <c r="X121" s="136"/>
      <c r="Y121" s="136"/>
      <c r="Z121" s="136"/>
      <c r="AA121" s="136"/>
      <c r="AB121" s="277">
        <f>SUM(W121:AA121)</f>
        <v>0</v>
      </c>
      <c r="AC121" s="62"/>
      <c r="AD121" s="142"/>
      <c r="AE121" s="136"/>
      <c r="AF121" s="136"/>
      <c r="AG121" s="136"/>
      <c r="AH121" s="136"/>
      <c r="AI121" s="277">
        <f>SUM(AD121:AH121)</f>
        <v>0</v>
      </c>
      <c r="AJ121" s="62"/>
      <c r="AK121" s="142"/>
      <c r="AL121" s="136"/>
      <c r="AM121" s="136"/>
      <c r="AN121" s="136"/>
      <c r="AO121" s="136"/>
      <c r="AP121" s="277">
        <f>SUM(AK121:AO121)</f>
        <v>0</v>
      </c>
      <c r="AQ121" s="62"/>
      <c r="AR121" s="142"/>
      <c r="AS121" s="136"/>
      <c r="AT121" s="136"/>
      <c r="AU121" s="136"/>
      <c r="AV121" s="136"/>
      <c r="AW121" s="143">
        <f>SUM(AR121:AV121)</f>
        <v>0</v>
      </c>
      <c r="AX121" s="66">
        <f>U121+AB121+AI121+AP121+AW121</f>
        <v>0</v>
      </c>
      <c r="AY121" s="291"/>
      <c r="AZ121" s="292" t="s">
        <v>99</v>
      </c>
    </row>
    <row r="122" spans="1:52" x14ac:dyDescent="0.25">
      <c r="A122" s="284"/>
      <c r="B122" s="285"/>
      <c r="C122" s="286"/>
      <c r="D122" s="287" t="s">
        <v>107</v>
      </c>
      <c r="E122" s="134">
        <f>U122</f>
        <v>0</v>
      </c>
      <c r="F122" s="135">
        <f>AB122</f>
        <v>0</v>
      </c>
      <c r="G122" s="135">
        <f>AI122</f>
        <v>0</v>
      </c>
      <c r="H122" s="135">
        <f>AP122</f>
        <v>0</v>
      </c>
      <c r="I122" s="136">
        <f>AW122</f>
        <v>0</v>
      </c>
      <c r="J122" s="288">
        <v>0</v>
      </c>
      <c r="K122" s="289"/>
      <c r="L122" s="290"/>
      <c r="M122" s="291" t="s">
        <v>103</v>
      </c>
      <c r="N122" s="292" t="s">
        <v>107</v>
      </c>
      <c r="O122" s="62"/>
      <c r="P122" s="142"/>
      <c r="Q122" s="136"/>
      <c r="R122" s="136"/>
      <c r="S122" s="136"/>
      <c r="T122" s="136"/>
      <c r="U122" s="277">
        <f>SUM(P122:T122)</f>
        <v>0</v>
      </c>
      <c r="V122" s="62"/>
      <c r="W122" s="142"/>
      <c r="X122" s="136"/>
      <c r="Y122" s="136"/>
      <c r="Z122" s="136"/>
      <c r="AA122" s="136"/>
      <c r="AB122" s="277">
        <f>SUM(W122:AA122)</f>
        <v>0</v>
      </c>
      <c r="AC122" s="62"/>
      <c r="AD122" s="142"/>
      <c r="AE122" s="136"/>
      <c r="AF122" s="136"/>
      <c r="AG122" s="136"/>
      <c r="AH122" s="136"/>
      <c r="AI122" s="277">
        <f>SUM(AD122:AH122)</f>
        <v>0</v>
      </c>
      <c r="AJ122" s="62"/>
      <c r="AK122" s="142"/>
      <c r="AL122" s="136"/>
      <c r="AM122" s="136"/>
      <c r="AN122" s="136"/>
      <c r="AO122" s="136"/>
      <c r="AP122" s="277">
        <f>SUM(AK122:AO122)</f>
        <v>0</v>
      </c>
      <c r="AQ122" s="62"/>
      <c r="AR122" s="142"/>
      <c r="AS122" s="136"/>
      <c r="AT122" s="136"/>
      <c r="AU122" s="136"/>
      <c r="AV122" s="136"/>
      <c r="AW122" s="143">
        <f>SUM(AR122:AV122)</f>
        <v>0</v>
      </c>
      <c r="AX122" s="66">
        <f>U122+AB122+AI122+AP122+AW122</f>
        <v>0</v>
      </c>
      <c r="AY122" s="291" t="s">
        <v>103</v>
      </c>
      <c r="AZ122" s="292" t="s">
        <v>107</v>
      </c>
    </row>
    <row r="123" spans="1:52" x14ac:dyDescent="0.25">
      <c r="A123" s="284"/>
      <c r="B123" s="285"/>
      <c r="C123" s="293"/>
      <c r="D123" s="287" t="s">
        <v>111</v>
      </c>
      <c r="E123" s="134">
        <f>U123</f>
        <v>6</v>
      </c>
      <c r="F123" s="135">
        <f>AB123</f>
        <v>0.25</v>
      </c>
      <c r="G123" s="135">
        <f>AI123</f>
        <v>0</v>
      </c>
      <c r="H123" s="135">
        <f>AP123</f>
        <v>0</v>
      </c>
      <c r="I123" s="136">
        <f>AW123</f>
        <v>0</v>
      </c>
      <c r="J123" s="288">
        <v>0</v>
      </c>
      <c r="K123" s="289"/>
      <c r="L123" s="290" t="s">
        <v>122</v>
      </c>
      <c r="M123" s="294"/>
      <c r="N123" s="292" t="s">
        <v>111</v>
      </c>
      <c r="O123" s="62"/>
      <c r="P123" s="142">
        <v>2.25</v>
      </c>
      <c r="Q123" s="136">
        <v>1.25</v>
      </c>
      <c r="R123" s="136"/>
      <c r="S123" s="136"/>
      <c r="T123" s="136">
        <f>0.25+1.25+1</f>
        <v>2.5</v>
      </c>
      <c r="U123" s="277">
        <f>SUM(P123:T123)</f>
        <v>6</v>
      </c>
      <c r="V123" s="62"/>
      <c r="W123" s="142"/>
      <c r="X123" s="136">
        <v>0.25</v>
      </c>
      <c r="Y123" s="136"/>
      <c r="Z123" s="136"/>
      <c r="AA123" s="136"/>
      <c r="AB123" s="277">
        <f>SUM(W123:AA123)</f>
        <v>0.25</v>
      </c>
      <c r="AC123" s="62"/>
      <c r="AD123" s="142"/>
      <c r="AE123" s="136"/>
      <c r="AF123" s="136"/>
      <c r="AG123" s="136"/>
      <c r="AH123" s="136"/>
      <c r="AI123" s="277">
        <f>SUM(AD123:AH123)</f>
        <v>0</v>
      </c>
      <c r="AJ123" s="62"/>
      <c r="AK123" s="142"/>
      <c r="AL123" s="136"/>
      <c r="AM123" s="136"/>
      <c r="AN123" s="136"/>
      <c r="AO123" s="136"/>
      <c r="AP123" s="277">
        <f>SUM(AK123:AO123)</f>
        <v>0</v>
      </c>
      <c r="AQ123" s="62"/>
      <c r="AR123" s="142"/>
      <c r="AS123" s="136"/>
      <c r="AT123" s="136"/>
      <c r="AU123" s="136"/>
      <c r="AV123" s="136"/>
      <c r="AW123" s="143">
        <f>SUM(AR123:AV123)</f>
        <v>0</v>
      </c>
      <c r="AX123" s="66">
        <f>U123+AB123+AI123+AP123+AW123</f>
        <v>6.25</v>
      </c>
      <c r="AY123" s="294"/>
      <c r="AZ123" s="292" t="s">
        <v>30</v>
      </c>
    </row>
    <row r="124" spans="1:52" x14ac:dyDescent="0.25">
      <c r="A124" s="284"/>
      <c r="B124" s="285"/>
      <c r="C124" s="295"/>
      <c r="D124" s="296"/>
      <c r="E124" s="151">
        <f>SUM(E120:E123)</f>
        <v>6</v>
      </c>
      <c r="F124" s="153">
        <f>SUM(F120:F123)</f>
        <v>0.25</v>
      </c>
      <c r="G124" s="153">
        <f>SUM(G120:G123)</f>
        <v>0</v>
      </c>
      <c r="H124" s="153">
        <f>SUM(H120:H123)</f>
        <v>0</v>
      </c>
      <c r="I124" s="153">
        <f>SUM(I120:I123)</f>
        <v>0</v>
      </c>
      <c r="J124" s="154">
        <f>SUM(E124:I124)</f>
        <v>6.25</v>
      </c>
      <c r="K124" s="297"/>
      <c r="L124" s="298"/>
      <c r="M124" s="299"/>
      <c r="N124" s="300"/>
      <c r="O124" s="81">
        <f t="shared" ref="O124" si="162">SUM(O120:O123)</f>
        <v>0</v>
      </c>
      <c r="P124" s="82">
        <f t="shared" ref="P124:AX124" si="163">SUM(P120:P123)</f>
        <v>2.25</v>
      </c>
      <c r="Q124" s="81">
        <f t="shared" si="163"/>
        <v>1.25</v>
      </c>
      <c r="R124" s="81">
        <f t="shared" si="163"/>
        <v>0</v>
      </c>
      <c r="S124" s="81">
        <f t="shared" si="163"/>
        <v>0</v>
      </c>
      <c r="T124" s="81">
        <f t="shared" si="163"/>
        <v>2.5</v>
      </c>
      <c r="U124" s="283">
        <f t="shared" si="163"/>
        <v>6</v>
      </c>
      <c r="V124" s="81">
        <f t="shared" si="163"/>
        <v>0</v>
      </c>
      <c r="W124" s="82">
        <f t="shared" si="163"/>
        <v>0</v>
      </c>
      <c r="X124" s="81">
        <f t="shared" si="163"/>
        <v>0.25</v>
      </c>
      <c r="Y124" s="81">
        <f t="shared" si="163"/>
        <v>0</v>
      </c>
      <c r="Z124" s="81">
        <f t="shared" si="163"/>
        <v>0</v>
      </c>
      <c r="AA124" s="81">
        <f t="shared" si="163"/>
        <v>0</v>
      </c>
      <c r="AB124" s="283">
        <f t="shared" si="163"/>
        <v>0.25</v>
      </c>
      <c r="AC124" s="81">
        <f t="shared" si="163"/>
        <v>0</v>
      </c>
      <c r="AD124" s="82">
        <f t="shared" si="163"/>
        <v>0</v>
      </c>
      <c r="AE124" s="81">
        <f t="shared" si="163"/>
        <v>0</v>
      </c>
      <c r="AF124" s="81">
        <f t="shared" si="163"/>
        <v>0</v>
      </c>
      <c r="AG124" s="81">
        <f t="shared" si="163"/>
        <v>0</v>
      </c>
      <c r="AH124" s="81">
        <f t="shared" si="163"/>
        <v>0</v>
      </c>
      <c r="AI124" s="283">
        <f t="shared" si="163"/>
        <v>0</v>
      </c>
      <c r="AJ124" s="81">
        <f t="shared" si="163"/>
        <v>0</v>
      </c>
      <c r="AK124" s="82">
        <f t="shared" si="163"/>
        <v>0</v>
      </c>
      <c r="AL124" s="81">
        <f t="shared" si="163"/>
        <v>0</v>
      </c>
      <c r="AM124" s="81">
        <f t="shared" si="163"/>
        <v>0</v>
      </c>
      <c r="AN124" s="81">
        <f t="shared" si="163"/>
        <v>0</v>
      </c>
      <c r="AO124" s="81">
        <f t="shared" si="163"/>
        <v>0</v>
      </c>
      <c r="AP124" s="283">
        <f t="shared" ref="AP124" si="164">SUM(AP120:AP123)</f>
        <v>0</v>
      </c>
      <c r="AQ124" s="81">
        <f t="shared" si="163"/>
        <v>0</v>
      </c>
      <c r="AR124" s="82">
        <f t="shared" si="163"/>
        <v>0</v>
      </c>
      <c r="AS124" s="81">
        <f t="shared" si="163"/>
        <v>0</v>
      </c>
      <c r="AT124" s="81">
        <f t="shared" si="163"/>
        <v>0</v>
      </c>
      <c r="AU124" s="81">
        <f t="shared" si="163"/>
        <v>0</v>
      </c>
      <c r="AV124" s="81">
        <f t="shared" si="163"/>
        <v>0</v>
      </c>
      <c r="AW124" s="92">
        <f t="shared" si="163"/>
        <v>0</v>
      </c>
      <c r="AX124" s="93">
        <f t="shared" si="163"/>
        <v>6.25</v>
      </c>
      <c r="AY124" s="299"/>
      <c r="AZ124" s="300"/>
    </row>
    <row r="125" spans="1:52" x14ac:dyDescent="0.25">
      <c r="A125" s="284"/>
      <c r="B125" s="285"/>
      <c r="C125" s="301" t="s">
        <v>57</v>
      </c>
      <c r="D125" s="302" t="s">
        <v>100</v>
      </c>
      <c r="E125" s="134">
        <f>U125</f>
        <v>0</v>
      </c>
      <c r="F125" s="135">
        <f>AB125</f>
        <v>0</v>
      </c>
      <c r="G125" s="135">
        <f>AI125</f>
        <v>0</v>
      </c>
      <c r="H125" s="135">
        <f>AP125</f>
        <v>0</v>
      </c>
      <c r="I125" s="136">
        <f>AW125</f>
        <v>0</v>
      </c>
      <c r="J125" s="288">
        <v>0</v>
      </c>
      <c r="K125" s="289"/>
      <c r="L125" s="290"/>
      <c r="M125" s="163" t="s">
        <v>57</v>
      </c>
      <c r="N125" s="164" t="s">
        <v>100</v>
      </c>
      <c r="O125" s="62"/>
      <c r="P125" s="142"/>
      <c r="Q125" s="136"/>
      <c r="R125" s="136"/>
      <c r="S125" s="136"/>
      <c r="T125" s="136"/>
      <c r="U125" s="277">
        <f>SUM(P125:T125)</f>
        <v>0</v>
      </c>
      <c r="V125" s="62"/>
      <c r="W125" s="142"/>
      <c r="X125" s="136"/>
      <c r="Y125" s="136"/>
      <c r="Z125" s="136"/>
      <c r="AA125" s="136"/>
      <c r="AB125" s="277">
        <f>SUM(W125:AA125)</f>
        <v>0</v>
      </c>
      <c r="AC125" s="62"/>
      <c r="AD125" s="142"/>
      <c r="AE125" s="136"/>
      <c r="AF125" s="136"/>
      <c r="AG125" s="136"/>
      <c r="AH125" s="136"/>
      <c r="AI125" s="277">
        <f>SUM(AD125:AH125)</f>
        <v>0</v>
      </c>
      <c r="AJ125" s="62"/>
      <c r="AK125" s="142"/>
      <c r="AL125" s="136"/>
      <c r="AM125" s="136"/>
      <c r="AN125" s="136"/>
      <c r="AO125" s="136"/>
      <c r="AP125" s="277">
        <f>SUM(AK125:AO125)</f>
        <v>0</v>
      </c>
      <c r="AQ125" s="62"/>
      <c r="AR125" s="142"/>
      <c r="AS125" s="136"/>
      <c r="AT125" s="136"/>
      <c r="AU125" s="136"/>
      <c r="AV125" s="136"/>
      <c r="AW125" s="143">
        <f>SUM(AR125:AV125)</f>
        <v>0</v>
      </c>
      <c r="AX125" s="66">
        <f>U125+AB125+AI125+AP125+AW125</f>
        <v>0</v>
      </c>
      <c r="AY125" s="163" t="s">
        <v>57</v>
      </c>
      <c r="AZ125" s="164" t="s">
        <v>100</v>
      </c>
    </row>
    <row r="126" spans="1:52" x14ac:dyDescent="0.25">
      <c r="A126" s="284"/>
      <c r="B126" s="285"/>
      <c r="C126" s="286"/>
      <c r="D126" s="287" t="s">
        <v>101</v>
      </c>
      <c r="E126" s="134">
        <f>U126</f>
        <v>0</v>
      </c>
      <c r="F126" s="135">
        <f>AB126</f>
        <v>0</v>
      </c>
      <c r="G126" s="135">
        <f>AI126</f>
        <v>0</v>
      </c>
      <c r="H126" s="135">
        <f>AP126</f>
        <v>0</v>
      </c>
      <c r="I126" s="136">
        <f>AW126</f>
        <v>0</v>
      </c>
      <c r="J126" s="288">
        <v>0</v>
      </c>
      <c r="K126" s="289"/>
      <c r="L126" s="290"/>
      <c r="M126" s="291"/>
      <c r="N126" s="292" t="s">
        <v>101</v>
      </c>
      <c r="O126" s="62"/>
      <c r="P126" s="142"/>
      <c r="Q126" s="136"/>
      <c r="R126" s="136"/>
      <c r="S126" s="136"/>
      <c r="T126" s="136"/>
      <c r="U126" s="277">
        <f>SUM(P126:T126)</f>
        <v>0</v>
      </c>
      <c r="V126" s="62"/>
      <c r="W126" s="142"/>
      <c r="X126" s="136"/>
      <c r="Y126" s="136"/>
      <c r="Z126" s="136"/>
      <c r="AA126" s="136"/>
      <c r="AB126" s="277">
        <f>SUM(W126:AA126)</f>
        <v>0</v>
      </c>
      <c r="AC126" s="62"/>
      <c r="AD126" s="142"/>
      <c r="AE126" s="136"/>
      <c r="AF126" s="136"/>
      <c r="AG126" s="136"/>
      <c r="AH126" s="136"/>
      <c r="AI126" s="277">
        <f>SUM(AD126:AH126)</f>
        <v>0</v>
      </c>
      <c r="AJ126" s="62"/>
      <c r="AK126" s="142"/>
      <c r="AL126" s="136"/>
      <c r="AM126" s="136"/>
      <c r="AN126" s="136"/>
      <c r="AO126" s="136"/>
      <c r="AP126" s="277">
        <f>SUM(AK126:AO126)</f>
        <v>0</v>
      </c>
      <c r="AQ126" s="62"/>
      <c r="AR126" s="142"/>
      <c r="AS126" s="136"/>
      <c r="AT126" s="136"/>
      <c r="AU126" s="136"/>
      <c r="AV126" s="136"/>
      <c r="AW126" s="143">
        <f>SUM(AR126:AV126)</f>
        <v>0</v>
      </c>
      <c r="AX126" s="66">
        <f>U126+AB126+AI126+AP126+AW126</f>
        <v>0</v>
      </c>
      <c r="AY126" s="291"/>
      <c r="AZ126" s="292" t="s">
        <v>101</v>
      </c>
    </row>
    <row r="127" spans="1:52" x14ac:dyDescent="0.25">
      <c r="A127" s="284"/>
      <c r="B127" s="285"/>
      <c r="C127" s="293"/>
      <c r="D127" s="287" t="s">
        <v>112</v>
      </c>
      <c r="E127" s="134">
        <f>U127</f>
        <v>0</v>
      </c>
      <c r="F127" s="135">
        <f>AB127</f>
        <v>0</v>
      </c>
      <c r="G127" s="135">
        <f>AI127</f>
        <v>0</v>
      </c>
      <c r="H127" s="135">
        <f>AP127</f>
        <v>0</v>
      </c>
      <c r="I127" s="136">
        <f>AW127</f>
        <v>0</v>
      </c>
      <c r="J127" s="288">
        <v>0</v>
      </c>
      <c r="K127" s="289"/>
      <c r="L127" s="290"/>
      <c r="M127" s="294"/>
      <c r="N127" s="292" t="s">
        <v>112</v>
      </c>
      <c r="O127" s="62"/>
      <c r="P127" s="142"/>
      <c r="Q127" s="136"/>
      <c r="R127" s="136"/>
      <c r="S127" s="136"/>
      <c r="T127" s="136"/>
      <c r="U127" s="277">
        <f>SUM(P127:T127)</f>
        <v>0</v>
      </c>
      <c r="V127" s="62"/>
      <c r="W127" s="142"/>
      <c r="X127" s="136"/>
      <c r="Y127" s="136"/>
      <c r="Z127" s="136"/>
      <c r="AA127" s="136"/>
      <c r="AB127" s="277">
        <f>SUM(W127:AA127)</f>
        <v>0</v>
      </c>
      <c r="AC127" s="62"/>
      <c r="AD127" s="142"/>
      <c r="AE127" s="136"/>
      <c r="AF127" s="136"/>
      <c r="AG127" s="136"/>
      <c r="AH127" s="136"/>
      <c r="AI127" s="277">
        <f>SUM(AD127:AH127)</f>
        <v>0</v>
      </c>
      <c r="AJ127" s="62"/>
      <c r="AK127" s="142"/>
      <c r="AL127" s="136"/>
      <c r="AM127" s="136"/>
      <c r="AN127" s="136"/>
      <c r="AO127" s="136"/>
      <c r="AP127" s="277">
        <f>SUM(AK127:AO127)</f>
        <v>0</v>
      </c>
      <c r="AQ127" s="62"/>
      <c r="AR127" s="142"/>
      <c r="AS127" s="136"/>
      <c r="AT127" s="136"/>
      <c r="AU127" s="136"/>
      <c r="AV127" s="136"/>
      <c r="AW127" s="143">
        <f>SUM(AR127:AV127)</f>
        <v>0</v>
      </c>
      <c r="AX127" s="66">
        <f>U127+AB127+AI127+AP127+AW127</f>
        <v>0</v>
      </c>
      <c r="AY127" s="294"/>
      <c r="AZ127" s="292" t="s">
        <v>30</v>
      </c>
    </row>
    <row r="128" spans="1:52" x14ac:dyDescent="0.25">
      <c r="A128" s="284"/>
      <c r="B128" s="285"/>
      <c r="C128" s="295"/>
      <c r="D128" s="296"/>
      <c r="E128" s="151">
        <f>SUM(E125:E127)</f>
        <v>0</v>
      </c>
      <c r="F128" s="153">
        <f>SUM(F125:F127)</f>
        <v>0</v>
      </c>
      <c r="G128" s="153">
        <f>SUM(G125:G127)</f>
        <v>0</v>
      </c>
      <c r="H128" s="153">
        <f>SUM(H125:H127)</f>
        <v>0</v>
      </c>
      <c r="I128" s="153">
        <f>SUM(I125:I127)</f>
        <v>0</v>
      </c>
      <c r="J128" s="154">
        <f>SUM(E128:I128)</f>
        <v>0</v>
      </c>
      <c r="K128" s="297"/>
      <c r="L128" s="298"/>
      <c r="M128" s="299"/>
      <c r="N128" s="300"/>
      <c r="O128" s="81">
        <f t="shared" ref="O128" si="165">SUM(O125:O127)</f>
        <v>0</v>
      </c>
      <c r="P128" s="82">
        <f t="shared" ref="P128:AX128" si="166">SUM(P125:P127)</f>
        <v>0</v>
      </c>
      <c r="Q128" s="81">
        <f t="shared" si="166"/>
        <v>0</v>
      </c>
      <c r="R128" s="81">
        <f t="shared" si="166"/>
        <v>0</v>
      </c>
      <c r="S128" s="81">
        <f t="shared" si="166"/>
        <v>0</v>
      </c>
      <c r="T128" s="81">
        <f t="shared" si="166"/>
        <v>0</v>
      </c>
      <c r="U128" s="283">
        <f t="shared" si="166"/>
        <v>0</v>
      </c>
      <c r="V128" s="81">
        <f t="shared" si="166"/>
        <v>0</v>
      </c>
      <c r="W128" s="82">
        <f t="shared" si="166"/>
        <v>0</v>
      </c>
      <c r="X128" s="81">
        <f t="shared" si="166"/>
        <v>0</v>
      </c>
      <c r="Y128" s="81">
        <f t="shared" si="166"/>
        <v>0</v>
      </c>
      <c r="Z128" s="81">
        <f t="shared" si="166"/>
        <v>0</v>
      </c>
      <c r="AA128" s="81">
        <f t="shared" si="166"/>
        <v>0</v>
      </c>
      <c r="AB128" s="283">
        <f t="shared" si="166"/>
        <v>0</v>
      </c>
      <c r="AC128" s="81">
        <f t="shared" si="166"/>
        <v>0</v>
      </c>
      <c r="AD128" s="82">
        <f t="shared" si="166"/>
        <v>0</v>
      </c>
      <c r="AE128" s="81">
        <f t="shared" si="166"/>
        <v>0</v>
      </c>
      <c r="AF128" s="81">
        <f t="shared" si="166"/>
        <v>0</v>
      </c>
      <c r="AG128" s="81">
        <f t="shared" si="166"/>
        <v>0</v>
      </c>
      <c r="AH128" s="81">
        <f t="shared" si="166"/>
        <v>0</v>
      </c>
      <c r="AI128" s="283">
        <f t="shared" si="166"/>
        <v>0</v>
      </c>
      <c r="AJ128" s="81">
        <f t="shared" si="166"/>
        <v>0</v>
      </c>
      <c r="AK128" s="82">
        <f t="shared" si="166"/>
        <v>0</v>
      </c>
      <c r="AL128" s="81">
        <f t="shared" si="166"/>
        <v>0</v>
      </c>
      <c r="AM128" s="81">
        <f t="shared" si="166"/>
        <v>0</v>
      </c>
      <c r="AN128" s="81">
        <f t="shared" si="166"/>
        <v>0</v>
      </c>
      <c r="AO128" s="81">
        <f t="shared" si="166"/>
        <v>0</v>
      </c>
      <c r="AP128" s="283">
        <f t="shared" ref="AP128" si="167">SUM(AP125:AP127)</f>
        <v>0</v>
      </c>
      <c r="AQ128" s="81">
        <f t="shared" si="166"/>
        <v>0</v>
      </c>
      <c r="AR128" s="82">
        <f t="shared" si="166"/>
        <v>0</v>
      </c>
      <c r="AS128" s="81">
        <f t="shared" si="166"/>
        <v>0</v>
      </c>
      <c r="AT128" s="81">
        <f t="shared" si="166"/>
        <v>0</v>
      </c>
      <c r="AU128" s="81">
        <f t="shared" si="166"/>
        <v>0</v>
      </c>
      <c r="AV128" s="81">
        <f t="shared" si="166"/>
        <v>0</v>
      </c>
      <c r="AW128" s="92">
        <f t="shared" si="166"/>
        <v>0</v>
      </c>
      <c r="AX128" s="93">
        <f t="shared" si="166"/>
        <v>0</v>
      </c>
      <c r="AY128" s="299"/>
      <c r="AZ128" s="300"/>
    </row>
    <row r="129" spans="1:52" x14ac:dyDescent="0.25">
      <c r="A129" s="284"/>
      <c r="B129" s="285"/>
      <c r="C129" s="301" t="s">
        <v>102</v>
      </c>
      <c r="D129" s="302" t="s">
        <v>114</v>
      </c>
      <c r="E129" s="134">
        <f>U129</f>
        <v>11.75</v>
      </c>
      <c r="F129" s="135">
        <f>AB129</f>
        <v>14</v>
      </c>
      <c r="G129" s="135">
        <f>AI129</f>
        <v>9.25</v>
      </c>
      <c r="H129" s="135">
        <f>AP129</f>
        <v>10</v>
      </c>
      <c r="I129" s="136">
        <f>AW129</f>
        <v>0</v>
      </c>
      <c r="J129" s="288">
        <v>0</v>
      </c>
      <c r="K129" s="289"/>
      <c r="L129" s="290"/>
      <c r="M129" s="163" t="s">
        <v>102</v>
      </c>
      <c r="N129" s="164" t="s">
        <v>114</v>
      </c>
      <c r="O129" s="62"/>
      <c r="P129" s="142">
        <v>3.25</v>
      </c>
      <c r="Q129" s="136">
        <v>3.25</v>
      </c>
      <c r="R129" s="136">
        <v>1.5</v>
      </c>
      <c r="S129" s="136"/>
      <c r="T129" s="136">
        <f>2+1.75</f>
        <v>3.75</v>
      </c>
      <c r="U129" s="277">
        <f>SUM(P129:T129)</f>
        <v>11.75</v>
      </c>
      <c r="V129" s="62"/>
      <c r="W129" s="142">
        <v>3.25</v>
      </c>
      <c r="X129" s="136">
        <v>7</v>
      </c>
      <c r="Y129" s="136">
        <v>1.5</v>
      </c>
      <c r="Z129" s="136">
        <v>2</v>
      </c>
      <c r="AA129" s="136">
        <v>0.25</v>
      </c>
      <c r="AB129" s="277">
        <f>SUM(W129:AA129)</f>
        <v>14</v>
      </c>
      <c r="AC129" s="62"/>
      <c r="AD129" s="142"/>
      <c r="AE129" s="136"/>
      <c r="AF129" s="136"/>
      <c r="AG129" s="136">
        <v>3.75</v>
      </c>
      <c r="AH129" s="136">
        <f>2+3.5</f>
        <v>5.5</v>
      </c>
      <c r="AI129" s="277">
        <f>SUM(AD129:AH129)</f>
        <v>9.25</v>
      </c>
      <c r="AJ129" s="62"/>
      <c r="AK129" s="142">
        <v>2.75</v>
      </c>
      <c r="AL129" s="136">
        <v>2.75</v>
      </c>
      <c r="AM129" s="136">
        <v>2</v>
      </c>
      <c r="AN129" s="136">
        <v>1</v>
      </c>
      <c r="AO129" s="136">
        <v>1.5</v>
      </c>
      <c r="AP129" s="277">
        <f>SUM(AK129:AO129)</f>
        <v>10</v>
      </c>
      <c r="AQ129" s="62"/>
      <c r="AR129" s="142"/>
      <c r="AS129" s="136"/>
      <c r="AT129" s="136"/>
      <c r="AU129" s="136"/>
      <c r="AV129" s="136"/>
      <c r="AW129" s="143">
        <f>SUM(AR129:AV129)</f>
        <v>0</v>
      </c>
      <c r="AX129" s="66">
        <f>U129+AB129+AI129+AP129+AW129</f>
        <v>45</v>
      </c>
      <c r="AY129" s="163" t="s">
        <v>102</v>
      </c>
      <c r="AZ129" s="164"/>
    </row>
    <row r="130" spans="1:52" x14ac:dyDescent="0.25">
      <c r="A130" s="284"/>
      <c r="B130" s="285"/>
      <c r="C130" s="301"/>
      <c r="D130" s="302"/>
      <c r="E130" s="134">
        <f>U130</f>
        <v>0</v>
      </c>
      <c r="F130" s="135">
        <f>AB130</f>
        <v>0</v>
      </c>
      <c r="G130" s="135">
        <f>AI130</f>
        <v>0.25</v>
      </c>
      <c r="H130" s="135">
        <f>AP130</f>
        <v>3.5</v>
      </c>
      <c r="I130" s="136">
        <f>AW130</f>
        <v>0</v>
      </c>
      <c r="J130" s="288">
        <v>0</v>
      </c>
      <c r="K130" s="289"/>
      <c r="L130" s="290"/>
      <c r="M130" s="163" t="s">
        <v>124</v>
      </c>
      <c r="N130" s="164" t="s">
        <v>125</v>
      </c>
      <c r="O130" s="62"/>
      <c r="P130" s="142"/>
      <c r="Q130" s="136"/>
      <c r="R130" s="136"/>
      <c r="S130" s="136"/>
      <c r="T130" s="136"/>
      <c r="U130" s="277">
        <f>SUM(P130:T130)</f>
        <v>0</v>
      </c>
      <c r="V130" s="62"/>
      <c r="W130" s="142"/>
      <c r="X130" s="136"/>
      <c r="Y130" s="136"/>
      <c r="Z130" s="136"/>
      <c r="AA130" s="136"/>
      <c r="AB130" s="277">
        <f>SUM(W130:AA130)</f>
        <v>0</v>
      </c>
      <c r="AC130" s="62"/>
      <c r="AD130" s="142"/>
      <c r="AE130" s="136"/>
      <c r="AF130" s="136"/>
      <c r="AG130" s="136"/>
      <c r="AH130" s="136">
        <v>0.25</v>
      </c>
      <c r="AI130" s="277">
        <f>SUM(AD130:AH130)</f>
        <v>0.25</v>
      </c>
      <c r="AJ130" s="62"/>
      <c r="AK130" s="142"/>
      <c r="AL130" s="136"/>
      <c r="AM130" s="136"/>
      <c r="AN130" s="136">
        <v>3</v>
      </c>
      <c r="AO130" s="136">
        <v>0.5</v>
      </c>
      <c r="AP130" s="277">
        <f>SUM(AK130:AO130)</f>
        <v>3.5</v>
      </c>
      <c r="AQ130" s="62"/>
      <c r="AR130" s="142"/>
      <c r="AS130" s="136"/>
      <c r="AT130" s="136"/>
      <c r="AU130" s="136"/>
      <c r="AV130" s="136"/>
      <c r="AW130" s="277">
        <f>SUM(AR130:AV130)</f>
        <v>0</v>
      </c>
      <c r="AX130" s="66"/>
      <c r="AY130" s="163"/>
      <c r="AZ130" s="164"/>
    </row>
    <row r="131" spans="1:52" x14ac:dyDescent="0.25">
      <c r="A131" s="284"/>
      <c r="B131" s="285"/>
      <c r="C131" s="163" t="s">
        <v>117</v>
      </c>
      <c r="D131" s="164" t="s">
        <v>118</v>
      </c>
      <c r="E131" s="134">
        <f t="shared" ref="E131:E132" si="168">U131</f>
        <v>0</v>
      </c>
      <c r="F131" s="135">
        <f t="shared" ref="F131:F132" si="169">AB131</f>
        <v>0</v>
      </c>
      <c r="G131" s="135">
        <f t="shared" ref="G131:G132" si="170">AI131</f>
        <v>0</v>
      </c>
      <c r="H131" s="135">
        <f t="shared" ref="H131:H132" si="171">AP131</f>
        <v>0</v>
      </c>
      <c r="I131" s="136">
        <f t="shared" ref="I131:I132" si="172">AW131</f>
        <v>0</v>
      </c>
      <c r="J131" s="288">
        <v>0</v>
      </c>
      <c r="K131" s="289"/>
      <c r="L131" s="290"/>
      <c r="M131" s="163" t="s">
        <v>117</v>
      </c>
      <c r="N131" s="164" t="s">
        <v>118</v>
      </c>
      <c r="O131" s="62"/>
      <c r="P131" s="142"/>
      <c r="Q131" s="136"/>
      <c r="R131" s="136"/>
      <c r="S131" s="136"/>
      <c r="T131" s="136"/>
      <c r="U131" s="277">
        <f t="shared" ref="U131:U132" si="173">SUM(P131:T131)</f>
        <v>0</v>
      </c>
      <c r="V131" s="62"/>
      <c r="W131" s="142"/>
      <c r="X131" s="136"/>
      <c r="Y131" s="136"/>
      <c r="Z131" s="136"/>
      <c r="AA131" s="136"/>
      <c r="AB131" s="277">
        <f t="shared" ref="AB131:AB132" si="174">SUM(W131:AA131)</f>
        <v>0</v>
      </c>
      <c r="AC131" s="62"/>
      <c r="AD131" s="142"/>
      <c r="AE131" s="136"/>
      <c r="AF131" s="136"/>
      <c r="AG131" s="136"/>
      <c r="AH131" s="136"/>
      <c r="AI131" s="277">
        <f t="shared" ref="AI131:AI132" si="175">SUM(AD131:AH131)</f>
        <v>0</v>
      </c>
      <c r="AJ131" s="62"/>
      <c r="AK131" s="142"/>
      <c r="AL131" s="136"/>
      <c r="AM131" s="136"/>
      <c r="AN131" s="136"/>
      <c r="AO131" s="136"/>
      <c r="AP131" s="277">
        <f t="shared" ref="AP131:AP132" si="176">SUM(AK131:AO131)</f>
        <v>0</v>
      </c>
      <c r="AQ131" s="62"/>
      <c r="AR131" s="142"/>
      <c r="AS131" s="136"/>
      <c r="AT131" s="136"/>
      <c r="AU131" s="136"/>
      <c r="AV131" s="136"/>
      <c r="AW131" s="143">
        <f t="shared" ref="AW131:AW132" si="177">SUM(AR131:AV131)</f>
        <v>0</v>
      </c>
      <c r="AX131" s="66">
        <f t="shared" ref="AX131:AX132" si="178">U131+AB131+AI131+AP131+AW131</f>
        <v>0</v>
      </c>
      <c r="AY131" s="163" t="s">
        <v>117</v>
      </c>
      <c r="AZ131" s="164" t="s">
        <v>118</v>
      </c>
    </row>
    <row r="132" spans="1:52" x14ac:dyDescent="0.25">
      <c r="A132" s="284"/>
      <c r="B132" s="285"/>
      <c r="C132" s="163" t="s">
        <v>119</v>
      </c>
      <c r="D132" s="164" t="s">
        <v>120</v>
      </c>
      <c r="E132" s="134">
        <f t="shared" si="168"/>
        <v>0</v>
      </c>
      <c r="F132" s="135">
        <f t="shared" si="169"/>
        <v>0</v>
      </c>
      <c r="G132" s="135">
        <f t="shared" si="170"/>
        <v>0</v>
      </c>
      <c r="H132" s="135">
        <f t="shared" si="171"/>
        <v>0</v>
      </c>
      <c r="I132" s="136">
        <f t="shared" si="172"/>
        <v>0</v>
      </c>
      <c r="J132" s="288">
        <v>0</v>
      </c>
      <c r="K132" s="289"/>
      <c r="L132" s="290"/>
      <c r="M132" s="163" t="s">
        <v>119</v>
      </c>
      <c r="N132" s="164" t="s">
        <v>120</v>
      </c>
      <c r="O132" s="62"/>
      <c r="P132" s="142"/>
      <c r="Q132" s="136"/>
      <c r="R132" s="136"/>
      <c r="S132" s="136"/>
      <c r="T132" s="136"/>
      <c r="U132" s="277">
        <f t="shared" si="173"/>
        <v>0</v>
      </c>
      <c r="V132" s="62"/>
      <c r="W132" s="142"/>
      <c r="X132" s="136"/>
      <c r="Y132" s="136"/>
      <c r="Z132" s="136"/>
      <c r="AA132" s="136"/>
      <c r="AB132" s="277">
        <f t="shared" si="174"/>
        <v>0</v>
      </c>
      <c r="AC132" s="62"/>
      <c r="AD132" s="142"/>
      <c r="AE132" s="136"/>
      <c r="AF132" s="136"/>
      <c r="AG132" s="136"/>
      <c r="AH132" s="136"/>
      <c r="AI132" s="277">
        <f t="shared" si="175"/>
        <v>0</v>
      </c>
      <c r="AJ132" s="62"/>
      <c r="AK132" s="142"/>
      <c r="AL132" s="136"/>
      <c r="AM132" s="136"/>
      <c r="AN132" s="136"/>
      <c r="AO132" s="136"/>
      <c r="AP132" s="277">
        <f t="shared" si="176"/>
        <v>0</v>
      </c>
      <c r="AQ132" s="62"/>
      <c r="AR132" s="142"/>
      <c r="AS132" s="136"/>
      <c r="AT132" s="136"/>
      <c r="AU132" s="136"/>
      <c r="AV132" s="136"/>
      <c r="AW132" s="143">
        <f t="shared" si="177"/>
        <v>0</v>
      </c>
      <c r="AX132" s="66">
        <f t="shared" si="178"/>
        <v>0</v>
      </c>
      <c r="AY132" s="163" t="s">
        <v>119</v>
      </c>
      <c r="AZ132" s="164" t="s">
        <v>120</v>
      </c>
    </row>
    <row r="133" spans="1:52" x14ac:dyDescent="0.25">
      <c r="A133" s="284"/>
      <c r="B133" s="285"/>
      <c r="C133" s="303" t="s">
        <v>113</v>
      </c>
      <c r="D133" s="287" t="s">
        <v>106</v>
      </c>
      <c r="E133" s="134">
        <f>U133</f>
        <v>0</v>
      </c>
      <c r="F133" s="135">
        <f>AB133</f>
        <v>0</v>
      </c>
      <c r="G133" s="135">
        <f>AI133</f>
        <v>0</v>
      </c>
      <c r="H133" s="135">
        <f>AP133</f>
        <v>0</v>
      </c>
      <c r="I133" s="136">
        <f>AW133</f>
        <v>0</v>
      </c>
      <c r="J133" s="288">
        <v>0</v>
      </c>
      <c r="K133" s="289"/>
      <c r="L133" s="290"/>
      <c r="M133" s="304" t="s">
        <v>113</v>
      </c>
      <c r="N133" s="292" t="s">
        <v>106</v>
      </c>
      <c r="O133" s="62"/>
      <c r="P133" s="142"/>
      <c r="Q133" s="136"/>
      <c r="R133" s="136"/>
      <c r="S133" s="136"/>
      <c r="T133" s="136"/>
      <c r="U133" s="277">
        <f>SUM(P133:T133)</f>
        <v>0</v>
      </c>
      <c r="V133" s="62"/>
      <c r="W133" s="142"/>
      <c r="X133" s="136"/>
      <c r="Y133" s="136"/>
      <c r="Z133" s="136"/>
      <c r="AA133" s="136"/>
      <c r="AB133" s="277">
        <f>SUM(W133:AA133)</f>
        <v>0</v>
      </c>
      <c r="AC133" s="62"/>
      <c r="AD133" s="142"/>
      <c r="AE133" s="136"/>
      <c r="AF133" s="136"/>
      <c r="AG133" s="136"/>
      <c r="AH133" s="136"/>
      <c r="AI133" s="277">
        <f>SUM(AD133:AH133)</f>
        <v>0</v>
      </c>
      <c r="AJ133" s="62"/>
      <c r="AK133" s="142"/>
      <c r="AL133" s="136"/>
      <c r="AM133" s="136"/>
      <c r="AN133" s="136"/>
      <c r="AO133" s="136"/>
      <c r="AP133" s="277">
        <f>SUM(AK133:AO133)</f>
        <v>0</v>
      </c>
      <c r="AQ133" s="62"/>
      <c r="AR133" s="142"/>
      <c r="AS133" s="136"/>
      <c r="AT133" s="136"/>
      <c r="AU133" s="136"/>
      <c r="AV133" s="136"/>
      <c r="AW133" s="143">
        <f>SUM(AR133:AV133)</f>
        <v>0</v>
      </c>
      <c r="AX133" s="66">
        <f>U133+AB133+AI133+AP133+AW133</f>
        <v>0</v>
      </c>
      <c r="AY133" s="304" t="s">
        <v>30</v>
      </c>
      <c r="AZ133" s="292" t="s">
        <v>106</v>
      </c>
    </row>
    <row r="134" spans="1:52" x14ac:dyDescent="0.25">
      <c r="A134" s="284"/>
      <c r="B134" s="285"/>
      <c r="C134" s="295"/>
      <c r="D134" s="296"/>
      <c r="E134" s="151">
        <f>SUM(E129:E133)</f>
        <v>11.75</v>
      </c>
      <c r="F134" s="153">
        <f>SUM(F129:F133)</f>
        <v>14</v>
      </c>
      <c r="G134" s="153">
        <f>SUM(G129:G133)</f>
        <v>9.5</v>
      </c>
      <c r="H134" s="153">
        <f>SUM(H129:H133)</f>
        <v>13.5</v>
      </c>
      <c r="I134" s="153">
        <f>SUM(I129:I133)</f>
        <v>0</v>
      </c>
      <c r="J134" s="154">
        <f>SUM(E134:I134)</f>
        <v>48.75</v>
      </c>
      <c r="K134" s="297"/>
      <c r="L134" s="298"/>
      <c r="M134" s="299"/>
      <c r="N134" s="300"/>
      <c r="O134" s="81">
        <f t="shared" ref="O134:AX134" si="179">SUM(O129:O133)</f>
        <v>0</v>
      </c>
      <c r="P134" s="82">
        <f t="shared" si="179"/>
        <v>3.25</v>
      </c>
      <c r="Q134" s="81">
        <f t="shared" si="179"/>
        <v>3.25</v>
      </c>
      <c r="R134" s="81">
        <f t="shared" si="179"/>
        <v>1.5</v>
      </c>
      <c r="S134" s="81">
        <f t="shared" si="179"/>
        <v>0</v>
      </c>
      <c r="T134" s="81">
        <f t="shared" si="179"/>
        <v>3.75</v>
      </c>
      <c r="U134" s="283">
        <f t="shared" si="179"/>
        <v>11.75</v>
      </c>
      <c r="V134" s="81">
        <f t="shared" si="179"/>
        <v>0</v>
      </c>
      <c r="W134" s="82">
        <f t="shared" si="179"/>
        <v>3.25</v>
      </c>
      <c r="X134" s="81">
        <f t="shared" si="179"/>
        <v>7</v>
      </c>
      <c r="Y134" s="81">
        <f t="shared" si="179"/>
        <v>1.5</v>
      </c>
      <c r="Z134" s="81">
        <f t="shared" si="179"/>
        <v>2</v>
      </c>
      <c r="AA134" s="81">
        <f t="shared" si="179"/>
        <v>0.25</v>
      </c>
      <c r="AB134" s="283">
        <f t="shared" si="179"/>
        <v>14</v>
      </c>
      <c r="AC134" s="81">
        <f t="shared" si="179"/>
        <v>0</v>
      </c>
      <c r="AD134" s="82">
        <f t="shared" si="179"/>
        <v>0</v>
      </c>
      <c r="AE134" s="81">
        <f t="shared" si="179"/>
        <v>0</v>
      </c>
      <c r="AF134" s="81">
        <f t="shared" si="179"/>
        <v>0</v>
      </c>
      <c r="AG134" s="81">
        <f t="shared" si="179"/>
        <v>3.75</v>
      </c>
      <c r="AH134" s="81">
        <f t="shared" si="179"/>
        <v>5.75</v>
      </c>
      <c r="AI134" s="283">
        <f t="shared" si="179"/>
        <v>9.5</v>
      </c>
      <c r="AJ134" s="81">
        <f t="shared" si="179"/>
        <v>0</v>
      </c>
      <c r="AK134" s="82">
        <f t="shared" si="179"/>
        <v>2.75</v>
      </c>
      <c r="AL134" s="81">
        <f t="shared" si="179"/>
        <v>2.75</v>
      </c>
      <c r="AM134" s="81">
        <f t="shared" si="179"/>
        <v>2</v>
      </c>
      <c r="AN134" s="81">
        <f t="shared" si="179"/>
        <v>4</v>
      </c>
      <c r="AO134" s="81">
        <f t="shared" si="179"/>
        <v>2</v>
      </c>
      <c r="AP134" s="283">
        <f t="shared" ref="AP134" si="180">SUM(AP129:AP133)</f>
        <v>13.5</v>
      </c>
      <c r="AQ134" s="81">
        <f t="shared" si="179"/>
        <v>0</v>
      </c>
      <c r="AR134" s="82">
        <f t="shared" si="179"/>
        <v>0</v>
      </c>
      <c r="AS134" s="81">
        <f t="shared" si="179"/>
        <v>0</v>
      </c>
      <c r="AT134" s="81">
        <f t="shared" si="179"/>
        <v>0</v>
      </c>
      <c r="AU134" s="81">
        <f t="shared" si="179"/>
        <v>0</v>
      </c>
      <c r="AV134" s="81">
        <f t="shared" si="179"/>
        <v>0</v>
      </c>
      <c r="AW134" s="92">
        <f t="shared" si="179"/>
        <v>0</v>
      </c>
      <c r="AX134" s="93">
        <f t="shared" si="179"/>
        <v>45</v>
      </c>
      <c r="AY134" s="159"/>
      <c r="AZ134" s="160"/>
    </row>
    <row r="135" spans="1:52" s="121" customFormat="1" ht="19.5" thickBot="1" x14ac:dyDescent="0.35">
      <c r="A135" s="305"/>
      <c r="B135" s="272"/>
      <c r="C135" s="306" t="s">
        <v>104</v>
      </c>
      <c r="D135" s="131"/>
      <c r="E135" s="124">
        <f t="shared" ref="E135:J135" si="181">E107+E111+E115+E119+E124+E128+E134+E103</f>
        <v>23.5</v>
      </c>
      <c r="F135" s="124">
        <f t="shared" si="181"/>
        <v>18</v>
      </c>
      <c r="G135" s="124">
        <f t="shared" si="181"/>
        <v>13.25</v>
      </c>
      <c r="H135" s="124">
        <f t="shared" si="181"/>
        <v>15.75</v>
      </c>
      <c r="I135" s="124">
        <f t="shared" si="181"/>
        <v>0</v>
      </c>
      <c r="J135" s="124">
        <f t="shared" si="181"/>
        <v>70.5</v>
      </c>
      <c r="K135" s="265"/>
      <c r="L135" s="131"/>
      <c r="M135" s="307"/>
      <c r="N135" s="308"/>
      <c r="O135" s="309"/>
      <c r="P135" s="310">
        <f t="shared" ref="P135:U135" si="182">P107+P111+P115+P119+P124+P128+P134+P103</f>
        <v>5.5</v>
      </c>
      <c r="Q135" s="309">
        <f t="shared" si="182"/>
        <v>5</v>
      </c>
      <c r="R135" s="309">
        <f t="shared" si="182"/>
        <v>3.25</v>
      </c>
      <c r="S135" s="309">
        <f t="shared" si="182"/>
        <v>0</v>
      </c>
      <c r="T135" s="319">
        <f t="shared" si="182"/>
        <v>9.75</v>
      </c>
      <c r="U135" s="311">
        <f t="shared" si="182"/>
        <v>23.5</v>
      </c>
      <c r="V135" s="309"/>
      <c r="W135" s="310">
        <f t="shared" ref="W135:AB135" si="183">W107+W111+W115+W119+W124+W128+W134+W103</f>
        <v>3.25</v>
      </c>
      <c r="X135" s="309">
        <f t="shared" si="183"/>
        <v>8</v>
      </c>
      <c r="Y135" s="309">
        <f t="shared" si="183"/>
        <v>2</v>
      </c>
      <c r="Z135" s="309">
        <f t="shared" si="183"/>
        <v>2.25</v>
      </c>
      <c r="AA135" s="319">
        <f t="shared" si="183"/>
        <v>2.5</v>
      </c>
      <c r="AB135" s="311">
        <f t="shared" si="183"/>
        <v>18</v>
      </c>
      <c r="AC135" s="309"/>
      <c r="AD135" s="310">
        <f t="shared" ref="AD135:AH135" si="184">AD107+AD111+AD115+AD119+AD124+AD128+AD134+AD103</f>
        <v>0</v>
      </c>
      <c r="AE135" s="309">
        <f t="shared" si="184"/>
        <v>0</v>
      </c>
      <c r="AF135" s="309">
        <f t="shared" si="184"/>
        <v>2</v>
      </c>
      <c r="AG135" s="309">
        <f t="shared" si="184"/>
        <v>5.5</v>
      </c>
      <c r="AH135" s="319">
        <f t="shared" si="184"/>
        <v>5.75</v>
      </c>
      <c r="AI135" s="311">
        <f t="shared" ref="AI135:AP135" si="185">AI107+AI111+AI115+AI119+AI124+AI128+AI134+AI103</f>
        <v>13.25</v>
      </c>
      <c r="AJ135" s="309"/>
      <c r="AK135" s="310">
        <f t="shared" si="185"/>
        <v>4</v>
      </c>
      <c r="AL135" s="309">
        <f t="shared" si="185"/>
        <v>2.75</v>
      </c>
      <c r="AM135" s="309">
        <f t="shared" si="185"/>
        <v>3</v>
      </c>
      <c r="AN135" s="309">
        <f t="shared" si="185"/>
        <v>4</v>
      </c>
      <c r="AO135" s="319">
        <f t="shared" si="185"/>
        <v>2</v>
      </c>
      <c r="AP135" s="311">
        <f t="shared" si="185"/>
        <v>15.75</v>
      </c>
      <c r="AQ135" s="309"/>
      <c r="AR135" s="310">
        <f t="shared" ref="AR135:AW135" si="186">AR107+AR111+AR115+AR119+AR124+AR128+AR134+AR103</f>
        <v>0</v>
      </c>
      <c r="AS135" s="309">
        <f t="shared" si="186"/>
        <v>0</v>
      </c>
      <c r="AT135" s="309">
        <f t="shared" si="186"/>
        <v>0</v>
      </c>
      <c r="AU135" s="309">
        <f t="shared" si="186"/>
        <v>0</v>
      </c>
      <c r="AV135" s="319">
        <f t="shared" si="186"/>
        <v>0</v>
      </c>
      <c r="AW135" s="311">
        <f t="shared" si="186"/>
        <v>0</v>
      </c>
      <c r="AX135" s="309"/>
      <c r="AY135" s="312"/>
      <c r="AZ135" s="313"/>
    </row>
    <row r="138" spans="1:52" x14ac:dyDescent="0.25">
      <c r="E138" s="320"/>
      <c r="U138" s="320"/>
    </row>
  </sheetData>
  <mergeCells count="27"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</mergeCells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2016-10-21T21:46:31Z</dcterms:modified>
</cp:coreProperties>
</file>