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ey/Desktop/FAU/Thesis_analysis/Paper/ALE/docker/results/output_undated/analysis/"/>
    </mc:Choice>
  </mc:AlternateContent>
  <xr:revisionPtr revIDLastSave="0" documentId="13_ncr:1_{13C1F9E3-9F48-1143-A2C5-FFC802F58B46}" xr6:coauthVersionLast="47" xr6:coauthVersionMax="47" xr10:uidLastSave="{00000000-0000-0000-0000-000000000000}"/>
  <bookViews>
    <workbookView xWindow="380" yWindow="500" windowWidth="16300" windowHeight="16380" xr2:uid="{ABCF8E51-CF4D-F749-996C-E995A2E11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F4" i="1" s="1"/>
  <c r="F8" i="1"/>
  <c r="F7" i="1"/>
  <c r="D5" i="1"/>
  <c r="F5" i="1" s="1"/>
  <c r="D2" i="1"/>
  <c r="D9" i="1"/>
  <c r="F9" i="1" s="1"/>
  <c r="D8" i="1"/>
  <c r="D7" i="1"/>
  <c r="D6" i="1"/>
  <c r="F6" i="1" s="1"/>
  <c r="F3" i="1" l="1"/>
  <c r="E4" i="1"/>
  <c r="E9" i="1"/>
  <c r="E7" i="1"/>
  <c r="E8" i="1"/>
  <c r="E2" i="1"/>
  <c r="F2" i="1"/>
  <c r="E5" i="1"/>
  <c r="E6" i="1"/>
  <c r="F12" i="1" l="1"/>
  <c r="G4" i="1" s="1"/>
  <c r="G5" i="1" l="1"/>
  <c r="G8" i="1"/>
  <c r="G7" i="1"/>
  <c r="G6" i="1"/>
  <c r="G9" i="1"/>
  <c r="G2" i="1"/>
  <c r="G3" i="1"/>
</calcChain>
</file>

<file path=xl/sharedStrings.xml><?xml version="1.0" encoding="utf-8"?>
<sst xmlns="http://schemas.openxmlformats.org/spreadsheetml/2006/main" count="15" uniqueCount="15">
  <si>
    <t>Model</t>
  </si>
  <si>
    <t>K</t>
  </si>
  <si>
    <t>logL</t>
  </si>
  <si>
    <t>AIC</t>
  </si>
  <si>
    <t>deltai</t>
  </si>
  <si>
    <t>Wn</t>
  </si>
  <si>
    <t>T</t>
  </si>
  <si>
    <t>TL</t>
  </si>
  <si>
    <t>DT</t>
  </si>
  <si>
    <t>DTL</t>
  </si>
  <si>
    <t>DL</t>
  </si>
  <si>
    <t>L</t>
  </si>
  <si>
    <t>CoSp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</si>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</sst>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B342-1654-3C4D-8238-DEE0E62F0AC3}">
  <dimension ref="A1:G12"/>
  <sheetViews>
    <sheetView tabSelected="1" workbookViewId="0">
      <selection activeCell="G18" sqref="G18"/>
    </sheetView>
  </sheetViews>
  <sheetFormatPr baseColWidth="10" defaultRowHeight="16" x14ac:dyDescent="0.2"/>
  <cols>
    <col min="6" max="6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</row>
    <row r="2" spans="1:7" x14ac:dyDescent="0.2">
      <c r="A2" t="s">
        <v>7</v>
      </c>
      <c r="B2">
        <v>2</v>
      </c>
      <c r="C2">
        <v>-44.238289999999999</v>
      </c>
      <c r="D2">
        <f t="shared" ref="D2:D3" si="0">-2*(C2)+2*(B2)</f>
        <v>92.476579999999998</v>
      </c>
      <c r="E2">
        <f>D2-$D$2</f>
        <v>0</v>
      </c>
      <c r="F2">
        <f>EXP(-0.5*D2)</f>
        <v>8.2978542134222974E-21</v>
      </c>
      <c r="G2">
        <f>F2/$F$12</f>
        <v>0.67363301745576831</v>
      </c>
    </row>
    <row r="3" spans="1:7" x14ac:dyDescent="0.2">
      <c r="A3" t="s">
        <v>9</v>
      </c>
      <c r="B3">
        <v>3</v>
      </c>
      <c r="C3">
        <v>-44.240425899999998</v>
      </c>
      <c r="D3">
        <f t="shared" si="0"/>
        <v>94.480851799999996</v>
      </c>
      <c r="E3">
        <f t="shared" ref="E3" si="1">D3-$D$2</f>
        <v>2.0042717999999979</v>
      </c>
      <c r="F3">
        <f t="shared" ref="F3" si="2">EXP(-0.5*D3)</f>
        <v>3.0460968594724449E-21</v>
      </c>
      <c r="G3">
        <f t="shared" ref="G3" si="3">F3/$F$12</f>
        <v>0.24728699325541328</v>
      </c>
    </row>
    <row r="4" spans="1:7" x14ac:dyDescent="0.2">
      <c r="A4" t="s">
        <v>6</v>
      </c>
      <c r="B4">
        <v>1</v>
      </c>
      <c r="C4" s="1">
        <v>-47.674422399999997</v>
      </c>
      <c r="D4">
        <f>-2*(C4)+2*(B4)</f>
        <v>97.348844799999995</v>
      </c>
      <c r="E4">
        <f t="shared" ref="E4" si="4">D4-$D$2</f>
        <v>4.8722647999999964</v>
      </c>
      <c r="F4">
        <f t="shared" ref="F4" si="5">EXP(-0.5*D4)</f>
        <v>7.2605068893490685E-22</v>
      </c>
      <c r="G4">
        <f t="shared" ref="G4" si="6">F4/$F$12</f>
        <v>5.8941950995225284E-2</v>
      </c>
    </row>
    <row r="5" spans="1:7" x14ac:dyDescent="0.2">
      <c r="A5" t="s">
        <v>8</v>
      </c>
      <c r="B5">
        <v>2</v>
      </c>
      <c r="C5">
        <v>-47.748365</v>
      </c>
      <c r="D5">
        <f t="shared" ref="D5" si="7">-2*(C5)+2*(B5)</f>
        <v>99.496729999999999</v>
      </c>
      <c r="E5">
        <f t="shared" ref="E3:E9" si="8">D5-$D$2</f>
        <v>7.020150000000001</v>
      </c>
      <c r="F5">
        <f t="shared" ref="F3:F9" si="9">EXP(-0.5*D5)</f>
        <v>2.4806163210867588E-22</v>
      </c>
      <c r="G5">
        <f t="shared" ref="G3:G9" si="10">F5/$F$12</f>
        <v>2.0138038275253293E-2</v>
      </c>
    </row>
    <row r="6" spans="1:7" x14ac:dyDescent="0.2">
      <c r="A6" t="s">
        <v>10</v>
      </c>
      <c r="B6">
        <v>2</v>
      </c>
      <c r="C6">
        <v>-68.565167299999999</v>
      </c>
      <c r="D6">
        <f t="shared" ref="D6:D9" si="11">-2*(C6)+2*(B6)</f>
        <v>141.1303346</v>
      </c>
      <c r="E6">
        <f t="shared" si="8"/>
        <v>48.653754599999999</v>
      </c>
      <c r="F6">
        <f t="shared" si="9"/>
        <v>2.2591092147394462E-31</v>
      </c>
      <c r="G6">
        <f t="shared" si="10"/>
        <v>1.8339808316051647E-11</v>
      </c>
    </row>
    <row r="7" spans="1:7" x14ac:dyDescent="0.2">
      <c r="A7" t="s">
        <v>11</v>
      </c>
      <c r="B7">
        <v>1</v>
      </c>
      <c r="C7">
        <v>-11352.2</v>
      </c>
      <c r="D7">
        <f t="shared" si="11"/>
        <v>22706.400000000001</v>
      </c>
      <c r="E7">
        <f t="shared" si="8"/>
        <v>22613.923420000003</v>
      </c>
      <c r="F7">
        <f t="shared" si="9"/>
        <v>0</v>
      </c>
      <c r="G7">
        <f t="shared" si="10"/>
        <v>0</v>
      </c>
    </row>
    <row r="8" spans="1:7" x14ac:dyDescent="0.2">
      <c r="A8" t="s">
        <v>12</v>
      </c>
      <c r="B8">
        <v>0</v>
      </c>
      <c r="C8">
        <v>-11354.9</v>
      </c>
      <c r="D8">
        <f t="shared" si="11"/>
        <v>22709.8</v>
      </c>
      <c r="E8">
        <f t="shared" si="8"/>
        <v>22617.323420000001</v>
      </c>
      <c r="F8">
        <f t="shared" si="9"/>
        <v>0</v>
      </c>
      <c r="G8">
        <f t="shared" si="10"/>
        <v>0</v>
      </c>
    </row>
    <row r="9" spans="1:7" x14ac:dyDescent="0.2">
      <c r="A9" t="s">
        <v>13</v>
      </c>
      <c r="B9">
        <v>1</v>
      </c>
      <c r="C9">
        <v>-11354.92</v>
      </c>
      <c r="D9">
        <f t="shared" si="11"/>
        <v>22711.84</v>
      </c>
      <c r="E9">
        <f t="shared" si="8"/>
        <v>22619.363420000001</v>
      </c>
      <c r="F9">
        <f t="shared" si="9"/>
        <v>0</v>
      </c>
      <c r="G9">
        <f t="shared" si="10"/>
        <v>0</v>
      </c>
    </row>
    <row r="12" spans="1:7" x14ac:dyDescent="0.2">
      <c r="F12">
        <f>SUM(F2:F9)</f>
        <v>1.2318063394164236E-20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2021-06-29T07:52:17Z</dcterms:created>
  <dcterms:modified xsi:type="dcterms:W3CDTF">2021-07-19T08:50:08Z</dcterms:modified>
</cp:coreProperties>
</file>