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me" sheetId="1" state="visible" r:id="rId2"/>
    <sheet name="Entier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<sst xmlns="http://schemas.openxmlformats.org/spreadsheetml/2006/main" count="44" uniqueCount="22">
  <si>
    <t xml:space="preserve">Fréquence d'échantillonnage : Fe (kHz)</t>
  </si>
  <si>
    <t xml:space="preserve">1.Filtre passe bas</t>
  </si>
  <si>
    <t xml:space="preserve">Y(n) = A . [ X(n) + X(n-1) ] + B . Y(n-1)</t>
  </si>
  <si>
    <t xml:space="preserve">Fréquence de coupure : f0 (kHz)</t>
  </si>
  <si>
    <t xml:space="preserve">Fréquence numérique : k0</t>
  </si>
  <si>
    <r>
      <rPr>
        <sz val="11"/>
        <color rgb="FF000000"/>
        <rFont val="Calibri"/>
        <family val="2"/>
        <charset val="1"/>
      </rPr>
      <t xml:space="preserve">Pulsation numérique : </t>
    </r>
    <r>
      <rPr>
        <sz val="11"/>
        <color rgb="FF000000"/>
        <rFont val="Symbol"/>
        <family val="1"/>
        <charset val="2"/>
      </rPr>
      <t xml:space="preserve">W0</t>
    </r>
  </si>
  <si>
    <t xml:space="preserve">Coefficient A</t>
  </si>
  <si>
    <t xml:space="preserve">Coefficient B</t>
  </si>
  <si>
    <t xml:space="preserve">2.Filtre passe haut</t>
  </si>
  <si>
    <t xml:space="preserve">Y(n) = A . [ X(n) - X(n-1) ] + B . Y(n-1)</t>
  </si>
  <si>
    <t xml:space="preserve">3.Filtre passe bande</t>
  </si>
  <si>
    <t xml:space="preserve">Y(n) =  Y(n-1) - A.Y(n-2) + B . [ X(n) - X(n-1) ] </t>
  </si>
  <si>
    <t xml:space="preserve">Fréquence de coupure basse : f1 (kHz)</t>
  </si>
  <si>
    <t xml:space="preserve">Fréquence de coupure haute : f2 (kHz)</t>
  </si>
  <si>
    <t xml:space="preserve">Fréquence numérique : k1</t>
  </si>
  <si>
    <r>
      <rPr>
        <sz val="11"/>
        <color rgb="FF000000"/>
        <rFont val="Calibri"/>
        <family val="2"/>
        <charset val="1"/>
      </rPr>
      <t xml:space="preserve">Pulsation numérique : </t>
    </r>
    <r>
      <rPr>
        <sz val="11"/>
        <color rgb="FF000000"/>
        <rFont val="Symbol"/>
        <family val="1"/>
        <charset val="2"/>
      </rPr>
      <t xml:space="preserve">W1</t>
    </r>
  </si>
  <si>
    <t xml:space="preserve">Fréquence numérique : k2</t>
  </si>
  <si>
    <r>
      <rPr>
        <sz val="11"/>
        <color rgb="FF000000"/>
        <rFont val="Calibri"/>
        <family val="2"/>
        <charset val="1"/>
      </rPr>
      <t xml:space="preserve">Pulsation numérique : </t>
    </r>
    <r>
      <rPr>
        <sz val="11"/>
        <color rgb="FF000000"/>
        <rFont val="Symbol"/>
        <family val="1"/>
        <charset val="2"/>
      </rPr>
      <t xml:space="preserve">W2</t>
    </r>
  </si>
  <si>
    <t xml:space="preserve">Fréquence d'échantillonnage : Fe (Hz)</t>
  </si>
  <si>
    <t xml:space="preserve">Fréquence de coupure : f0 (Hz)</t>
  </si>
  <si>
    <t xml:space="preserve">A*128</t>
  </si>
  <si>
    <t xml:space="preserve">B*128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</si>
</sst>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sz val="11"/>
      <color rgb="FF0070C0"/>
      <name val="Calibri"/>
      <family val="2"/>
      <charset val="1"/>
    </font>
    <font>
      <sz val="14"/>
      <color rgb="FF0070C0"/>
      <name val="Calibri"/>
      <family val="2"/>
      <charset val="1"/>
    </font>
    <font>
      <sz val="11"/>
      <color rgb="FF000000"/>
      <name val="Symbol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F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8" activeCellId="0" sqref="M18"/>
    </sheetView>
  </sheetViews>
  <sheetFormatPr defaultColWidth="10.6875" defaultRowHeight="15" zeroHeight="false" outlineLevelRow="0" outlineLevelCol="0"/>
  <cols>
    <col collapsed="false" customWidth="true" hidden="false" outlineLevel="0" max="1" min="1" style="0" width="39.43"/>
    <col collapsed="false" customWidth="true" hidden="false" outlineLevel="0" max="2" min="2" style="1" width="7.57"/>
    <col collapsed="false" customWidth="true" hidden="false" outlineLevel="0" max="6" min="3" style="0" width="6.86"/>
  </cols>
  <sheetData>
    <row r="1" customFormat="false" ht="15" hidden="false" customHeight="false" outlineLevel="0" collapsed="false">
      <c r="A1" s="2" t="s">
        <v>0</v>
      </c>
      <c r="B1" s="3" t="n">
        <v>8</v>
      </c>
      <c r="C1" s="4"/>
      <c r="D1" s="4"/>
      <c r="E1" s="4"/>
      <c r="F1" s="5"/>
    </row>
    <row r="2" customFormat="false" ht="15" hidden="false" customHeight="false" outlineLevel="0" collapsed="false">
      <c r="A2" s="6"/>
      <c r="B2" s="7"/>
      <c r="C2" s="8"/>
      <c r="D2" s="8"/>
      <c r="E2" s="8"/>
      <c r="F2" s="9"/>
    </row>
    <row r="3" customFormat="false" ht="15" hidden="false" customHeight="false" outlineLevel="0" collapsed="false">
      <c r="A3" s="10" t="s">
        <v>1</v>
      </c>
      <c r="B3" s="7"/>
      <c r="C3" s="8"/>
      <c r="D3" s="8"/>
      <c r="E3" s="8"/>
      <c r="F3" s="9"/>
    </row>
    <row r="4" customFormat="false" ht="15" hidden="false" customHeight="false" outlineLevel="0" collapsed="false">
      <c r="A4" s="6"/>
      <c r="B4" s="7"/>
      <c r="C4" s="8"/>
      <c r="D4" s="8"/>
      <c r="E4" s="8"/>
      <c r="F4" s="9"/>
    </row>
    <row r="5" customFormat="false" ht="18.75" hidden="false" customHeight="false" outlineLevel="0" collapsed="false">
      <c r="A5" s="11" t="s">
        <v>2</v>
      </c>
      <c r="B5" s="12"/>
      <c r="C5" s="13"/>
      <c r="D5" s="13"/>
      <c r="E5" s="13"/>
      <c r="F5" s="9"/>
    </row>
    <row r="6" customFormat="false" ht="15" hidden="false" customHeight="false" outlineLevel="0" collapsed="false">
      <c r="A6" s="6"/>
      <c r="B6" s="7"/>
      <c r="C6" s="8"/>
      <c r="D6" s="8"/>
      <c r="E6" s="8"/>
      <c r="F6" s="9"/>
    </row>
    <row r="7" customFormat="false" ht="15" hidden="false" customHeight="false" outlineLevel="0" collapsed="false">
      <c r="A7" s="2" t="s">
        <v>3</v>
      </c>
      <c r="B7" s="3" t="n">
        <v>0.2</v>
      </c>
      <c r="C7" s="3" t="n">
        <v>0.5</v>
      </c>
      <c r="D7" s="3" t="n">
        <v>1</v>
      </c>
      <c r="E7" s="3" t="n">
        <v>2</v>
      </c>
      <c r="F7" s="14" t="n">
        <v>5</v>
      </c>
    </row>
    <row r="8" customFormat="false" ht="15" hidden="false" customHeight="false" outlineLevel="0" collapsed="false">
      <c r="A8" s="15"/>
      <c r="B8" s="16"/>
      <c r="C8" s="16"/>
      <c r="D8" s="16"/>
      <c r="E8" s="16"/>
      <c r="F8" s="17"/>
    </row>
    <row r="9" customFormat="false" ht="15" hidden="false" customHeight="false" outlineLevel="0" collapsed="false">
      <c r="A9" s="18" t="s">
        <v>4</v>
      </c>
      <c r="B9" s="16" t="n">
        <f aca="false">B7/$B$1</f>
        <v>0.025</v>
      </c>
      <c r="C9" s="16" t="n">
        <f aca="false">C7/$B$1</f>
        <v>0.0625</v>
      </c>
      <c r="D9" s="16" t="n">
        <f aca="false">D7/$B$1</f>
        <v>0.125</v>
      </c>
      <c r="E9" s="16" t="n">
        <f aca="false">E7/$B$1</f>
        <v>0.25</v>
      </c>
      <c r="F9" s="14" t="n">
        <f aca="false">F7/$B$1</f>
        <v>0.625</v>
      </c>
    </row>
    <row r="10" customFormat="false" ht="15" hidden="false" customHeight="false" outlineLevel="0" collapsed="false">
      <c r="A10" s="18" t="s">
        <v>5</v>
      </c>
      <c r="B10" s="16" t="n">
        <f aca="false">2*3.1416*B9</f>
        <v>0.15708</v>
      </c>
      <c r="C10" s="16" t="n">
        <f aca="false">2*3.1416*C9</f>
        <v>0.3927</v>
      </c>
      <c r="D10" s="16" t="n">
        <f aca="false">2*3.1416*D9</f>
        <v>0.7854</v>
      </c>
      <c r="E10" s="16" t="n">
        <f aca="false">2*3.1416*E9</f>
        <v>1.5708</v>
      </c>
      <c r="F10" s="17" t="n">
        <f aca="false">2*3.1416*F9</f>
        <v>3.927</v>
      </c>
    </row>
    <row r="11" customFormat="false" ht="15" hidden="false" customHeight="false" outlineLevel="0" collapsed="false">
      <c r="A11" s="15"/>
      <c r="B11" s="16"/>
      <c r="C11" s="16"/>
      <c r="D11" s="16"/>
      <c r="E11" s="16"/>
      <c r="F11" s="17"/>
    </row>
    <row r="12" customFormat="false" ht="15" hidden="false" customHeight="false" outlineLevel="0" collapsed="false">
      <c r="A12" s="19" t="s">
        <v>6</v>
      </c>
      <c r="B12" s="20" t="n">
        <f aca="false">B10/(2+B10)</f>
        <v>0.0728206649730191</v>
      </c>
      <c r="C12" s="20" t="n">
        <f aca="false">C10/(2+C10)</f>
        <v>0.164124211142224</v>
      </c>
      <c r="D12" s="20" t="n">
        <f aca="false">D10/(2+D10)</f>
        <v>0.281970273569326</v>
      </c>
      <c r="E12" s="20" t="n">
        <f aca="false">E10/(2+E10)</f>
        <v>0.439901422650386</v>
      </c>
      <c r="F12" s="21" t="n">
        <f aca="false">F10/(2+F10)</f>
        <v>0.662561160789607</v>
      </c>
    </row>
    <row r="13" customFormat="false" ht="15" hidden="false" customHeight="false" outlineLevel="0" collapsed="false">
      <c r="A13" s="19" t="s">
        <v>7</v>
      </c>
      <c r="B13" s="20" t="n">
        <f aca="false">(2-B10)/(2+B10)</f>
        <v>0.854358670053962</v>
      </c>
      <c r="C13" s="20" t="n">
        <f aca="false">(2-C10)/(2+C10)</f>
        <v>0.671751577715551</v>
      </c>
      <c r="D13" s="20" t="n">
        <f aca="false">(2-D10)/(2+D10)</f>
        <v>0.436059452861348</v>
      </c>
      <c r="E13" s="20" t="n">
        <f aca="false">(2-E10)/(2+E10)</f>
        <v>0.120197154699227</v>
      </c>
      <c r="F13" s="21" t="n">
        <f aca="false">(2-F10)/(2+F10)</f>
        <v>-0.325122321579214</v>
      </c>
    </row>
    <row r="14" customFormat="false" ht="15" hidden="false" customHeight="false" outlineLevel="0" collapsed="false">
      <c r="A14" s="6"/>
      <c r="B14" s="7"/>
      <c r="C14" s="8"/>
      <c r="D14" s="8"/>
      <c r="E14" s="8"/>
      <c r="F14" s="9"/>
    </row>
    <row r="15" customFormat="false" ht="15" hidden="false" customHeight="false" outlineLevel="0" collapsed="false">
      <c r="A15" s="10" t="s">
        <v>8</v>
      </c>
      <c r="B15" s="7"/>
      <c r="C15" s="8"/>
      <c r="D15" s="8"/>
      <c r="E15" s="8"/>
      <c r="F15" s="9"/>
    </row>
    <row r="16" customFormat="false" ht="15" hidden="false" customHeight="false" outlineLevel="0" collapsed="false">
      <c r="A16" s="6"/>
      <c r="B16" s="7"/>
      <c r="C16" s="8"/>
      <c r="D16" s="8"/>
      <c r="E16" s="8"/>
      <c r="F16" s="9"/>
    </row>
    <row r="17" customFormat="false" ht="18.75" hidden="false" customHeight="false" outlineLevel="0" collapsed="false">
      <c r="A17" s="11" t="s">
        <v>9</v>
      </c>
      <c r="B17" s="12"/>
      <c r="C17" s="13"/>
      <c r="D17" s="13"/>
      <c r="E17" s="13"/>
      <c r="F17" s="9"/>
    </row>
    <row r="18" customFormat="false" ht="15" hidden="false" customHeight="false" outlineLevel="0" collapsed="false">
      <c r="A18" s="6"/>
      <c r="B18" s="7"/>
      <c r="C18" s="8"/>
      <c r="D18" s="8"/>
      <c r="E18" s="8"/>
      <c r="F18" s="9"/>
    </row>
    <row r="19" customFormat="false" ht="15" hidden="false" customHeight="false" outlineLevel="0" collapsed="false">
      <c r="A19" s="2" t="s">
        <v>3</v>
      </c>
      <c r="B19" s="3" t="n">
        <v>2</v>
      </c>
      <c r="C19" s="3" t="n">
        <v>1</v>
      </c>
      <c r="D19" s="3" t="n">
        <v>0.5</v>
      </c>
      <c r="E19" s="3" t="n">
        <v>0.2</v>
      </c>
      <c r="F19" s="14" t="n">
        <v>5</v>
      </c>
    </row>
    <row r="20" customFormat="false" ht="15" hidden="false" customHeight="false" outlineLevel="0" collapsed="false">
      <c r="A20" s="15"/>
      <c r="B20" s="16"/>
      <c r="C20" s="16"/>
      <c r="D20" s="16"/>
      <c r="E20" s="16"/>
      <c r="F20" s="17"/>
    </row>
    <row r="21" customFormat="false" ht="15" hidden="false" customHeight="false" outlineLevel="0" collapsed="false">
      <c r="A21" s="18" t="s">
        <v>4</v>
      </c>
      <c r="B21" s="16" t="n">
        <f aca="false">B19/$B$1</f>
        <v>0.25</v>
      </c>
      <c r="C21" s="16" t="n">
        <f aca="false">C19/$B$1</f>
        <v>0.125</v>
      </c>
      <c r="D21" s="16" t="n">
        <f aca="false">D19/$B$1</f>
        <v>0.0625</v>
      </c>
      <c r="E21" s="16" t="n">
        <f aca="false">E19/$B$1</f>
        <v>0.025</v>
      </c>
      <c r="F21" s="14" t="n">
        <f aca="false">F19/$B$1</f>
        <v>0.625</v>
      </c>
    </row>
    <row r="22" customFormat="false" ht="15" hidden="false" customHeight="false" outlineLevel="0" collapsed="false">
      <c r="A22" s="18" t="s">
        <v>5</v>
      </c>
      <c r="B22" s="16" t="n">
        <f aca="false">2*3.1416*B21</f>
        <v>1.5708</v>
      </c>
      <c r="C22" s="16" t="n">
        <f aca="false">2*3.1416*C21</f>
        <v>0.7854</v>
      </c>
      <c r="D22" s="16" t="n">
        <f aca="false">2*3.1416*D21</f>
        <v>0.3927</v>
      </c>
      <c r="E22" s="16" t="n">
        <f aca="false">2*3.1416*E21</f>
        <v>0.15708</v>
      </c>
      <c r="F22" s="17" t="n">
        <f aca="false">2*3.1416*F21</f>
        <v>3.927</v>
      </c>
    </row>
    <row r="23" customFormat="false" ht="15" hidden="false" customHeight="false" outlineLevel="0" collapsed="false">
      <c r="A23" s="15"/>
      <c r="B23" s="16"/>
      <c r="C23" s="16"/>
      <c r="D23" s="16"/>
      <c r="E23" s="16"/>
      <c r="F23" s="17"/>
    </row>
    <row r="24" customFormat="false" ht="15" hidden="false" customHeight="false" outlineLevel="0" collapsed="false">
      <c r="A24" s="19" t="s">
        <v>6</v>
      </c>
      <c r="B24" s="20" t="n">
        <f aca="false">2/(2+B22)</f>
        <v>0.560098577349614</v>
      </c>
      <c r="C24" s="20" t="n">
        <f aca="false">2/(2+C22)</f>
        <v>0.718029726430674</v>
      </c>
      <c r="D24" s="20" t="n">
        <f aca="false">2/(2+D22)</f>
        <v>0.835875788857776</v>
      </c>
      <c r="E24" s="20" t="n">
        <f aca="false">2/(2+E22)</f>
        <v>0.927179335026981</v>
      </c>
      <c r="F24" s="21" t="n">
        <f aca="false">2/(2+F22)</f>
        <v>0.337438839210393</v>
      </c>
    </row>
    <row r="25" customFormat="false" ht="15" hidden="false" customHeight="false" outlineLevel="0" collapsed="false">
      <c r="A25" s="19" t="s">
        <v>7</v>
      </c>
      <c r="B25" s="20" t="n">
        <f aca="false">(2-B22)/(2+B22)</f>
        <v>0.120197154699227</v>
      </c>
      <c r="C25" s="20" t="n">
        <f aca="false">(2-C22)/(2+C22)</f>
        <v>0.436059452861348</v>
      </c>
      <c r="D25" s="20" t="n">
        <f aca="false">(2-D22)/(2+D22)</f>
        <v>0.671751577715551</v>
      </c>
      <c r="E25" s="20" t="n">
        <f aca="false">(2-E22)/(2+E22)</f>
        <v>0.854358670053962</v>
      </c>
      <c r="F25" s="21" t="n">
        <f aca="false">(2-F22)/(2+F22)</f>
        <v>-0.325122321579214</v>
      </c>
    </row>
    <row r="26" customFormat="false" ht="15" hidden="false" customHeight="false" outlineLevel="0" collapsed="false">
      <c r="A26" s="6"/>
      <c r="B26" s="7"/>
      <c r="C26" s="8"/>
      <c r="D26" s="8"/>
      <c r="E26" s="8"/>
      <c r="F26" s="9"/>
    </row>
    <row r="27" customFormat="false" ht="15" hidden="false" customHeight="false" outlineLevel="0" collapsed="false">
      <c r="A27" s="10" t="s">
        <v>10</v>
      </c>
      <c r="B27" s="7"/>
      <c r="C27" s="8"/>
      <c r="D27" s="8"/>
      <c r="E27" s="8"/>
      <c r="F27" s="9"/>
    </row>
    <row r="28" customFormat="false" ht="15" hidden="false" customHeight="false" outlineLevel="0" collapsed="false">
      <c r="A28" s="6"/>
      <c r="B28" s="7"/>
      <c r="C28" s="8"/>
      <c r="D28" s="8"/>
      <c r="E28" s="8"/>
      <c r="F28" s="9"/>
    </row>
    <row r="29" customFormat="false" ht="18.75" hidden="false" customHeight="false" outlineLevel="0" collapsed="false">
      <c r="A29" s="11" t="s">
        <v>11</v>
      </c>
      <c r="B29" s="7"/>
      <c r="C29" s="8"/>
      <c r="D29" s="13"/>
      <c r="E29" s="13"/>
      <c r="F29" s="9"/>
    </row>
    <row r="30" customFormat="false" ht="15" hidden="false" customHeight="false" outlineLevel="0" collapsed="false">
      <c r="A30" s="6"/>
      <c r="B30" s="7"/>
      <c r="C30" s="8"/>
      <c r="D30" s="8"/>
      <c r="E30" s="8"/>
      <c r="F30" s="9"/>
    </row>
    <row r="31" customFormat="false" ht="15" hidden="false" customHeight="false" outlineLevel="0" collapsed="false">
      <c r="A31" s="2" t="s">
        <v>12</v>
      </c>
      <c r="B31" s="3" t="n">
        <v>0.1</v>
      </c>
      <c r="C31" s="3" t="n">
        <v>1</v>
      </c>
      <c r="D31" s="3" t="n">
        <v>1</v>
      </c>
      <c r="E31" s="3" t="n">
        <v>0.1</v>
      </c>
      <c r="F31" s="3" t="n">
        <v>0.1</v>
      </c>
    </row>
    <row r="32" customFormat="false" ht="15" hidden="false" customHeight="false" outlineLevel="0" collapsed="false">
      <c r="A32" s="2" t="s">
        <v>13</v>
      </c>
      <c r="B32" s="3" t="n">
        <v>2</v>
      </c>
      <c r="C32" s="3" t="n">
        <v>2</v>
      </c>
      <c r="D32" s="3" t="n">
        <v>3</v>
      </c>
      <c r="E32" s="3" t="n">
        <v>1</v>
      </c>
      <c r="F32" s="3" t="n">
        <v>0.5</v>
      </c>
    </row>
    <row r="33" customFormat="false" ht="15" hidden="false" customHeight="false" outlineLevel="0" collapsed="false">
      <c r="A33" s="15"/>
      <c r="B33" s="16"/>
      <c r="C33" s="16"/>
      <c r="D33" s="16"/>
      <c r="E33" s="16"/>
      <c r="F33" s="16"/>
    </row>
    <row r="34" customFormat="false" ht="15" hidden="false" customHeight="false" outlineLevel="0" collapsed="false">
      <c r="A34" s="18" t="s">
        <v>14</v>
      </c>
      <c r="B34" s="16" t="n">
        <f aca="false">B31/$B$1</f>
        <v>0.0125</v>
      </c>
      <c r="C34" s="16" t="n">
        <f aca="false">C31/$B$1</f>
        <v>0.125</v>
      </c>
      <c r="D34" s="16" t="n">
        <f aca="false">D31/$B$1</f>
        <v>0.125</v>
      </c>
      <c r="E34" s="16" t="n">
        <f aca="false">E31/$B$1</f>
        <v>0.0125</v>
      </c>
      <c r="F34" s="16" t="n">
        <f aca="false">F31/$B$1</f>
        <v>0.0125</v>
      </c>
    </row>
    <row r="35" customFormat="false" ht="15" hidden="false" customHeight="false" outlineLevel="0" collapsed="false">
      <c r="A35" s="18" t="s">
        <v>15</v>
      </c>
      <c r="B35" s="16" t="n">
        <f aca="false">2*3.1416*B34</f>
        <v>0.07854</v>
      </c>
      <c r="C35" s="16" t="n">
        <f aca="false">2*3.1416*C34</f>
        <v>0.7854</v>
      </c>
      <c r="D35" s="16" t="n">
        <f aca="false">2*3.1416*D34</f>
        <v>0.7854</v>
      </c>
      <c r="E35" s="16" t="n">
        <f aca="false">2*3.1416*E34</f>
        <v>0.07854</v>
      </c>
      <c r="F35" s="16" t="n">
        <f aca="false">2*3.1416*F34</f>
        <v>0.07854</v>
      </c>
    </row>
    <row r="36" customFormat="false" ht="15" hidden="false" customHeight="false" outlineLevel="0" collapsed="false">
      <c r="A36" s="18" t="s">
        <v>16</v>
      </c>
      <c r="B36" s="16" t="n">
        <f aca="false">B32/$B$1</f>
        <v>0.25</v>
      </c>
      <c r="C36" s="16" t="n">
        <f aca="false">C32/$B$1</f>
        <v>0.25</v>
      </c>
      <c r="D36" s="16" t="n">
        <f aca="false">D32/$B$1</f>
        <v>0.375</v>
      </c>
      <c r="E36" s="16" t="n">
        <f aca="false">E32/$B$1</f>
        <v>0.125</v>
      </c>
      <c r="F36" s="16" t="n">
        <f aca="false">F32/$B$1</f>
        <v>0.0625</v>
      </c>
    </row>
    <row r="37" customFormat="false" ht="15" hidden="false" customHeight="false" outlineLevel="0" collapsed="false">
      <c r="A37" s="18" t="s">
        <v>17</v>
      </c>
      <c r="B37" s="16" t="n">
        <f aca="false">2*3.1416*B36</f>
        <v>1.5708</v>
      </c>
      <c r="C37" s="16" t="n">
        <f aca="false">2*3.1416*C36</f>
        <v>1.5708</v>
      </c>
      <c r="D37" s="16" t="n">
        <f aca="false">2*3.1416*D36</f>
        <v>2.3562</v>
      </c>
      <c r="E37" s="16" t="n">
        <f aca="false">2*3.1416*E36</f>
        <v>0.7854</v>
      </c>
      <c r="F37" s="16" t="n">
        <f aca="false">2*3.1416*F36</f>
        <v>0.3927</v>
      </c>
    </row>
    <row r="38" customFormat="false" ht="15" hidden="false" customHeight="false" outlineLevel="0" collapsed="false">
      <c r="A38" s="15"/>
      <c r="B38" s="22"/>
      <c r="C38" s="22"/>
      <c r="D38" s="22"/>
      <c r="E38" s="22"/>
      <c r="F38" s="22"/>
    </row>
    <row r="39" customFormat="false" ht="15" hidden="false" customHeight="false" outlineLevel="0" collapsed="false">
      <c r="A39" s="19" t="s">
        <v>6</v>
      </c>
      <c r="B39" s="20" t="n">
        <f aca="false">1/(1+B35)/(1+B37)</f>
        <v>0.360657902219924</v>
      </c>
      <c r="C39" s="20" t="n">
        <f aca="false">1/(1+C35)/(1+C37)</f>
        <v>0.21786937037094</v>
      </c>
      <c r="D39" s="20" t="n">
        <f aca="false">1/(1+D35)/(1+D37)</f>
        <v>0.166884743861991</v>
      </c>
      <c r="E39" s="20" t="n">
        <f aca="false">1/(1+E35)/(1+E37)</f>
        <v>0.519311826496573</v>
      </c>
      <c r="F39" s="20" t="n">
        <f aca="false">1/(1+F35)/(1+F37)</f>
        <v>0.665742324281598</v>
      </c>
    </row>
    <row r="40" customFormat="false" ht="15" hidden="false" customHeight="false" outlineLevel="0" collapsed="false">
      <c r="A40" s="19" t="s">
        <v>7</v>
      </c>
      <c r="B40" s="20" t="n">
        <f aca="false">B37/(1+B35)/(1+B37)</f>
        <v>0.566521432807057</v>
      </c>
      <c r="C40" s="20" t="n">
        <f aca="false">C37/(1+C35)/(1+C37)</f>
        <v>0.342229206978673</v>
      </c>
      <c r="D40" s="20" t="n">
        <f aca="false">D37/(1+D35)/(1+D37)</f>
        <v>0.393213833487623</v>
      </c>
      <c r="E40" s="20" t="n">
        <f aca="false">E37/(1+E35)/(1+E37)</f>
        <v>0.407867508530408</v>
      </c>
      <c r="F40" s="20" t="n">
        <f aca="false">F37/(1+F35)/(1+F37)</f>
        <v>0.261437010745383</v>
      </c>
    </row>
  </sheetData>
  <printOptions headings="false" gridLines="false" gridLinesSet="true" horizontalCentered="true" verticalCentered="tru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3" activeCellId="0" sqref="J13"/>
    </sheetView>
  </sheetViews>
  <sheetFormatPr defaultColWidth="10.6875" defaultRowHeight="15" zeroHeight="false" outlineLevelRow="0" outlineLevelCol="0"/>
  <cols>
    <col collapsed="false" customWidth="true" hidden="false" outlineLevel="0" max="1" min="1" style="0" width="35.85"/>
  </cols>
  <sheetData>
    <row r="1" customFormat="false" ht="15" hidden="false" customHeight="false" outlineLevel="0" collapsed="false">
      <c r="A1" s="2" t="s">
        <v>18</v>
      </c>
      <c r="B1" s="23" t="n">
        <v>8000</v>
      </c>
      <c r="C1" s="4"/>
      <c r="D1" s="4"/>
      <c r="E1" s="4"/>
      <c r="F1" s="5"/>
    </row>
    <row r="2" customFormat="false" ht="15" hidden="false" customHeight="false" outlineLevel="0" collapsed="false">
      <c r="A2" s="6"/>
      <c r="B2" s="7"/>
      <c r="C2" s="8"/>
      <c r="D2" s="8"/>
      <c r="E2" s="8"/>
      <c r="F2" s="9"/>
    </row>
    <row r="3" customFormat="false" ht="15" hidden="false" customHeight="false" outlineLevel="0" collapsed="false">
      <c r="A3" s="10" t="s">
        <v>1</v>
      </c>
      <c r="B3" s="7"/>
      <c r="C3" s="8"/>
      <c r="D3" s="8"/>
      <c r="E3" s="8"/>
      <c r="F3" s="9"/>
    </row>
    <row r="4" customFormat="false" ht="15" hidden="false" customHeight="false" outlineLevel="0" collapsed="false">
      <c r="A4" s="6"/>
      <c r="B4" s="7"/>
      <c r="C4" s="8"/>
      <c r="D4" s="8"/>
      <c r="E4" s="8"/>
      <c r="F4" s="9"/>
    </row>
    <row r="5" customFormat="false" ht="18.75" hidden="false" customHeight="false" outlineLevel="0" collapsed="false">
      <c r="A5" s="11" t="s">
        <v>2</v>
      </c>
      <c r="B5" s="12"/>
      <c r="C5" s="13"/>
      <c r="D5" s="13"/>
      <c r="E5" s="13"/>
      <c r="F5" s="9"/>
    </row>
    <row r="6" customFormat="false" ht="15" hidden="false" customHeight="false" outlineLevel="0" collapsed="false">
      <c r="A6" s="6"/>
      <c r="B6" s="7"/>
      <c r="C6" s="8"/>
      <c r="D6" s="8"/>
      <c r="E6" s="8"/>
      <c r="F6" s="9"/>
    </row>
    <row r="7" customFormat="false" ht="15" hidden="false" customHeight="false" outlineLevel="0" collapsed="false">
      <c r="A7" s="2" t="s">
        <v>19</v>
      </c>
      <c r="B7" s="23" t="n">
        <v>300</v>
      </c>
      <c r="C7" s="23" t="n">
        <v>600</v>
      </c>
      <c r="D7" s="23" t="n">
        <v>1000</v>
      </c>
      <c r="E7" s="23" t="n">
        <v>2000</v>
      </c>
      <c r="F7" s="23" t="n">
        <v>3000</v>
      </c>
    </row>
    <row r="8" customFormat="false" ht="15" hidden="false" customHeight="false" outlineLevel="0" collapsed="false">
      <c r="A8" s="15"/>
      <c r="B8" s="16"/>
      <c r="C8" s="16"/>
      <c r="D8" s="16"/>
      <c r="E8" s="16"/>
      <c r="F8" s="16"/>
    </row>
    <row r="9" customFormat="false" ht="15" hidden="false" customHeight="false" outlineLevel="0" collapsed="false">
      <c r="A9" s="18" t="s">
        <v>4</v>
      </c>
      <c r="B9" s="16" t="n">
        <f aca="false">B7/$B$1</f>
        <v>0.0375</v>
      </c>
      <c r="C9" s="16" t="n">
        <f aca="false">C7/$B$1</f>
        <v>0.075</v>
      </c>
      <c r="D9" s="16" t="n">
        <f aca="false">D7/$B$1</f>
        <v>0.125</v>
      </c>
      <c r="E9" s="16" t="n">
        <f aca="false">E7/$B$1</f>
        <v>0.25</v>
      </c>
      <c r="F9" s="16" t="n">
        <f aca="false">F7/$B$1</f>
        <v>0.375</v>
      </c>
    </row>
    <row r="10" customFormat="false" ht="15" hidden="false" customHeight="false" outlineLevel="0" collapsed="false">
      <c r="A10" s="18" t="s">
        <v>5</v>
      </c>
      <c r="B10" s="16" t="n">
        <f aca="false">2*3.1416*B9</f>
        <v>0.23562</v>
      </c>
      <c r="C10" s="16" t="n">
        <f aca="false">2*3.1416*C9</f>
        <v>0.47124</v>
      </c>
      <c r="D10" s="16" t="n">
        <f aca="false">2*3.1416*D9</f>
        <v>0.7854</v>
      </c>
      <c r="E10" s="16" t="n">
        <f aca="false">2*3.1416*E9</f>
        <v>1.5708</v>
      </c>
      <c r="F10" s="16" t="n">
        <f aca="false">2*3.1416*F9</f>
        <v>2.3562</v>
      </c>
    </row>
    <row r="11" customFormat="false" ht="15" hidden="false" customHeight="false" outlineLevel="0" collapsed="false">
      <c r="A11" s="19" t="s">
        <v>6</v>
      </c>
      <c r="B11" s="20" t="n">
        <f aca="false">B10/(2+B10)</f>
        <v>0.105393582093558</v>
      </c>
      <c r="C11" s="20" t="n">
        <f aca="false">C10/(2+C10)</f>
        <v>0.190689694242566</v>
      </c>
      <c r="D11" s="20" t="n">
        <f aca="false">D10/(2+D10)</f>
        <v>0.281970273569326</v>
      </c>
      <c r="E11" s="20" t="n">
        <f aca="false">E10/(2+E10)</f>
        <v>0.439901422650386</v>
      </c>
      <c r="F11" s="20" t="n">
        <f aca="false">F10/(2+F10)</f>
        <v>0.54088425692117</v>
      </c>
    </row>
    <row r="12" customFormat="false" ht="15" hidden="false" customHeight="false" outlineLevel="0" collapsed="false">
      <c r="A12" s="19" t="s">
        <v>7</v>
      </c>
      <c r="B12" s="20" t="n">
        <f aca="false">(2-B10)/(2+B10)</f>
        <v>0.789212835812884</v>
      </c>
      <c r="C12" s="20" t="n">
        <f aca="false">(2-C10)/(2+C10)</f>
        <v>0.618620611514867</v>
      </c>
      <c r="D12" s="20" t="n">
        <f aca="false">(2-D10)/(2+D10)</f>
        <v>0.436059452861348</v>
      </c>
      <c r="E12" s="20" t="n">
        <f aca="false">(2-E10)/(2+E10)</f>
        <v>0.120197154699227</v>
      </c>
      <c r="F12" s="20" t="n">
        <f aca="false">(2-F10)/(2+F10)</f>
        <v>-0.0817685138423396</v>
      </c>
    </row>
    <row r="13" customFormat="false" ht="15" hidden="false" customHeight="false" outlineLevel="0" collapsed="false">
      <c r="A13" s="15" t="s">
        <v>20</v>
      </c>
      <c r="B13" s="24" t="n">
        <f aca="false">B$11*128</f>
        <v>13.4903785079754</v>
      </c>
      <c r="C13" s="24" t="n">
        <f aca="false">C$11*128</f>
        <v>24.4082808630485</v>
      </c>
      <c r="D13" s="24" t="n">
        <f aca="false">D$11*128</f>
        <v>36.0921950168737</v>
      </c>
      <c r="E13" s="24" t="n">
        <f aca="false">E$11*128</f>
        <v>56.3073820992495</v>
      </c>
      <c r="F13" s="24" t="n">
        <f aca="false">F$11*128</f>
        <v>69.2331848859097</v>
      </c>
    </row>
    <row r="14" customFormat="false" ht="15" hidden="false" customHeight="false" outlineLevel="0" collapsed="false">
      <c r="A14" s="15" t="s">
        <v>21</v>
      </c>
      <c r="B14" s="24" t="n">
        <f aca="false">B$12*128</f>
        <v>101.019242984049</v>
      </c>
      <c r="C14" s="24" t="n">
        <f aca="false">C$12*128</f>
        <v>79.183438273903</v>
      </c>
      <c r="D14" s="24" t="n">
        <f aca="false">D$12*128</f>
        <v>55.8156099662526</v>
      </c>
      <c r="E14" s="24" t="n">
        <f aca="false">E$12*128</f>
        <v>15.3852358015011</v>
      </c>
      <c r="F14" s="24" t="n">
        <f aca="false">F$12*128</f>
        <v>-10.4663697718195</v>
      </c>
    </row>
    <row r="15" customFormat="false" ht="15" hidden="false" customHeight="false" outlineLevel="0" collapsed="false">
      <c r="A15" s="6"/>
      <c r="B15" s="7"/>
      <c r="C15" s="8"/>
      <c r="D15" s="8"/>
      <c r="E15" s="8"/>
      <c r="F15" s="9"/>
    </row>
    <row r="16" customFormat="false" ht="15" hidden="false" customHeight="false" outlineLevel="0" collapsed="false">
      <c r="A16" s="10" t="s">
        <v>8</v>
      </c>
      <c r="B16" s="7"/>
      <c r="C16" s="8"/>
      <c r="D16" s="8"/>
      <c r="E16" s="8"/>
      <c r="F16" s="9"/>
    </row>
    <row r="17" customFormat="false" ht="15" hidden="false" customHeight="false" outlineLevel="0" collapsed="false">
      <c r="A17" s="6"/>
      <c r="B17" s="7"/>
      <c r="C17" s="8"/>
      <c r="D17" s="8"/>
      <c r="E17" s="8"/>
      <c r="F17" s="9"/>
    </row>
    <row r="18" customFormat="false" ht="18.75" hidden="false" customHeight="false" outlineLevel="0" collapsed="false">
      <c r="A18" s="11" t="s">
        <v>9</v>
      </c>
      <c r="B18" s="12"/>
      <c r="C18" s="13"/>
      <c r="D18" s="13"/>
      <c r="E18" s="13"/>
      <c r="F18" s="9"/>
    </row>
    <row r="19" customFormat="false" ht="15" hidden="false" customHeight="false" outlineLevel="0" collapsed="false">
      <c r="A19" s="6"/>
      <c r="B19" s="7"/>
      <c r="C19" s="8"/>
      <c r="D19" s="8"/>
      <c r="E19" s="8"/>
      <c r="F19" s="9"/>
    </row>
    <row r="20" customFormat="false" ht="15" hidden="false" customHeight="false" outlineLevel="0" collapsed="false">
      <c r="A20" s="2" t="s">
        <v>19</v>
      </c>
      <c r="B20" s="23" t="n">
        <v>300</v>
      </c>
      <c r="C20" s="23" t="n">
        <v>600</v>
      </c>
      <c r="D20" s="23" t="n">
        <v>1000</v>
      </c>
      <c r="E20" s="23" t="n">
        <v>2000</v>
      </c>
      <c r="F20" s="23" t="n">
        <v>283</v>
      </c>
    </row>
    <row r="21" customFormat="false" ht="15" hidden="false" customHeight="false" outlineLevel="0" collapsed="false">
      <c r="A21" s="15"/>
      <c r="B21" s="16"/>
      <c r="C21" s="16"/>
      <c r="D21" s="16"/>
      <c r="E21" s="16"/>
      <c r="F21" s="16"/>
    </row>
    <row r="22" customFormat="false" ht="15" hidden="false" customHeight="false" outlineLevel="0" collapsed="false">
      <c r="A22" s="18" t="s">
        <v>4</v>
      </c>
      <c r="B22" s="16" t="n">
        <f aca="false">B20/$B$1</f>
        <v>0.0375</v>
      </c>
      <c r="C22" s="16" t="n">
        <f aca="false">C20/$B$1</f>
        <v>0.075</v>
      </c>
      <c r="D22" s="16" t="n">
        <f aca="false">D20/$B$1</f>
        <v>0.125</v>
      </c>
      <c r="E22" s="16" t="n">
        <f aca="false">E20/$B$1</f>
        <v>0.25</v>
      </c>
      <c r="F22" s="16" t="n">
        <f aca="false">F20/$B$1</f>
        <v>0.035375</v>
      </c>
    </row>
    <row r="23" customFormat="false" ht="15" hidden="false" customHeight="false" outlineLevel="0" collapsed="false">
      <c r="A23" s="18" t="s">
        <v>5</v>
      </c>
      <c r="B23" s="16" t="n">
        <f aca="false">2*3.1416*B22</f>
        <v>0.23562</v>
      </c>
      <c r="C23" s="16" t="n">
        <f aca="false">2*3.1416*C22</f>
        <v>0.47124</v>
      </c>
      <c r="D23" s="16" t="n">
        <f aca="false">2*3.1416*D22</f>
        <v>0.7854</v>
      </c>
      <c r="E23" s="16" t="n">
        <f aca="false">2*3.1416*E22</f>
        <v>1.5708</v>
      </c>
      <c r="F23" s="16" t="n">
        <f aca="false">2*3.1416*F22</f>
        <v>0.2222682</v>
      </c>
    </row>
    <row r="24" customFormat="false" ht="15" hidden="false" customHeight="false" outlineLevel="0" collapsed="false">
      <c r="A24" s="19" t="s">
        <v>6</v>
      </c>
      <c r="B24" s="20" t="n">
        <f aca="false">2/(2+B23)</f>
        <v>0.894606417906442</v>
      </c>
      <c r="C24" s="20" t="n">
        <f aca="false">2/(2+C23)</f>
        <v>0.809310305757433</v>
      </c>
      <c r="D24" s="20" t="n">
        <f aca="false">2/(2+D23)</f>
        <v>0.718029726430674</v>
      </c>
      <c r="E24" s="20" t="n">
        <f aca="false">2/(2+E23)</f>
        <v>0.560098577349614</v>
      </c>
      <c r="F24" s="20" t="n">
        <f aca="false">2/(2+F23)</f>
        <v>0.89998137938526</v>
      </c>
    </row>
    <row r="25" customFormat="false" ht="15" hidden="false" customHeight="false" outlineLevel="0" collapsed="false">
      <c r="A25" s="19" t="s">
        <v>7</v>
      </c>
      <c r="B25" s="20" t="n">
        <f aca="false">(2-B23)/(2+B23)</f>
        <v>0.789212835812884</v>
      </c>
      <c r="C25" s="20" t="n">
        <f aca="false">(2-C23)/(2+C23)</f>
        <v>0.618620611514867</v>
      </c>
      <c r="D25" s="20" t="n">
        <f aca="false">(2-D23)/(2+D23)</f>
        <v>0.436059452861348</v>
      </c>
      <c r="E25" s="20" t="n">
        <f aca="false">(2-E23)/(2+E23)</f>
        <v>0.120197154699227</v>
      </c>
      <c r="F25" s="20" t="n">
        <f aca="false">(2-F23)/(2+F23)</f>
        <v>0.799962758770521</v>
      </c>
    </row>
    <row r="26" customFormat="false" ht="15" hidden="false" customHeight="false" outlineLevel="0" collapsed="false">
      <c r="A26" s="15" t="s">
        <v>20</v>
      </c>
      <c r="B26" s="24" t="n">
        <f aca="false">B$24*128</f>
        <v>114.509621492025</v>
      </c>
      <c r="C26" s="24" t="n">
        <f aca="false">C$24*128</f>
        <v>103.591719136951</v>
      </c>
      <c r="D26" s="24" t="n">
        <f aca="false">D$24*128</f>
        <v>91.9078049831263</v>
      </c>
      <c r="E26" s="24" t="n">
        <f aca="false">E$24*128</f>
        <v>71.6926179007506</v>
      </c>
      <c r="F26" s="24" t="n">
        <f aca="false">F$24*128</f>
        <v>115.197616561313</v>
      </c>
    </row>
    <row r="27" customFormat="false" ht="15" hidden="false" customHeight="false" outlineLevel="0" collapsed="false">
      <c r="A27" s="15" t="s">
        <v>21</v>
      </c>
      <c r="B27" s="24" t="n">
        <f aca="false">B$25*128</f>
        <v>101.019242984049</v>
      </c>
      <c r="C27" s="24" t="n">
        <f aca="false">C$25*128</f>
        <v>79.183438273903</v>
      </c>
      <c r="D27" s="24" t="n">
        <f aca="false">D$25*128</f>
        <v>55.8156099662526</v>
      </c>
      <c r="E27" s="24" t="n">
        <f aca="false">E$25*128</f>
        <v>15.3852358015011</v>
      </c>
      <c r="F27" s="24" t="n">
        <f aca="false">F$25*128</f>
        <v>102.395233122627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LibreOffice/6.4.6.2$Windows_X86_64 LibreOffice_project/0ce51a4fd21bff07a5c061082cc82c5ed232f115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2006-09-12T15:06:44Z</dcterms:created>
  <dc:creator/>
  <dc:description/>
  <dc:language>fr-BE</dc:language>
  <cp:lastModifiedBy/>
  <dcterms:modified xsi:type="dcterms:W3CDTF">2021-02-10T08:58:37Z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