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Shared\5) Planning\Climate Change\Assessments\wetlands\wetlands elevation monitoring\measurements\Felix Neck\"/>
    </mc:Choice>
  </mc:AlternateContent>
  <xr:revisionPtr revIDLastSave="0" documentId="13_ncr:1_{3455D7B3-E530-4E68-B8B9-F6DAF55050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Sheet1!$A$1:$L$41</definedName>
    <definedName name="_xlnm.Print_Area" localSheetId="1">Sheet2!$A$1:$L$41</definedName>
    <definedName name="_xlnm.Print_Area" localSheetId="2">Sheet3!$A$1:$N$41</definedName>
    <definedName name="_xlnm.Print_Area" localSheetId="3">Sheet4!$A$1:$D$38</definedName>
    <definedName name="_xlnm.Print_Area" localSheetId="4">Sheet5!$A$1:$D$38</definedName>
    <definedName name="_xlnm.Print_Area" localSheetId="5">Sheet6!$A$1:$D$38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" i="3"/>
  <c r="AA40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" i="2"/>
  <c r="AA4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" i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" i="2"/>
  <c r="X40" i="2" s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" i="3"/>
  <c r="P4" i="1"/>
  <c r="P5" i="1"/>
  <c r="P6" i="1"/>
  <c r="P7" i="1"/>
  <c r="P8" i="1"/>
  <c r="P9" i="1"/>
  <c r="P10" i="1"/>
  <c r="P11" i="1"/>
  <c r="P12" i="1"/>
  <c r="P13" i="1"/>
  <c r="Z40" i="3" l="1"/>
  <c r="X40" i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P3" i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" i="2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U40" i="1" l="1"/>
  <c r="U40" i="2"/>
  <c r="W40" i="3"/>
  <c r="R40" i="3"/>
  <c r="O40" i="3"/>
  <c r="O40" i="2"/>
  <c r="P40" i="1"/>
  <c r="M40" i="1"/>
  <c r="M40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0" i="2" l="1"/>
  <c r="L40" i="3"/>
  <c r="K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9" i="3"/>
  <c r="I38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5" i="3"/>
  <c r="I4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I3" i="3"/>
  <c r="G3" i="3"/>
  <c r="E3" i="3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40" i="3" l="1"/>
  <c r="E40" i="3"/>
  <c r="E40" i="1"/>
  <c r="I40" i="3"/>
  <c r="E40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41" i="3" l="1"/>
  <c r="I41" i="3"/>
  <c r="G40" i="2"/>
  <c r="I40" i="2"/>
  <c r="G40" i="1"/>
  <c r="K41" i="2" l="1"/>
  <c r="I41" i="2"/>
  <c r="K41" i="1"/>
  <c r="I40" i="1"/>
  <c r="I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Jo-Ann Taylor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Adam Turner, Suzan Bellencampi, Jo-Ann Taylor
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Adam Turner, Suzan Bellencampi, Jo-Ann Taylor
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Jo-Ann Taylor, Ed O'Melia, Greg Palermo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Jo-Ann Taylor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Adam Turner, Suzan Bellencampi, Jo-Ann Taylor
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Jo-Ann Taylor, Ed O'Melia, Greg Palermo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Jo-Ann Taylor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Adam Turner, Suzan Bellencampi, Jo-Ann Taylor
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Jo-Ann Taylor, Ed O'Melia, Greg Palermo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Jo-Ann Taylor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Jo-Ann Taylor:</t>
        </r>
        <r>
          <rPr>
            <sz val="9"/>
            <color indexed="81"/>
            <rFont val="Tahoma"/>
            <family val="2"/>
          </rPr>
          <t xml:space="preserve">
Jo-Ann Taylor, Ed O'Melia, Greg Palermo</t>
        </r>
      </text>
    </comment>
  </commentList>
</comments>
</file>

<file path=xl/sharedStrings.xml><?xml version="1.0" encoding="utf-8"?>
<sst xmlns="http://schemas.openxmlformats.org/spreadsheetml/2006/main" count="332" uniqueCount="47">
  <si>
    <t>Hole</t>
  </si>
  <si>
    <t>Arm #</t>
  </si>
  <si>
    <t xml:space="preserve">Hole </t>
  </si>
  <si>
    <t>Measure mm</t>
  </si>
  <si>
    <t>L1</t>
  </si>
  <si>
    <t>R3</t>
  </si>
  <si>
    <t>R5</t>
  </si>
  <si>
    <t>FN</t>
  </si>
  <si>
    <t>MIDDLE</t>
  </si>
  <si>
    <t>FN-SE</t>
  </si>
  <si>
    <t>SE MOST</t>
  </si>
  <si>
    <t>N</t>
  </si>
  <si>
    <t>S</t>
  </si>
  <si>
    <t>E</t>
  </si>
  <si>
    <t>W</t>
  </si>
  <si>
    <t>L7</t>
  </si>
  <si>
    <t>FN-NW</t>
  </si>
  <si>
    <t>NW most</t>
  </si>
  <si>
    <t xml:space="preserve">Felix Neck R-Set measurement </t>
  </si>
  <si>
    <t>Difference</t>
  </si>
  <si>
    <t>Average</t>
  </si>
  <si>
    <t>measure mm</t>
  </si>
  <si>
    <t>mm</t>
  </si>
  <si>
    <t xml:space="preserve">Difference </t>
  </si>
  <si>
    <t>Measure  mm</t>
  </si>
  <si>
    <t>2017-2018</t>
  </si>
  <si>
    <t>2016-2017</t>
  </si>
  <si>
    <t>Jan-June</t>
  </si>
  <si>
    <t>crab hole</t>
  </si>
  <si>
    <t>notes</t>
  </si>
  <si>
    <t>new ditch</t>
  </si>
  <si>
    <t>nearby</t>
  </si>
  <si>
    <t>2018-2019</t>
  </si>
  <si>
    <t>hole not evident</t>
  </si>
  <si>
    <t>Average 2016-18</t>
  </si>
  <si>
    <t>Average 2016-19</t>
  </si>
  <si>
    <t>Average 2016-8</t>
  </si>
  <si>
    <t>2019-2020</t>
  </si>
  <si>
    <t>2020-2021</t>
  </si>
  <si>
    <t>very wet</t>
  </si>
  <si>
    <t>very wet; possible crab hole</t>
  </si>
  <si>
    <t>2021-2022</t>
  </si>
  <si>
    <t>2022-2024</t>
  </si>
  <si>
    <t>ponding; all rods submerged in shallow water; rained the day before</t>
  </si>
  <si>
    <t>2024-2025</t>
  </si>
  <si>
    <t>tire tacks nearby</t>
  </si>
  <si>
    <t>ponding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</si>
</sst>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I1" workbookViewId="0">
      <selection activeCell="AA40" sqref="AA40"/>
    </sheetView>
  </sheetViews>
  <sheetFormatPr defaultRowHeight="15" x14ac:dyDescent="0.25"/>
  <cols>
    <col min="1" max="1" width="9.5703125" bestFit="1" customWidth="1"/>
    <col min="3" max="3" width="9.140625" customWidth="1"/>
    <col min="4" max="4" width="13.28515625" customWidth="1"/>
    <col min="5" max="5" width="13.42578125" customWidth="1"/>
    <col min="6" max="6" width="11.85546875" customWidth="1"/>
    <col min="7" max="7" width="13.28515625" customWidth="1"/>
    <col min="8" max="8" width="11" customWidth="1"/>
    <col min="9" max="9" width="13.28515625" customWidth="1"/>
    <col min="10" max="10" width="12.5703125" customWidth="1"/>
    <col min="11" max="11" width="11.85546875" customWidth="1"/>
    <col min="12" max="12" width="12" customWidth="1"/>
    <col min="13" max="13" width="13.7109375" customWidth="1"/>
    <col min="14" max="14" width="12.7109375" customWidth="1"/>
    <col min="15" max="15" width="11.5703125" customWidth="1"/>
    <col min="16" max="16" width="14.42578125" customWidth="1"/>
    <col min="17" max="17" width="13.85546875" customWidth="1"/>
    <col min="18" max="18" width="11.5703125" customWidth="1"/>
    <col min="19" max="19" width="14.42578125" customWidth="1"/>
    <col min="20" max="20" width="7.28515625" customWidth="1"/>
    <col min="21" max="21" width="11" customWidth="1"/>
    <col min="22" max="22" width="12.28515625" customWidth="1"/>
    <col min="23" max="23" width="12.85546875" customWidth="1"/>
    <col min="24" max="24" width="12.42578125" customWidth="1"/>
    <col min="25" max="25" width="14" customWidth="1"/>
    <col min="26" max="26" width="13.140625" customWidth="1"/>
    <col min="27" max="27" width="14.85546875" customWidth="1"/>
  </cols>
  <sheetData>
    <row r="1" spans="1:27" x14ac:dyDescent="0.25">
      <c r="A1" t="s">
        <v>18</v>
      </c>
      <c r="D1" s="5">
        <v>42384</v>
      </c>
      <c r="E1" s="5" t="s">
        <v>19</v>
      </c>
      <c r="F1" s="5">
        <v>42541</v>
      </c>
      <c r="G1" s="5" t="s">
        <v>23</v>
      </c>
      <c r="H1" s="5">
        <v>42836</v>
      </c>
      <c r="I1" s="6" t="s">
        <v>19</v>
      </c>
      <c r="J1" s="5">
        <v>43230</v>
      </c>
      <c r="K1" s="6" t="s">
        <v>19</v>
      </c>
      <c r="L1" s="5">
        <v>43608</v>
      </c>
      <c r="M1" s="6" t="s">
        <v>19</v>
      </c>
      <c r="N1" s="4">
        <v>44007</v>
      </c>
      <c r="O1" s="4">
        <v>44007</v>
      </c>
      <c r="P1" s="6" t="s">
        <v>19</v>
      </c>
      <c r="Q1" s="4">
        <v>44362</v>
      </c>
      <c r="R1" s="4">
        <v>44362</v>
      </c>
      <c r="S1" s="4">
        <v>44894</v>
      </c>
      <c r="T1" s="4">
        <v>44894</v>
      </c>
      <c r="U1" s="6" t="s">
        <v>19</v>
      </c>
      <c r="V1" s="4">
        <v>45453</v>
      </c>
      <c r="W1" s="4">
        <v>45453</v>
      </c>
      <c r="X1" t="s">
        <v>19</v>
      </c>
      <c r="Y1" s="4">
        <v>45792</v>
      </c>
      <c r="Z1" s="4">
        <v>45792</v>
      </c>
      <c r="AA1" t="s">
        <v>19</v>
      </c>
    </row>
    <row r="2" spans="1:27" x14ac:dyDescent="0.25">
      <c r="A2" t="s">
        <v>0</v>
      </c>
      <c r="B2" t="s">
        <v>1</v>
      </c>
      <c r="C2" t="s">
        <v>2</v>
      </c>
      <c r="D2" s="6" t="s">
        <v>3</v>
      </c>
      <c r="E2" s="6" t="s">
        <v>27</v>
      </c>
      <c r="F2" s="6" t="s">
        <v>3</v>
      </c>
      <c r="G2" s="6" t="s">
        <v>26</v>
      </c>
      <c r="H2" s="6" t="s">
        <v>3</v>
      </c>
      <c r="I2" s="6" t="s">
        <v>25</v>
      </c>
      <c r="J2" s="6" t="s">
        <v>24</v>
      </c>
      <c r="K2" s="6" t="s">
        <v>32</v>
      </c>
      <c r="L2" s="6" t="s">
        <v>3</v>
      </c>
      <c r="M2" s="6" t="s">
        <v>37</v>
      </c>
      <c r="N2" t="s">
        <v>3</v>
      </c>
      <c r="O2" s="6" t="s">
        <v>29</v>
      </c>
      <c r="P2" s="6" t="s">
        <v>38</v>
      </c>
      <c r="Q2" t="s">
        <v>3</v>
      </c>
      <c r="R2" s="6" t="s">
        <v>29</v>
      </c>
      <c r="S2" t="s">
        <v>3</v>
      </c>
      <c r="T2" s="6" t="s">
        <v>29</v>
      </c>
      <c r="U2" s="6" t="s">
        <v>41</v>
      </c>
      <c r="V2" s="6" t="s">
        <v>3</v>
      </c>
      <c r="W2" s="6" t="s">
        <v>29</v>
      </c>
      <c r="X2" t="s">
        <v>42</v>
      </c>
      <c r="Y2" t="s">
        <v>3</v>
      </c>
      <c r="Z2" t="s">
        <v>29</v>
      </c>
      <c r="AA2" t="s">
        <v>44</v>
      </c>
    </row>
    <row r="3" spans="1:27" x14ac:dyDescent="0.25">
      <c r="A3" t="s">
        <v>16</v>
      </c>
      <c r="B3" t="s">
        <v>4</v>
      </c>
      <c r="C3">
        <v>1</v>
      </c>
      <c r="D3">
        <v>12.7</v>
      </c>
      <c r="E3">
        <f t="shared" ref="E3:E38" si="0">SUM(F3-D3)</f>
        <v>-0.5</v>
      </c>
      <c r="F3">
        <v>12.2</v>
      </c>
      <c r="G3">
        <f>SUM(H3-F3)</f>
        <v>0.5</v>
      </c>
      <c r="H3">
        <v>12.7</v>
      </c>
      <c r="I3">
        <f>SUM(J3-H3)</f>
        <v>0.40000000000000036</v>
      </c>
      <c r="J3">
        <v>13.1</v>
      </c>
      <c r="K3">
        <f>SUM(L3-J3)</f>
        <v>2.4000000000000004</v>
      </c>
      <c r="L3">
        <v>15.5</v>
      </c>
      <c r="M3">
        <f>SUM(N3-L3)</f>
        <v>-1.5</v>
      </c>
      <c r="N3">
        <v>14</v>
      </c>
      <c r="P3">
        <f>SUM(Q3-N3)</f>
        <v>1.4000000000000004</v>
      </c>
      <c r="Q3">
        <v>15.4</v>
      </c>
      <c r="S3">
        <v>15.100000000000001</v>
      </c>
      <c r="U3">
        <f>SUM(S3-Q3)</f>
        <v>-0.29999999999999893</v>
      </c>
      <c r="V3">
        <v>15.100000000000001</v>
      </c>
      <c r="X3">
        <f>SUM(V3-S3)</f>
        <v>0</v>
      </c>
      <c r="Y3">
        <v>15.9</v>
      </c>
      <c r="Z3" t="s">
        <v>45</v>
      </c>
      <c r="AA3">
        <f>SUM(Y3-V3)</f>
        <v>0.79999999999999893</v>
      </c>
    </row>
    <row r="4" spans="1:27" x14ac:dyDescent="0.25">
      <c r="A4" s="3" t="s">
        <v>17</v>
      </c>
      <c r="B4" t="s">
        <v>12</v>
      </c>
      <c r="C4">
        <v>2</v>
      </c>
      <c r="D4">
        <v>12</v>
      </c>
      <c r="E4">
        <f t="shared" si="0"/>
        <v>-9.9999999999999645E-2</v>
      </c>
      <c r="F4">
        <v>11.9</v>
      </c>
      <c r="G4">
        <f t="shared" ref="G4:G38" si="1">SUM(H4-F4)</f>
        <v>0.29999999999999893</v>
      </c>
      <c r="H4">
        <v>12.2</v>
      </c>
      <c r="I4">
        <f t="shared" ref="I4:K38" si="2">SUM(J4-H4)</f>
        <v>0.5</v>
      </c>
      <c r="J4">
        <v>12.7</v>
      </c>
      <c r="K4">
        <f t="shared" si="2"/>
        <v>3.8000000000000007</v>
      </c>
      <c r="L4">
        <v>16.5</v>
      </c>
      <c r="M4">
        <f t="shared" ref="M4:M38" si="3">SUM(N4-L4)</f>
        <v>-1.6999999999999993</v>
      </c>
      <c r="N4">
        <v>14.8</v>
      </c>
      <c r="P4">
        <f t="shared" ref="P4:P19" si="4">SUM(Q4-N4)</f>
        <v>1.3000000000000007</v>
      </c>
      <c r="Q4">
        <v>16.100000000000001</v>
      </c>
      <c r="S4">
        <v>15.100000000000001</v>
      </c>
      <c r="U4">
        <f t="shared" ref="U4:U38" si="5">SUM(S4-Q4)</f>
        <v>-1</v>
      </c>
      <c r="V4">
        <v>15.600000000000001</v>
      </c>
      <c r="X4">
        <f t="shared" ref="X4:X38" si="6">SUM(V4-S4)</f>
        <v>0.5</v>
      </c>
      <c r="Y4">
        <v>16.100000000000001</v>
      </c>
      <c r="Z4" t="s">
        <v>45</v>
      </c>
      <c r="AA4">
        <f t="shared" ref="AA4:AA38" si="7">SUM(Y4-V4)</f>
        <v>0.5</v>
      </c>
    </row>
    <row r="5" spans="1:27" x14ac:dyDescent="0.25">
      <c r="C5">
        <v>3</v>
      </c>
      <c r="D5">
        <v>12.2</v>
      </c>
      <c r="E5">
        <f t="shared" si="0"/>
        <v>-0.19999999999999929</v>
      </c>
      <c r="F5">
        <v>12</v>
      </c>
      <c r="G5">
        <f t="shared" si="1"/>
        <v>0.5</v>
      </c>
      <c r="H5">
        <v>12.5</v>
      </c>
      <c r="I5">
        <f t="shared" si="2"/>
        <v>0.40000000000000036</v>
      </c>
      <c r="J5">
        <v>12.9</v>
      </c>
      <c r="K5">
        <f t="shared" si="2"/>
        <v>4.2000000000000011</v>
      </c>
      <c r="L5">
        <v>17.100000000000001</v>
      </c>
      <c r="M5">
        <f t="shared" si="3"/>
        <v>-1.7000000000000011</v>
      </c>
      <c r="N5">
        <v>15.4</v>
      </c>
      <c r="P5">
        <f t="shared" si="4"/>
        <v>2.0000000000000018</v>
      </c>
      <c r="Q5">
        <v>17.400000000000002</v>
      </c>
      <c r="S5">
        <v>14.8</v>
      </c>
      <c r="U5">
        <f t="shared" si="5"/>
        <v>-2.6000000000000014</v>
      </c>
      <c r="V5">
        <v>15.3</v>
      </c>
      <c r="X5">
        <f t="shared" si="6"/>
        <v>0.5</v>
      </c>
      <c r="Y5">
        <v>15.600000000000001</v>
      </c>
      <c r="Z5" t="s">
        <v>45</v>
      </c>
      <c r="AA5">
        <f t="shared" si="7"/>
        <v>0.30000000000000071</v>
      </c>
    </row>
    <row r="6" spans="1:27" x14ac:dyDescent="0.25">
      <c r="A6" t="s">
        <v>30</v>
      </c>
      <c r="C6">
        <v>4</v>
      </c>
      <c r="D6">
        <v>12.5</v>
      </c>
      <c r="E6">
        <f t="shared" si="0"/>
        <v>-0.30000000000000071</v>
      </c>
      <c r="F6">
        <v>12.2</v>
      </c>
      <c r="G6">
        <f t="shared" si="1"/>
        <v>0.40000000000000036</v>
      </c>
      <c r="H6">
        <v>12.6</v>
      </c>
      <c r="I6">
        <f t="shared" si="2"/>
        <v>0.59999999999999964</v>
      </c>
      <c r="J6">
        <v>13.2</v>
      </c>
      <c r="K6">
        <f t="shared" si="2"/>
        <v>2.5</v>
      </c>
      <c r="L6">
        <v>15.7</v>
      </c>
      <c r="M6">
        <f t="shared" si="3"/>
        <v>-1.5999999999999996</v>
      </c>
      <c r="N6">
        <v>14.1</v>
      </c>
      <c r="P6">
        <f t="shared" si="4"/>
        <v>0.40000000000000036</v>
      </c>
      <c r="Q6">
        <v>14.5</v>
      </c>
      <c r="S6">
        <v>14.5</v>
      </c>
      <c r="U6">
        <f t="shared" si="5"/>
        <v>0</v>
      </c>
      <c r="V6">
        <v>15</v>
      </c>
      <c r="X6">
        <f t="shared" si="6"/>
        <v>0.5</v>
      </c>
      <c r="Y6">
        <v>15.5</v>
      </c>
      <c r="Z6" t="s">
        <v>45</v>
      </c>
      <c r="AA6">
        <f t="shared" si="7"/>
        <v>0.5</v>
      </c>
    </row>
    <row r="7" spans="1:27" x14ac:dyDescent="0.25">
      <c r="A7" t="s">
        <v>31</v>
      </c>
      <c r="C7">
        <v>5</v>
      </c>
      <c r="D7">
        <v>13</v>
      </c>
      <c r="E7">
        <f t="shared" si="0"/>
        <v>-0.69999999999999929</v>
      </c>
      <c r="F7">
        <v>12.3</v>
      </c>
      <c r="G7">
        <f t="shared" si="1"/>
        <v>0.19999999999999929</v>
      </c>
      <c r="H7">
        <v>12.5</v>
      </c>
      <c r="I7">
        <f t="shared" si="2"/>
        <v>0.30000000000000071</v>
      </c>
      <c r="J7">
        <v>12.8</v>
      </c>
      <c r="K7">
        <f t="shared" si="2"/>
        <v>3.1999999999999993</v>
      </c>
      <c r="L7">
        <v>16</v>
      </c>
      <c r="M7">
        <f t="shared" si="3"/>
        <v>-2.1999999999999993</v>
      </c>
      <c r="N7">
        <v>13.8</v>
      </c>
      <c r="P7">
        <f t="shared" si="4"/>
        <v>0.40000000000000036</v>
      </c>
      <c r="Q7">
        <v>14.200000000000001</v>
      </c>
      <c r="S7">
        <v>15.100000000000001</v>
      </c>
      <c r="U7">
        <f t="shared" si="5"/>
        <v>0.90000000000000036</v>
      </c>
      <c r="V7">
        <v>15.600000000000001</v>
      </c>
      <c r="X7">
        <f t="shared" si="6"/>
        <v>0.5</v>
      </c>
      <c r="Y7">
        <v>14.600000000000001</v>
      </c>
      <c r="Z7" t="s">
        <v>45</v>
      </c>
      <c r="AA7">
        <f t="shared" si="7"/>
        <v>-1</v>
      </c>
    </row>
    <row r="8" spans="1:27" x14ac:dyDescent="0.25">
      <c r="A8" s="4">
        <v>43230</v>
      </c>
      <c r="C8">
        <v>6</v>
      </c>
      <c r="D8">
        <v>12.2</v>
      </c>
      <c r="E8">
        <f t="shared" si="0"/>
        <v>0.5</v>
      </c>
      <c r="F8">
        <v>12.7</v>
      </c>
      <c r="G8">
        <f t="shared" si="1"/>
        <v>0.30000000000000071</v>
      </c>
      <c r="H8">
        <v>13</v>
      </c>
      <c r="I8">
        <f t="shared" si="2"/>
        <v>0.59999999999999964</v>
      </c>
      <c r="J8">
        <v>13.6</v>
      </c>
      <c r="K8">
        <f t="shared" si="2"/>
        <v>1.5</v>
      </c>
      <c r="L8">
        <v>15.1</v>
      </c>
      <c r="M8">
        <f t="shared" si="3"/>
        <v>-0.59999999999999964</v>
      </c>
      <c r="N8">
        <v>14.5</v>
      </c>
      <c r="P8">
        <f t="shared" si="4"/>
        <v>0.60000000000000142</v>
      </c>
      <c r="Q8">
        <v>15.100000000000001</v>
      </c>
      <c r="S8">
        <v>14.700000000000001</v>
      </c>
      <c r="U8">
        <f t="shared" si="5"/>
        <v>-0.40000000000000036</v>
      </c>
      <c r="V8">
        <v>15.200000000000001</v>
      </c>
      <c r="X8">
        <f t="shared" si="6"/>
        <v>0.5</v>
      </c>
      <c r="Y8">
        <v>15</v>
      </c>
      <c r="Z8" t="s">
        <v>45</v>
      </c>
      <c r="AA8">
        <f t="shared" si="7"/>
        <v>-0.20000000000000107</v>
      </c>
    </row>
    <row r="9" spans="1:27" x14ac:dyDescent="0.25">
      <c r="C9">
        <v>7</v>
      </c>
      <c r="D9">
        <v>12.7</v>
      </c>
      <c r="E9">
        <f t="shared" si="0"/>
        <v>-0.19999999999999929</v>
      </c>
      <c r="F9">
        <v>12.5</v>
      </c>
      <c r="G9">
        <f t="shared" si="1"/>
        <v>0.40000000000000036</v>
      </c>
      <c r="H9">
        <v>12.9</v>
      </c>
      <c r="I9">
        <f t="shared" si="2"/>
        <v>0.19999999999999929</v>
      </c>
      <c r="J9">
        <v>13.1</v>
      </c>
      <c r="K9">
        <f t="shared" si="2"/>
        <v>1.2000000000000011</v>
      </c>
      <c r="L9">
        <v>14.3</v>
      </c>
      <c r="M9">
        <f t="shared" si="3"/>
        <v>-0.30000000000000071</v>
      </c>
      <c r="N9">
        <v>14</v>
      </c>
      <c r="P9">
        <f t="shared" si="4"/>
        <v>1.4000000000000004</v>
      </c>
      <c r="Q9">
        <v>15.4</v>
      </c>
      <c r="S9">
        <v>14.600000000000001</v>
      </c>
      <c r="U9">
        <f t="shared" si="5"/>
        <v>-0.79999999999999893</v>
      </c>
      <c r="V9">
        <v>15</v>
      </c>
      <c r="X9">
        <f t="shared" si="6"/>
        <v>0.39999999999999858</v>
      </c>
      <c r="Y9">
        <v>15.600000000000001</v>
      </c>
      <c r="Z9" t="s">
        <v>45</v>
      </c>
      <c r="AA9">
        <f t="shared" si="7"/>
        <v>0.60000000000000142</v>
      </c>
    </row>
    <row r="10" spans="1:27" x14ac:dyDescent="0.25">
      <c r="C10">
        <v>8</v>
      </c>
      <c r="D10">
        <v>12.9</v>
      </c>
      <c r="E10">
        <f t="shared" si="0"/>
        <v>-0.70000000000000107</v>
      </c>
      <c r="F10">
        <v>12.2</v>
      </c>
      <c r="G10">
        <f t="shared" si="1"/>
        <v>0.5</v>
      </c>
      <c r="H10">
        <v>12.7</v>
      </c>
      <c r="I10">
        <f t="shared" si="2"/>
        <v>0.60000000000000142</v>
      </c>
      <c r="J10">
        <v>13.3</v>
      </c>
      <c r="K10">
        <f t="shared" si="2"/>
        <v>1</v>
      </c>
      <c r="L10">
        <v>14.3</v>
      </c>
      <c r="M10">
        <f t="shared" si="3"/>
        <v>0</v>
      </c>
      <c r="N10">
        <v>14.3</v>
      </c>
      <c r="P10">
        <f t="shared" si="4"/>
        <v>1.4000000000000004</v>
      </c>
      <c r="Q10">
        <v>15.700000000000001</v>
      </c>
      <c r="S10">
        <v>14.8</v>
      </c>
      <c r="U10">
        <f t="shared" si="5"/>
        <v>-0.90000000000000036</v>
      </c>
      <c r="V10">
        <v>14.9</v>
      </c>
      <c r="X10">
        <f t="shared" si="6"/>
        <v>9.9999999999999645E-2</v>
      </c>
      <c r="Y10">
        <v>15</v>
      </c>
      <c r="Z10" t="s">
        <v>45</v>
      </c>
      <c r="AA10">
        <f t="shared" si="7"/>
        <v>9.9999999999999645E-2</v>
      </c>
    </row>
    <row r="11" spans="1:27" x14ac:dyDescent="0.25">
      <c r="C11">
        <v>9</v>
      </c>
      <c r="D11">
        <v>13</v>
      </c>
      <c r="E11">
        <f t="shared" si="0"/>
        <v>0</v>
      </c>
      <c r="F11">
        <v>13</v>
      </c>
      <c r="G11">
        <f t="shared" si="1"/>
        <v>0</v>
      </c>
      <c r="H11">
        <v>13</v>
      </c>
      <c r="I11">
        <f t="shared" si="2"/>
        <v>0.19999999999999929</v>
      </c>
      <c r="J11">
        <v>13.2</v>
      </c>
      <c r="K11">
        <f t="shared" si="2"/>
        <v>0.70000000000000107</v>
      </c>
      <c r="L11">
        <v>13.9</v>
      </c>
      <c r="M11">
        <f t="shared" si="3"/>
        <v>0</v>
      </c>
      <c r="N11">
        <v>13.9</v>
      </c>
      <c r="P11">
        <f t="shared" si="4"/>
        <v>1</v>
      </c>
      <c r="Q11">
        <v>14.9</v>
      </c>
      <c r="S11">
        <v>15.100000000000001</v>
      </c>
      <c r="U11">
        <f t="shared" si="5"/>
        <v>0.20000000000000107</v>
      </c>
      <c r="V11">
        <v>15.200000000000001</v>
      </c>
      <c r="X11">
        <f t="shared" si="6"/>
        <v>9.9999999999999645E-2</v>
      </c>
      <c r="Y11">
        <v>15.200000000000001</v>
      </c>
      <c r="Z11" t="s">
        <v>45</v>
      </c>
      <c r="AA11">
        <f t="shared" si="7"/>
        <v>0</v>
      </c>
    </row>
    <row r="12" spans="1:27" x14ac:dyDescent="0.25">
      <c r="B12" t="s">
        <v>6</v>
      </c>
      <c r="C12">
        <v>1</v>
      </c>
      <c r="D12">
        <v>11.4</v>
      </c>
      <c r="E12">
        <f t="shared" si="0"/>
        <v>0.5</v>
      </c>
      <c r="F12">
        <v>11.9</v>
      </c>
      <c r="G12">
        <f t="shared" si="1"/>
        <v>0.29999999999999893</v>
      </c>
      <c r="H12">
        <v>12.2</v>
      </c>
      <c r="I12">
        <f t="shared" si="2"/>
        <v>0.30000000000000071</v>
      </c>
      <c r="J12">
        <v>12.5</v>
      </c>
      <c r="K12">
        <f t="shared" si="2"/>
        <v>2.0999999999999996</v>
      </c>
      <c r="L12">
        <v>14.6</v>
      </c>
      <c r="M12">
        <f t="shared" si="3"/>
        <v>0.20000000000000107</v>
      </c>
      <c r="N12">
        <v>14.8</v>
      </c>
      <c r="P12">
        <f t="shared" si="4"/>
        <v>-1.3000000000000007</v>
      </c>
      <c r="Q12">
        <v>13.5</v>
      </c>
      <c r="S12">
        <v>14.5</v>
      </c>
      <c r="U12">
        <f t="shared" si="5"/>
        <v>1</v>
      </c>
      <c r="V12">
        <v>14.8</v>
      </c>
      <c r="X12">
        <f t="shared" si="6"/>
        <v>0.30000000000000071</v>
      </c>
      <c r="Y12">
        <v>15.4</v>
      </c>
      <c r="Z12" t="s">
        <v>45</v>
      </c>
      <c r="AA12">
        <f t="shared" si="7"/>
        <v>0.59999999999999964</v>
      </c>
    </row>
    <row r="13" spans="1:27" x14ac:dyDescent="0.25">
      <c r="B13" t="s">
        <v>11</v>
      </c>
      <c r="C13">
        <v>2</v>
      </c>
      <c r="D13">
        <v>11.8</v>
      </c>
      <c r="E13">
        <f t="shared" si="0"/>
        <v>0</v>
      </c>
      <c r="F13">
        <v>11.8</v>
      </c>
      <c r="G13">
        <f t="shared" si="1"/>
        <v>0.59999999999999964</v>
      </c>
      <c r="H13">
        <v>12.4</v>
      </c>
      <c r="I13">
        <f t="shared" si="2"/>
        <v>0.69999999999999929</v>
      </c>
      <c r="J13">
        <v>13.1</v>
      </c>
      <c r="K13">
        <f t="shared" si="2"/>
        <v>9.9999999999999645E-2</v>
      </c>
      <c r="L13">
        <v>13.2</v>
      </c>
      <c r="M13">
        <f t="shared" si="3"/>
        <v>1.6000000000000014</v>
      </c>
      <c r="N13">
        <v>14.8</v>
      </c>
      <c r="P13">
        <f t="shared" si="4"/>
        <v>-0.19999999999999929</v>
      </c>
      <c r="Q13">
        <v>14.600000000000001</v>
      </c>
      <c r="S13">
        <v>14.8</v>
      </c>
      <c r="U13">
        <f t="shared" si="5"/>
        <v>0.19999999999999929</v>
      </c>
      <c r="V13">
        <v>15.200000000000001</v>
      </c>
      <c r="X13">
        <f t="shared" si="6"/>
        <v>0.40000000000000036</v>
      </c>
      <c r="Y13">
        <v>15.8</v>
      </c>
      <c r="Z13" t="s">
        <v>45</v>
      </c>
      <c r="AA13">
        <f t="shared" si="7"/>
        <v>0.59999999999999964</v>
      </c>
    </row>
    <row r="14" spans="1:27" x14ac:dyDescent="0.25">
      <c r="C14">
        <v>3</v>
      </c>
      <c r="D14">
        <v>11.8</v>
      </c>
      <c r="E14">
        <f t="shared" si="0"/>
        <v>-0.40000000000000036</v>
      </c>
      <c r="F14">
        <v>11.4</v>
      </c>
      <c r="G14">
        <f t="shared" si="1"/>
        <v>0.69999999999999929</v>
      </c>
      <c r="H14">
        <v>12.1</v>
      </c>
      <c r="I14">
        <f t="shared" si="2"/>
        <v>1</v>
      </c>
      <c r="J14">
        <v>13.1</v>
      </c>
      <c r="K14">
        <f t="shared" si="2"/>
        <v>0.70000000000000107</v>
      </c>
      <c r="L14">
        <v>13.8</v>
      </c>
      <c r="M14">
        <f t="shared" si="3"/>
        <v>1.0999999999999996</v>
      </c>
      <c r="N14">
        <v>14.9</v>
      </c>
      <c r="P14">
        <f t="shared" si="4"/>
        <v>-0.69999999999999929</v>
      </c>
      <c r="Q14">
        <v>14.200000000000001</v>
      </c>
      <c r="S14">
        <v>14.4</v>
      </c>
      <c r="U14">
        <f t="shared" si="5"/>
        <v>0.19999999999999929</v>
      </c>
      <c r="V14">
        <v>15.100000000000001</v>
      </c>
      <c r="X14">
        <f t="shared" si="6"/>
        <v>0.70000000000000107</v>
      </c>
      <c r="Y14">
        <v>16</v>
      </c>
      <c r="Z14" t="s">
        <v>45</v>
      </c>
      <c r="AA14">
        <f t="shared" si="7"/>
        <v>0.89999999999999858</v>
      </c>
    </row>
    <row r="15" spans="1:27" x14ac:dyDescent="0.25">
      <c r="C15">
        <v>4</v>
      </c>
      <c r="D15">
        <v>12.1</v>
      </c>
      <c r="E15">
        <f t="shared" si="0"/>
        <v>9.9999999999999645E-2</v>
      </c>
      <c r="F15">
        <v>12.2</v>
      </c>
      <c r="G15">
        <f t="shared" si="1"/>
        <v>0.20000000000000107</v>
      </c>
      <c r="H15">
        <v>12.4</v>
      </c>
      <c r="I15">
        <f t="shared" si="2"/>
        <v>0.29999999999999893</v>
      </c>
      <c r="J15">
        <v>12.7</v>
      </c>
      <c r="K15">
        <f t="shared" si="2"/>
        <v>1</v>
      </c>
      <c r="L15">
        <v>13.7</v>
      </c>
      <c r="M15">
        <f t="shared" si="3"/>
        <v>0.30000000000000071</v>
      </c>
      <c r="N15">
        <v>14</v>
      </c>
      <c r="P15">
        <f t="shared" si="4"/>
        <v>-0.69999999999999929</v>
      </c>
      <c r="Q15">
        <v>13.3</v>
      </c>
      <c r="S15">
        <v>13.8</v>
      </c>
      <c r="U15">
        <f t="shared" si="5"/>
        <v>0.5</v>
      </c>
      <c r="V15">
        <v>14.5</v>
      </c>
      <c r="X15">
        <f t="shared" si="6"/>
        <v>0.69999999999999929</v>
      </c>
      <c r="Y15">
        <v>16.3</v>
      </c>
      <c r="Z15" t="s">
        <v>45</v>
      </c>
      <c r="AA15">
        <f t="shared" si="7"/>
        <v>1.8000000000000007</v>
      </c>
    </row>
    <row r="16" spans="1:27" x14ac:dyDescent="0.25">
      <c r="C16">
        <v>5</v>
      </c>
      <c r="D16">
        <v>12.2</v>
      </c>
      <c r="E16">
        <f t="shared" si="0"/>
        <v>0.10000000000000142</v>
      </c>
      <c r="F16">
        <v>12.3</v>
      </c>
      <c r="G16">
        <f t="shared" si="1"/>
        <v>0.19999999999999929</v>
      </c>
      <c r="H16">
        <v>12.5</v>
      </c>
      <c r="I16">
        <f t="shared" si="2"/>
        <v>9.9999999999999645E-2</v>
      </c>
      <c r="J16">
        <v>12.6</v>
      </c>
      <c r="K16">
        <f t="shared" si="2"/>
        <v>2</v>
      </c>
      <c r="L16">
        <v>14.6</v>
      </c>
      <c r="M16">
        <f t="shared" si="3"/>
        <v>-2.9000000000000004</v>
      </c>
      <c r="N16">
        <v>11.7</v>
      </c>
      <c r="P16">
        <f t="shared" si="4"/>
        <v>2.2000000000000011</v>
      </c>
      <c r="Q16">
        <v>13.9</v>
      </c>
      <c r="S16">
        <v>14.200000000000001</v>
      </c>
      <c r="U16">
        <f t="shared" si="5"/>
        <v>0.30000000000000071</v>
      </c>
      <c r="V16">
        <v>14.600000000000001</v>
      </c>
      <c r="X16">
        <f t="shared" si="6"/>
        <v>0.40000000000000036</v>
      </c>
      <c r="Y16">
        <v>16.8</v>
      </c>
      <c r="Z16" t="s">
        <v>45</v>
      </c>
      <c r="AA16">
        <f t="shared" si="7"/>
        <v>2.1999999999999993</v>
      </c>
    </row>
    <row r="17" spans="2:27" x14ac:dyDescent="0.25">
      <c r="C17">
        <v>6</v>
      </c>
      <c r="D17">
        <v>11.5</v>
      </c>
      <c r="E17">
        <f t="shared" si="0"/>
        <v>9.9999999999999645E-2</v>
      </c>
      <c r="F17">
        <v>11.6</v>
      </c>
      <c r="G17">
        <f t="shared" si="1"/>
        <v>9.9999999999999645E-2</v>
      </c>
      <c r="H17">
        <v>11.7</v>
      </c>
      <c r="I17">
        <f t="shared" si="2"/>
        <v>0.20000000000000107</v>
      </c>
      <c r="J17">
        <v>11.9</v>
      </c>
      <c r="K17">
        <f t="shared" si="2"/>
        <v>1.2999999999999989</v>
      </c>
      <c r="L17">
        <v>13.2</v>
      </c>
      <c r="M17">
        <f t="shared" si="3"/>
        <v>0</v>
      </c>
      <c r="N17">
        <v>13.2</v>
      </c>
      <c r="P17">
        <f t="shared" si="4"/>
        <v>0.10000000000000142</v>
      </c>
      <c r="Q17">
        <v>13.3</v>
      </c>
      <c r="S17">
        <v>13.5</v>
      </c>
      <c r="U17">
        <f t="shared" si="5"/>
        <v>0.19999999999999929</v>
      </c>
      <c r="V17">
        <v>13.700000000000001</v>
      </c>
      <c r="X17">
        <f t="shared" si="6"/>
        <v>0.20000000000000107</v>
      </c>
      <c r="Y17">
        <v>15</v>
      </c>
      <c r="Z17" t="s">
        <v>45</v>
      </c>
      <c r="AA17">
        <f t="shared" si="7"/>
        <v>1.2999999999999989</v>
      </c>
    </row>
    <row r="18" spans="2:27" x14ac:dyDescent="0.25">
      <c r="C18">
        <v>7</v>
      </c>
      <c r="D18">
        <v>11.4</v>
      </c>
      <c r="E18">
        <f t="shared" si="0"/>
        <v>-9.9999999999999645E-2</v>
      </c>
      <c r="F18">
        <v>11.3</v>
      </c>
      <c r="G18">
        <f t="shared" si="1"/>
        <v>0.29999999999999893</v>
      </c>
      <c r="H18">
        <v>11.6</v>
      </c>
      <c r="I18">
        <f t="shared" si="2"/>
        <v>0.40000000000000036</v>
      </c>
      <c r="J18">
        <v>12</v>
      </c>
      <c r="K18">
        <f t="shared" si="2"/>
        <v>1.3000000000000007</v>
      </c>
      <c r="L18">
        <v>13.3</v>
      </c>
      <c r="M18">
        <f t="shared" si="3"/>
        <v>0.89999999999999858</v>
      </c>
      <c r="N18">
        <v>14.2</v>
      </c>
      <c r="P18">
        <f t="shared" si="4"/>
        <v>-0.29999999999999893</v>
      </c>
      <c r="Q18">
        <v>13.9</v>
      </c>
      <c r="S18">
        <v>13.5</v>
      </c>
      <c r="U18">
        <f t="shared" si="5"/>
        <v>-0.40000000000000036</v>
      </c>
      <c r="V18">
        <v>14</v>
      </c>
      <c r="X18">
        <f t="shared" si="6"/>
        <v>0.5</v>
      </c>
      <c r="Y18">
        <v>15.600000000000001</v>
      </c>
      <c r="Z18" t="s">
        <v>45</v>
      </c>
      <c r="AA18">
        <f t="shared" si="7"/>
        <v>1.6000000000000014</v>
      </c>
    </row>
    <row r="19" spans="2:27" x14ac:dyDescent="0.25">
      <c r="C19">
        <v>8</v>
      </c>
      <c r="D19">
        <v>11.5</v>
      </c>
      <c r="E19">
        <f t="shared" si="0"/>
        <v>0.69999999999999929</v>
      </c>
      <c r="F19">
        <v>12.2</v>
      </c>
      <c r="G19">
        <f t="shared" si="1"/>
        <v>0.10000000000000142</v>
      </c>
      <c r="H19">
        <v>12.3</v>
      </c>
      <c r="I19">
        <f t="shared" si="2"/>
        <v>9.9999999999999645E-2</v>
      </c>
      <c r="J19">
        <v>12.4</v>
      </c>
      <c r="K19">
        <f t="shared" si="2"/>
        <v>2.5999999999999996</v>
      </c>
      <c r="L19">
        <v>15</v>
      </c>
      <c r="M19">
        <f t="shared" si="3"/>
        <v>-1</v>
      </c>
      <c r="N19">
        <v>14</v>
      </c>
      <c r="P19">
        <f t="shared" si="4"/>
        <v>-9.9999999999999645E-2</v>
      </c>
      <c r="Q19">
        <v>13.9</v>
      </c>
      <c r="S19">
        <v>14.3</v>
      </c>
      <c r="U19">
        <f t="shared" si="5"/>
        <v>0.40000000000000036</v>
      </c>
      <c r="V19">
        <v>14.5</v>
      </c>
      <c r="X19">
        <f t="shared" si="6"/>
        <v>0.19999999999999929</v>
      </c>
      <c r="Y19">
        <v>15.4</v>
      </c>
      <c r="Z19" t="s">
        <v>45</v>
      </c>
      <c r="AA19">
        <f t="shared" si="7"/>
        <v>0.90000000000000036</v>
      </c>
    </row>
    <row r="20" spans="2:27" x14ac:dyDescent="0.25">
      <c r="C20">
        <v>9</v>
      </c>
      <c r="D20">
        <v>11.3</v>
      </c>
      <c r="E20">
        <f t="shared" si="0"/>
        <v>0.69999999999999929</v>
      </c>
      <c r="F20">
        <v>12</v>
      </c>
      <c r="G20">
        <f t="shared" si="1"/>
        <v>0.30000000000000071</v>
      </c>
      <c r="H20">
        <v>12.3</v>
      </c>
      <c r="I20">
        <f t="shared" si="2"/>
        <v>0.19999999999999929</v>
      </c>
      <c r="J20">
        <v>12.5</v>
      </c>
      <c r="K20">
        <f t="shared" si="2"/>
        <v>3.5</v>
      </c>
      <c r="L20">
        <v>16</v>
      </c>
      <c r="M20">
        <f t="shared" si="3"/>
        <v>-1.9000000000000004</v>
      </c>
      <c r="N20">
        <v>14.1</v>
      </c>
      <c r="P20">
        <v>0</v>
      </c>
      <c r="Q20">
        <v>14.100000000000001</v>
      </c>
      <c r="S20">
        <v>14.8</v>
      </c>
      <c r="U20">
        <f t="shared" si="5"/>
        <v>0.69999999999999929</v>
      </c>
      <c r="V20">
        <v>14.5</v>
      </c>
      <c r="X20">
        <f t="shared" si="6"/>
        <v>-0.30000000000000071</v>
      </c>
      <c r="Y20">
        <v>15.100000000000001</v>
      </c>
      <c r="Z20" t="s">
        <v>45</v>
      </c>
      <c r="AA20">
        <f t="shared" si="7"/>
        <v>0.60000000000000142</v>
      </c>
    </row>
    <row r="21" spans="2:27" x14ac:dyDescent="0.25">
      <c r="B21" t="s">
        <v>5</v>
      </c>
      <c r="C21">
        <v>1</v>
      </c>
      <c r="D21">
        <v>11</v>
      </c>
      <c r="E21">
        <f t="shared" si="0"/>
        <v>0</v>
      </c>
      <c r="F21">
        <v>11</v>
      </c>
      <c r="G21">
        <f t="shared" si="1"/>
        <v>0.40000000000000036</v>
      </c>
      <c r="H21">
        <v>11.4</v>
      </c>
      <c r="I21">
        <f t="shared" si="2"/>
        <v>0.69999999999999929</v>
      </c>
      <c r="J21">
        <v>12.1</v>
      </c>
      <c r="K21">
        <f t="shared" si="2"/>
        <v>1.8000000000000007</v>
      </c>
      <c r="L21">
        <v>13.9</v>
      </c>
      <c r="M21">
        <f t="shared" si="3"/>
        <v>-0.30000000000000071</v>
      </c>
      <c r="N21">
        <v>13.6</v>
      </c>
      <c r="P21">
        <f t="shared" ref="P21:P38" si="8">SUM(Q21-N21)</f>
        <v>0.30000000000000071</v>
      </c>
      <c r="Q21">
        <v>13.9</v>
      </c>
      <c r="S21">
        <v>14</v>
      </c>
      <c r="U21">
        <f t="shared" si="5"/>
        <v>9.9999999999999645E-2</v>
      </c>
      <c r="V21">
        <v>14.5</v>
      </c>
      <c r="X21">
        <f t="shared" si="6"/>
        <v>0.5</v>
      </c>
      <c r="Y21">
        <v>14.200000000000001</v>
      </c>
      <c r="Z21" t="s">
        <v>45</v>
      </c>
      <c r="AA21">
        <f t="shared" si="7"/>
        <v>-0.29999999999999893</v>
      </c>
    </row>
    <row r="22" spans="2:27" x14ac:dyDescent="0.25">
      <c r="B22" t="s">
        <v>13</v>
      </c>
      <c r="C22">
        <v>2</v>
      </c>
      <c r="D22">
        <v>11.4</v>
      </c>
      <c r="E22">
        <f t="shared" si="0"/>
        <v>0.19999999999999929</v>
      </c>
      <c r="F22">
        <v>11.6</v>
      </c>
      <c r="G22">
        <f t="shared" si="1"/>
        <v>0.40000000000000036</v>
      </c>
      <c r="H22">
        <v>12</v>
      </c>
      <c r="I22">
        <f t="shared" si="2"/>
        <v>0.5</v>
      </c>
      <c r="J22">
        <v>12.5</v>
      </c>
      <c r="K22">
        <f t="shared" si="2"/>
        <v>1.0999999999999996</v>
      </c>
      <c r="L22">
        <v>13.6</v>
      </c>
      <c r="M22">
        <f t="shared" si="3"/>
        <v>-9.9999999999999645E-2</v>
      </c>
      <c r="N22">
        <v>13.5</v>
      </c>
      <c r="P22">
        <f t="shared" si="8"/>
        <v>0.5</v>
      </c>
      <c r="Q22">
        <v>14</v>
      </c>
      <c r="S22">
        <v>14.100000000000001</v>
      </c>
      <c r="U22">
        <f t="shared" si="5"/>
        <v>0.10000000000000142</v>
      </c>
      <c r="V22">
        <v>14</v>
      </c>
      <c r="X22">
        <f t="shared" si="6"/>
        <v>-0.10000000000000142</v>
      </c>
      <c r="Y22">
        <v>14.8</v>
      </c>
      <c r="Z22" t="s">
        <v>45</v>
      </c>
      <c r="AA22">
        <f t="shared" si="7"/>
        <v>0.80000000000000071</v>
      </c>
    </row>
    <row r="23" spans="2:27" x14ac:dyDescent="0.25">
      <c r="C23">
        <v>3</v>
      </c>
      <c r="D23">
        <v>11.5</v>
      </c>
      <c r="E23">
        <f t="shared" si="0"/>
        <v>-0.19999999999999929</v>
      </c>
      <c r="F23">
        <v>11.3</v>
      </c>
      <c r="G23">
        <f t="shared" si="1"/>
        <v>0.29999999999999893</v>
      </c>
      <c r="H23">
        <v>11.6</v>
      </c>
      <c r="I23">
        <f t="shared" si="2"/>
        <v>0.40000000000000036</v>
      </c>
      <c r="J23">
        <v>12</v>
      </c>
      <c r="K23">
        <f t="shared" si="2"/>
        <v>9.9999999999999645E-2</v>
      </c>
      <c r="L23">
        <v>12.1</v>
      </c>
      <c r="M23">
        <f t="shared" si="3"/>
        <v>0.80000000000000071</v>
      </c>
      <c r="N23">
        <v>12.9</v>
      </c>
      <c r="P23">
        <f t="shared" si="8"/>
        <v>1</v>
      </c>
      <c r="Q23">
        <v>13.9</v>
      </c>
      <c r="S23">
        <v>14</v>
      </c>
      <c r="U23">
        <f t="shared" si="5"/>
        <v>9.9999999999999645E-2</v>
      </c>
      <c r="V23">
        <v>14</v>
      </c>
      <c r="X23">
        <f t="shared" si="6"/>
        <v>0</v>
      </c>
      <c r="Y23">
        <v>15.100000000000001</v>
      </c>
      <c r="Z23" t="s">
        <v>45</v>
      </c>
      <c r="AA23">
        <f t="shared" si="7"/>
        <v>1.1000000000000014</v>
      </c>
    </row>
    <row r="24" spans="2:27" x14ac:dyDescent="0.25">
      <c r="C24">
        <v>4</v>
      </c>
      <c r="D24">
        <v>11.8</v>
      </c>
      <c r="E24">
        <f t="shared" si="0"/>
        <v>-0.20000000000000107</v>
      </c>
      <c r="F24">
        <v>11.6</v>
      </c>
      <c r="G24">
        <f t="shared" si="1"/>
        <v>0.30000000000000071</v>
      </c>
      <c r="H24">
        <v>11.9</v>
      </c>
      <c r="I24">
        <f t="shared" si="2"/>
        <v>0.29999999999999893</v>
      </c>
      <c r="J24">
        <v>12.2</v>
      </c>
      <c r="K24">
        <f t="shared" si="2"/>
        <v>1.8000000000000007</v>
      </c>
      <c r="L24">
        <v>14</v>
      </c>
      <c r="M24">
        <f t="shared" si="3"/>
        <v>-1.3000000000000007</v>
      </c>
      <c r="N24">
        <v>12.7</v>
      </c>
      <c r="P24">
        <f t="shared" si="8"/>
        <v>0.90000000000000213</v>
      </c>
      <c r="Q24">
        <v>13.600000000000001</v>
      </c>
      <c r="S24">
        <v>13.9</v>
      </c>
      <c r="U24">
        <f t="shared" si="5"/>
        <v>0.29999999999999893</v>
      </c>
      <c r="V24">
        <v>15</v>
      </c>
      <c r="X24">
        <f t="shared" si="6"/>
        <v>1.0999999999999996</v>
      </c>
      <c r="Y24">
        <v>14.600000000000001</v>
      </c>
      <c r="Z24" t="s">
        <v>45</v>
      </c>
      <c r="AA24">
        <f t="shared" si="7"/>
        <v>-0.39999999999999858</v>
      </c>
    </row>
    <row r="25" spans="2:27" x14ac:dyDescent="0.25">
      <c r="C25">
        <v>5</v>
      </c>
      <c r="D25">
        <v>11.9</v>
      </c>
      <c r="E25">
        <f t="shared" si="0"/>
        <v>-0.5</v>
      </c>
      <c r="F25">
        <v>11.4</v>
      </c>
      <c r="G25">
        <f t="shared" si="1"/>
        <v>0.40000000000000036</v>
      </c>
      <c r="H25">
        <v>11.8</v>
      </c>
      <c r="I25">
        <f t="shared" si="2"/>
        <v>9.9999999999999645E-2</v>
      </c>
      <c r="J25">
        <v>11.9</v>
      </c>
      <c r="K25">
        <f t="shared" si="2"/>
        <v>1.6999999999999993</v>
      </c>
      <c r="L25">
        <v>13.6</v>
      </c>
      <c r="M25">
        <f t="shared" si="3"/>
        <v>-0.79999999999999893</v>
      </c>
      <c r="N25">
        <v>12.8</v>
      </c>
      <c r="P25">
        <f t="shared" si="8"/>
        <v>0.69999999999999929</v>
      </c>
      <c r="Q25">
        <v>13.5</v>
      </c>
      <c r="S25">
        <v>13.600000000000001</v>
      </c>
      <c r="U25">
        <f t="shared" si="5"/>
        <v>0.10000000000000142</v>
      </c>
      <c r="V25">
        <v>14.3</v>
      </c>
      <c r="X25">
        <f t="shared" si="6"/>
        <v>0.69999999999999929</v>
      </c>
      <c r="Y25">
        <v>14.600000000000001</v>
      </c>
      <c r="Z25" t="s">
        <v>45</v>
      </c>
      <c r="AA25">
        <f t="shared" si="7"/>
        <v>0.30000000000000071</v>
      </c>
    </row>
    <row r="26" spans="2:27" x14ac:dyDescent="0.25">
      <c r="C26">
        <v>6</v>
      </c>
      <c r="D26">
        <v>12.1</v>
      </c>
      <c r="E26">
        <f t="shared" si="0"/>
        <v>-0.69999999999999929</v>
      </c>
      <c r="F26">
        <v>11.4</v>
      </c>
      <c r="G26">
        <f t="shared" si="1"/>
        <v>0.69999999999999929</v>
      </c>
      <c r="H26">
        <v>12.1</v>
      </c>
      <c r="I26">
        <f t="shared" si="2"/>
        <v>1.7000000000000011</v>
      </c>
      <c r="J26">
        <v>13.8</v>
      </c>
      <c r="K26">
        <f t="shared" si="2"/>
        <v>-1</v>
      </c>
      <c r="L26">
        <v>12.8</v>
      </c>
      <c r="M26">
        <f t="shared" si="3"/>
        <v>0.19999999999999929</v>
      </c>
      <c r="N26">
        <v>13</v>
      </c>
      <c r="P26">
        <f t="shared" si="8"/>
        <v>2.5</v>
      </c>
      <c r="Q26">
        <v>15.5</v>
      </c>
      <c r="S26">
        <v>14</v>
      </c>
      <c r="U26">
        <f t="shared" si="5"/>
        <v>-1.5</v>
      </c>
      <c r="V26">
        <v>14.100000000000001</v>
      </c>
      <c r="X26">
        <f t="shared" si="6"/>
        <v>0.10000000000000142</v>
      </c>
      <c r="Y26">
        <v>14.5</v>
      </c>
      <c r="Z26" t="s">
        <v>45</v>
      </c>
      <c r="AA26">
        <f t="shared" si="7"/>
        <v>0.39999999999999858</v>
      </c>
    </row>
    <row r="27" spans="2:27" x14ac:dyDescent="0.25">
      <c r="C27">
        <v>7</v>
      </c>
      <c r="D27">
        <v>11</v>
      </c>
      <c r="E27">
        <f t="shared" si="0"/>
        <v>-0.90000000000000036</v>
      </c>
      <c r="F27">
        <v>10.1</v>
      </c>
      <c r="G27">
        <f t="shared" si="1"/>
        <v>0.40000000000000036</v>
      </c>
      <c r="H27">
        <v>10.5</v>
      </c>
      <c r="I27">
        <f t="shared" si="2"/>
        <v>0.59999999999999964</v>
      </c>
      <c r="J27">
        <v>11.1</v>
      </c>
      <c r="K27">
        <f t="shared" si="2"/>
        <v>1.5</v>
      </c>
      <c r="L27">
        <v>12.6</v>
      </c>
      <c r="M27">
        <f t="shared" si="3"/>
        <v>-9.9999999999999645E-2</v>
      </c>
      <c r="N27">
        <v>12.5</v>
      </c>
      <c r="P27">
        <f t="shared" si="8"/>
        <v>1.1000000000000014</v>
      </c>
      <c r="Q27">
        <v>13.600000000000001</v>
      </c>
      <c r="S27">
        <v>14</v>
      </c>
      <c r="U27">
        <f t="shared" si="5"/>
        <v>0.39999999999999858</v>
      </c>
      <c r="V27">
        <v>14.100000000000001</v>
      </c>
      <c r="X27">
        <f t="shared" si="6"/>
        <v>0.10000000000000142</v>
      </c>
      <c r="Y27">
        <v>14.9</v>
      </c>
      <c r="Z27" t="s">
        <v>45</v>
      </c>
      <c r="AA27">
        <f t="shared" si="7"/>
        <v>0.79999999999999893</v>
      </c>
    </row>
    <row r="28" spans="2:27" x14ac:dyDescent="0.25">
      <c r="C28">
        <v>8</v>
      </c>
      <c r="D28">
        <v>11.5</v>
      </c>
      <c r="E28">
        <f t="shared" si="0"/>
        <v>9.9999999999999645E-2</v>
      </c>
      <c r="F28">
        <v>11.6</v>
      </c>
      <c r="G28">
        <f t="shared" si="1"/>
        <v>0</v>
      </c>
      <c r="H28">
        <v>11.6</v>
      </c>
      <c r="I28">
        <f t="shared" si="2"/>
        <v>0.20000000000000107</v>
      </c>
      <c r="J28">
        <v>11.8</v>
      </c>
      <c r="K28">
        <f t="shared" si="2"/>
        <v>1</v>
      </c>
      <c r="L28">
        <v>12.8</v>
      </c>
      <c r="M28">
        <f t="shared" si="3"/>
        <v>0.29999999999999893</v>
      </c>
      <c r="N28">
        <v>13.1</v>
      </c>
      <c r="P28">
        <f t="shared" si="8"/>
        <v>2.9000000000000004</v>
      </c>
      <c r="Q28">
        <v>16</v>
      </c>
      <c r="S28">
        <v>14</v>
      </c>
      <c r="U28">
        <f t="shared" si="5"/>
        <v>-2</v>
      </c>
      <c r="V28">
        <v>14.600000000000001</v>
      </c>
      <c r="X28">
        <f t="shared" si="6"/>
        <v>0.60000000000000142</v>
      </c>
      <c r="Y28">
        <v>14.700000000000001</v>
      </c>
      <c r="Z28" t="s">
        <v>45</v>
      </c>
      <c r="AA28">
        <f t="shared" si="7"/>
        <v>9.9999999999999645E-2</v>
      </c>
    </row>
    <row r="29" spans="2:27" x14ac:dyDescent="0.25">
      <c r="C29">
        <v>9</v>
      </c>
      <c r="D29">
        <v>12.5</v>
      </c>
      <c r="E29">
        <f t="shared" si="0"/>
        <v>-0.40000000000000036</v>
      </c>
      <c r="F29">
        <v>12.1</v>
      </c>
      <c r="G29">
        <f t="shared" si="1"/>
        <v>1.0999999999999996</v>
      </c>
      <c r="H29">
        <v>13.2</v>
      </c>
      <c r="I29">
        <f t="shared" si="2"/>
        <v>1</v>
      </c>
      <c r="J29">
        <v>14.2</v>
      </c>
      <c r="K29">
        <f t="shared" si="2"/>
        <v>-0.79999999999999893</v>
      </c>
      <c r="L29">
        <v>13.4</v>
      </c>
      <c r="M29">
        <f t="shared" si="3"/>
        <v>-0.20000000000000107</v>
      </c>
      <c r="N29">
        <v>13.2</v>
      </c>
      <c r="P29">
        <f t="shared" si="8"/>
        <v>1.0000000000000018</v>
      </c>
      <c r="Q29">
        <v>14.200000000000001</v>
      </c>
      <c r="S29">
        <v>14</v>
      </c>
      <c r="U29">
        <f t="shared" si="5"/>
        <v>-0.20000000000000107</v>
      </c>
      <c r="V29">
        <v>13.4</v>
      </c>
      <c r="X29">
        <f t="shared" si="6"/>
        <v>-0.59999999999999964</v>
      </c>
      <c r="Y29">
        <v>14.200000000000001</v>
      </c>
      <c r="Z29" t="s">
        <v>45</v>
      </c>
      <c r="AA29">
        <f t="shared" si="7"/>
        <v>0.80000000000000071</v>
      </c>
    </row>
    <row r="30" spans="2:27" x14ac:dyDescent="0.25">
      <c r="B30" t="s">
        <v>15</v>
      </c>
      <c r="C30">
        <v>1</v>
      </c>
      <c r="D30">
        <v>11.9</v>
      </c>
      <c r="E30">
        <f t="shared" si="0"/>
        <v>0.40000000000000036</v>
      </c>
      <c r="F30">
        <v>12.3</v>
      </c>
      <c r="G30">
        <f t="shared" si="1"/>
        <v>0.39999999999999858</v>
      </c>
      <c r="H30">
        <v>12.7</v>
      </c>
      <c r="I30">
        <f t="shared" si="2"/>
        <v>0.30000000000000071</v>
      </c>
      <c r="J30">
        <v>13</v>
      </c>
      <c r="K30">
        <f t="shared" si="2"/>
        <v>0.80000000000000071</v>
      </c>
      <c r="L30">
        <v>13.8</v>
      </c>
      <c r="M30">
        <f t="shared" si="3"/>
        <v>0.89999999999999858</v>
      </c>
      <c r="N30">
        <v>14.7</v>
      </c>
      <c r="P30">
        <f t="shared" si="8"/>
        <v>-9.9999999999997868E-2</v>
      </c>
      <c r="Q30">
        <v>14.600000000000001</v>
      </c>
      <c r="S30">
        <v>15.5</v>
      </c>
      <c r="U30">
        <f t="shared" si="5"/>
        <v>0.89999999999999858</v>
      </c>
      <c r="V30">
        <v>14</v>
      </c>
      <c r="X30">
        <f t="shared" si="6"/>
        <v>-1.5</v>
      </c>
      <c r="Y30">
        <v>15.9</v>
      </c>
      <c r="Z30" t="s">
        <v>45</v>
      </c>
      <c r="AA30">
        <f t="shared" si="7"/>
        <v>1.9000000000000004</v>
      </c>
    </row>
    <row r="31" spans="2:27" x14ac:dyDescent="0.25">
      <c r="B31" t="s">
        <v>14</v>
      </c>
      <c r="C31">
        <v>2</v>
      </c>
      <c r="D31">
        <v>11.6</v>
      </c>
      <c r="E31">
        <f t="shared" si="0"/>
        <v>0.80000000000000071</v>
      </c>
      <c r="F31">
        <v>12.4</v>
      </c>
      <c r="G31">
        <f t="shared" si="1"/>
        <v>0.29999999999999893</v>
      </c>
      <c r="H31">
        <v>12.7</v>
      </c>
      <c r="I31">
        <f t="shared" si="2"/>
        <v>0.40000000000000036</v>
      </c>
      <c r="J31">
        <v>13.1</v>
      </c>
      <c r="K31">
        <f t="shared" si="2"/>
        <v>1.2000000000000011</v>
      </c>
      <c r="L31">
        <v>14.3</v>
      </c>
      <c r="M31">
        <f t="shared" si="3"/>
        <v>1.1999999999999993</v>
      </c>
      <c r="N31">
        <v>15.5</v>
      </c>
      <c r="P31">
        <f t="shared" si="8"/>
        <v>-1.5999999999999996</v>
      </c>
      <c r="Q31">
        <v>13.9</v>
      </c>
      <c r="S31">
        <v>14.9</v>
      </c>
      <c r="U31">
        <f t="shared" si="5"/>
        <v>1</v>
      </c>
      <c r="V31">
        <v>15.700000000000001</v>
      </c>
      <c r="X31">
        <f t="shared" si="6"/>
        <v>0.80000000000000071</v>
      </c>
      <c r="Y31">
        <v>16</v>
      </c>
      <c r="Z31" t="s">
        <v>45</v>
      </c>
      <c r="AA31">
        <f t="shared" si="7"/>
        <v>0.29999999999999893</v>
      </c>
    </row>
    <row r="32" spans="2:27" x14ac:dyDescent="0.25">
      <c r="C32">
        <v>3</v>
      </c>
      <c r="D32">
        <v>12.2</v>
      </c>
      <c r="E32">
        <f t="shared" si="0"/>
        <v>0.40000000000000036</v>
      </c>
      <c r="F32">
        <v>12.6</v>
      </c>
      <c r="G32">
        <f t="shared" si="1"/>
        <v>0.30000000000000071</v>
      </c>
      <c r="H32">
        <v>12.9</v>
      </c>
      <c r="I32">
        <f t="shared" si="2"/>
        <v>0.40000000000000036</v>
      </c>
      <c r="J32">
        <v>13.3</v>
      </c>
      <c r="K32">
        <f t="shared" si="2"/>
        <v>1.5</v>
      </c>
      <c r="L32">
        <v>14.8</v>
      </c>
      <c r="M32">
        <f t="shared" si="3"/>
        <v>0.29999999999999893</v>
      </c>
      <c r="N32">
        <v>15.1</v>
      </c>
      <c r="P32">
        <f t="shared" si="8"/>
        <v>-0.89999999999999858</v>
      </c>
      <c r="Q32">
        <v>14.200000000000001</v>
      </c>
      <c r="S32">
        <v>14.100000000000001</v>
      </c>
      <c r="U32">
        <f t="shared" si="5"/>
        <v>-9.9999999999999645E-2</v>
      </c>
      <c r="V32">
        <v>15.3</v>
      </c>
      <c r="X32">
        <f t="shared" si="6"/>
        <v>1.1999999999999993</v>
      </c>
      <c r="Y32">
        <v>15.9</v>
      </c>
      <c r="Z32" t="s">
        <v>45</v>
      </c>
      <c r="AA32">
        <f t="shared" si="7"/>
        <v>0.59999999999999964</v>
      </c>
    </row>
    <row r="33" spans="2:27" x14ac:dyDescent="0.25">
      <c r="C33">
        <v>4</v>
      </c>
      <c r="D33">
        <v>13</v>
      </c>
      <c r="E33">
        <f t="shared" si="0"/>
        <v>-0.30000000000000071</v>
      </c>
      <c r="F33">
        <v>12.7</v>
      </c>
      <c r="G33">
        <f t="shared" si="1"/>
        <v>0.10000000000000142</v>
      </c>
      <c r="H33">
        <v>12.8</v>
      </c>
      <c r="I33">
        <f t="shared" si="2"/>
        <v>9.9999999999999645E-2</v>
      </c>
      <c r="J33">
        <v>12.9</v>
      </c>
      <c r="K33">
        <f t="shared" si="2"/>
        <v>1</v>
      </c>
      <c r="L33">
        <v>13.9</v>
      </c>
      <c r="M33">
        <f t="shared" si="3"/>
        <v>1.2999999999999989</v>
      </c>
      <c r="N33">
        <v>15.2</v>
      </c>
      <c r="P33">
        <f t="shared" si="8"/>
        <v>-0.59999999999999787</v>
      </c>
      <c r="Q33">
        <v>14.600000000000001</v>
      </c>
      <c r="S33">
        <v>15</v>
      </c>
      <c r="U33">
        <f t="shared" si="5"/>
        <v>0.39999999999999858</v>
      </c>
      <c r="V33">
        <v>14.700000000000001</v>
      </c>
      <c r="X33">
        <f t="shared" si="6"/>
        <v>-0.29999999999999893</v>
      </c>
      <c r="Y33">
        <v>16.8</v>
      </c>
      <c r="Z33" t="s">
        <v>45</v>
      </c>
      <c r="AA33">
        <f t="shared" si="7"/>
        <v>2.0999999999999996</v>
      </c>
    </row>
    <row r="34" spans="2:27" x14ac:dyDescent="0.25">
      <c r="C34">
        <v>5</v>
      </c>
      <c r="D34">
        <v>12.3</v>
      </c>
      <c r="E34">
        <f t="shared" si="0"/>
        <v>-0.10000000000000142</v>
      </c>
      <c r="F34">
        <v>12.2</v>
      </c>
      <c r="G34">
        <f t="shared" si="1"/>
        <v>0.5</v>
      </c>
      <c r="H34">
        <v>12.7</v>
      </c>
      <c r="I34">
        <f t="shared" si="2"/>
        <v>0.40000000000000036</v>
      </c>
      <c r="J34">
        <v>13.1</v>
      </c>
      <c r="K34">
        <f t="shared" si="2"/>
        <v>0.5</v>
      </c>
      <c r="L34">
        <v>13.6</v>
      </c>
      <c r="M34">
        <f t="shared" si="3"/>
        <v>1.3000000000000007</v>
      </c>
      <c r="N34">
        <v>14.9</v>
      </c>
      <c r="P34">
        <f t="shared" si="8"/>
        <v>-0.79999999999999893</v>
      </c>
      <c r="Q34">
        <v>14.100000000000001</v>
      </c>
      <c r="S34">
        <v>14.4</v>
      </c>
      <c r="U34">
        <f t="shared" si="5"/>
        <v>0.29999999999999893</v>
      </c>
      <c r="V34">
        <v>16.400000000000002</v>
      </c>
      <c r="X34">
        <f t="shared" si="6"/>
        <v>2.0000000000000018</v>
      </c>
      <c r="Y34">
        <v>15.5</v>
      </c>
      <c r="Z34" t="s">
        <v>45</v>
      </c>
      <c r="AA34">
        <f t="shared" si="7"/>
        <v>-0.90000000000000213</v>
      </c>
    </row>
    <row r="35" spans="2:27" x14ac:dyDescent="0.25">
      <c r="C35">
        <v>6</v>
      </c>
      <c r="D35">
        <v>12.2</v>
      </c>
      <c r="E35">
        <f t="shared" si="0"/>
        <v>0.60000000000000142</v>
      </c>
      <c r="F35">
        <v>12.8</v>
      </c>
      <c r="G35">
        <f t="shared" si="1"/>
        <v>0.29999999999999893</v>
      </c>
      <c r="H35">
        <v>13.1</v>
      </c>
      <c r="I35">
        <f t="shared" si="2"/>
        <v>9.9999999999999645E-2</v>
      </c>
      <c r="J35">
        <v>13.2</v>
      </c>
      <c r="K35">
        <f t="shared" si="2"/>
        <v>-0.19999999999999929</v>
      </c>
      <c r="L35">
        <v>13</v>
      </c>
      <c r="M35">
        <f t="shared" si="3"/>
        <v>4</v>
      </c>
      <c r="N35">
        <v>17</v>
      </c>
      <c r="P35">
        <f t="shared" si="8"/>
        <v>-1.8999999999999986</v>
      </c>
      <c r="Q35">
        <v>15.100000000000001</v>
      </c>
      <c r="S35">
        <v>14.9</v>
      </c>
      <c r="U35">
        <f t="shared" si="5"/>
        <v>-0.20000000000000107</v>
      </c>
      <c r="V35">
        <v>15.4</v>
      </c>
      <c r="X35">
        <f t="shared" si="6"/>
        <v>0.5</v>
      </c>
      <c r="Y35">
        <v>15.700000000000001</v>
      </c>
      <c r="Z35" t="s">
        <v>45</v>
      </c>
      <c r="AA35">
        <f t="shared" si="7"/>
        <v>0.30000000000000071</v>
      </c>
    </row>
    <row r="36" spans="2:27" x14ac:dyDescent="0.25">
      <c r="C36">
        <v>7</v>
      </c>
      <c r="D36">
        <v>13</v>
      </c>
      <c r="E36">
        <f t="shared" si="0"/>
        <v>-0.19999999999999929</v>
      </c>
      <c r="F36">
        <v>12.8</v>
      </c>
      <c r="G36">
        <f t="shared" si="1"/>
        <v>0.29999999999999893</v>
      </c>
      <c r="H36">
        <v>13.1</v>
      </c>
      <c r="I36">
        <f t="shared" si="2"/>
        <v>0.20000000000000107</v>
      </c>
      <c r="J36">
        <v>13.3</v>
      </c>
      <c r="K36">
        <f t="shared" si="2"/>
        <v>-0.10000000000000142</v>
      </c>
      <c r="L36">
        <v>13.2</v>
      </c>
      <c r="M36">
        <f t="shared" si="3"/>
        <v>2.2000000000000011</v>
      </c>
      <c r="N36">
        <v>15.4</v>
      </c>
      <c r="P36">
        <f t="shared" si="8"/>
        <v>-0.5</v>
      </c>
      <c r="Q36">
        <v>14.9</v>
      </c>
      <c r="S36">
        <v>15.5</v>
      </c>
      <c r="U36">
        <f t="shared" si="5"/>
        <v>0.59999999999999964</v>
      </c>
      <c r="V36">
        <v>15.5</v>
      </c>
      <c r="X36">
        <f t="shared" si="6"/>
        <v>0</v>
      </c>
      <c r="Y36">
        <v>15.600000000000001</v>
      </c>
      <c r="Z36" t="s">
        <v>45</v>
      </c>
      <c r="AA36">
        <f t="shared" si="7"/>
        <v>0.10000000000000142</v>
      </c>
    </row>
    <row r="37" spans="2:27" x14ac:dyDescent="0.25">
      <c r="C37">
        <v>8</v>
      </c>
      <c r="D37">
        <v>12.7</v>
      </c>
      <c r="E37">
        <f t="shared" si="0"/>
        <v>0.40000000000000036</v>
      </c>
      <c r="F37">
        <v>13.1</v>
      </c>
      <c r="G37">
        <f t="shared" si="1"/>
        <v>0.20000000000000107</v>
      </c>
      <c r="H37">
        <v>13.3</v>
      </c>
      <c r="I37">
        <f t="shared" si="2"/>
        <v>0.29999999999999893</v>
      </c>
      <c r="J37">
        <v>13.6</v>
      </c>
      <c r="K37">
        <f t="shared" si="2"/>
        <v>-0.19999999999999929</v>
      </c>
      <c r="L37">
        <v>13.4</v>
      </c>
      <c r="M37">
        <f t="shared" si="3"/>
        <v>2.9000000000000004</v>
      </c>
      <c r="N37">
        <v>16.3</v>
      </c>
      <c r="P37">
        <f t="shared" si="8"/>
        <v>-1.5</v>
      </c>
      <c r="Q37">
        <v>14.8</v>
      </c>
      <c r="S37">
        <v>14.700000000000001</v>
      </c>
      <c r="U37">
        <f t="shared" si="5"/>
        <v>-9.9999999999999645E-2</v>
      </c>
      <c r="V37">
        <v>15.9</v>
      </c>
      <c r="X37">
        <f t="shared" si="6"/>
        <v>1.1999999999999993</v>
      </c>
      <c r="Y37">
        <v>15.9</v>
      </c>
      <c r="Z37" t="s">
        <v>45</v>
      </c>
      <c r="AA37">
        <f t="shared" si="7"/>
        <v>0</v>
      </c>
    </row>
    <row r="38" spans="2:27" x14ac:dyDescent="0.25">
      <c r="C38">
        <v>9</v>
      </c>
      <c r="D38">
        <v>13.1</v>
      </c>
      <c r="E38">
        <f t="shared" si="0"/>
        <v>9.9999999999999645E-2</v>
      </c>
      <c r="F38">
        <v>13.2</v>
      </c>
      <c r="G38">
        <f t="shared" si="1"/>
        <v>0.30000000000000071</v>
      </c>
      <c r="H38">
        <v>13.5</v>
      </c>
      <c r="I38">
        <f t="shared" si="2"/>
        <v>0.19999999999999929</v>
      </c>
      <c r="J38">
        <v>13.7</v>
      </c>
      <c r="K38">
        <f t="shared" si="2"/>
        <v>-0.59999999999999964</v>
      </c>
      <c r="L38">
        <v>13.1</v>
      </c>
      <c r="M38">
        <f t="shared" si="3"/>
        <v>5.0000000000000018</v>
      </c>
      <c r="N38">
        <v>18.100000000000001</v>
      </c>
      <c r="P38">
        <f t="shared" si="8"/>
        <v>-3.3000000000000007</v>
      </c>
      <c r="Q38">
        <v>14.8</v>
      </c>
      <c r="S38">
        <v>14.8</v>
      </c>
      <c r="U38">
        <f t="shared" si="5"/>
        <v>0</v>
      </c>
      <c r="V38">
        <v>15.600000000000001</v>
      </c>
      <c r="X38">
        <f t="shared" si="6"/>
        <v>0.80000000000000071</v>
      </c>
      <c r="Y38">
        <v>15.8</v>
      </c>
      <c r="Z38" t="s">
        <v>45</v>
      </c>
      <c r="AA38">
        <f t="shared" si="7"/>
        <v>0.19999999999999929</v>
      </c>
    </row>
    <row r="40" spans="2:27" x14ac:dyDescent="0.25">
      <c r="B40" t="s">
        <v>20</v>
      </c>
      <c r="E40">
        <f>AVERAGE(E3,E38)</f>
        <v>-0.20000000000000018</v>
      </c>
      <c r="G40" s="7">
        <f>+AVERAGE(G3,G38)</f>
        <v>0.40000000000000036</v>
      </c>
      <c r="I40" s="7">
        <f>AVERAGE(I3,I38)</f>
        <v>0.29999999999999982</v>
      </c>
      <c r="K40" s="7">
        <f>AVERAGE(K3,K38)</f>
        <v>0.90000000000000036</v>
      </c>
      <c r="M40">
        <f>AVERAGE(M3:M38)</f>
        <v>0.17499999999999996</v>
      </c>
      <c r="P40" s="7">
        <f>AVERAGE(P3:P38)</f>
        <v>0.23888888888888968</v>
      </c>
      <c r="U40">
        <f>AVERAGE(U3:U38)</f>
        <v>-4.4444444444444633E-2</v>
      </c>
      <c r="X40">
        <f>AVERAGE(X3:X38)</f>
        <v>0.36944444444444458</v>
      </c>
      <c r="AA40">
        <f>AVERAGE(AA3:AA38)</f>
        <v>0.56388888888888888</v>
      </c>
    </row>
    <row r="41" spans="2:27" x14ac:dyDescent="0.25">
      <c r="H41" s="3" t="s">
        <v>36</v>
      </c>
      <c r="I41">
        <f>AVERAGE(G40,I40)</f>
        <v>0.35000000000000009</v>
      </c>
      <c r="J41" s="3" t="s">
        <v>35</v>
      </c>
      <c r="K41">
        <f>AVERAGE(G40,K40)</f>
        <v>0.65000000000000036</v>
      </c>
    </row>
  </sheetData>
  <printOptions gridLines="1"/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topLeftCell="G25" workbookViewId="0">
      <selection activeCell="AA40" sqref="AA40"/>
    </sheetView>
  </sheetViews>
  <sheetFormatPr defaultRowHeight="15" x14ac:dyDescent="0.25"/>
  <cols>
    <col min="4" max="5" width="11.85546875" customWidth="1"/>
    <col min="6" max="6" width="12.28515625" customWidth="1"/>
    <col min="7" max="7" width="12.140625" customWidth="1"/>
    <col min="8" max="8" width="11.5703125" customWidth="1"/>
    <col min="9" max="9" width="10.28515625" customWidth="1"/>
    <col min="10" max="10" width="11.7109375" customWidth="1"/>
    <col min="11" max="11" width="10.7109375" customWidth="1"/>
    <col min="12" max="12" width="12.7109375" customWidth="1"/>
    <col min="13" max="13" width="12.42578125" customWidth="1"/>
    <col min="14" max="14" width="13.42578125" customWidth="1"/>
    <col min="15" max="15" width="14.28515625" customWidth="1"/>
    <col min="16" max="16" width="14" customWidth="1"/>
    <col min="17" max="17" width="12.42578125" customWidth="1"/>
    <col min="18" max="18" width="14" customWidth="1"/>
    <col min="19" max="19" width="12.5703125" bestFit="1" customWidth="1"/>
    <col min="20" max="20" width="10.7109375" bestFit="1" customWidth="1"/>
    <col min="21" max="21" width="14.7109375" customWidth="1"/>
    <col min="22" max="22" width="12.28515625" customWidth="1"/>
    <col min="23" max="23" width="11.5703125" customWidth="1"/>
    <col min="25" max="26" width="12.42578125" customWidth="1"/>
    <col min="27" max="27" width="11.85546875" customWidth="1"/>
  </cols>
  <sheetData>
    <row r="1" spans="1:27" x14ac:dyDescent="0.25">
      <c r="A1" t="s">
        <v>18</v>
      </c>
      <c r="D1" s="4">
        <v>42384</v>
      </c>
      <c r="E1" s="4" t="s">
        <v>19</v>
      </c>
      <c r="F1" s="4">
        <v>42541</v>
      </c>
      <c r="G1" t="s">
        <v>19</v>
      </c>
      <c r="H1" s="5">
        <v>42836</v>
      </c>
      <c r="I1" t="s">
        <v>19</v>
      </c>
      <c r="J1" s="5">
        <v>43230</v>
      </c>
      <c r="K1" s="6" t="s">
        <v>19</v>
      </c>
      <c r="L1" s="5">
        <v>43608</v>
      </c>
      <c r="M1" s="6" t="s">
        <v>19</v>
      </c>
      <c r="N1" s="4">
        <v>44007</v>
      </c>
      <c r="O1" s="6" t="s">
        <v>19</v>
      </c>
      <c r="P1" s="4">
        <v>44007</v>
      </c>
      <c r="Q1" s="4">
        <v>44362</v>
      </c>
      <c r="R1" s="4">
        <v>44362</v>
      </c>
      <c r="S1" s="4">
        <v>44894</v>
      </c>
      <c r="T1" s="4">
        <v>44894</v>
      </c>
      <c r="U1" s="6" t="s">
        <v>19</v>
      </c>
      <c r="V1" s="4">
        <v>45453</v>
      </c>
      <c r="W1" s="4">
        <v>45453</v>
      </c>
      <c r="X1" t="s">
        <v>19</v>
      </c>
      <c r="Y1" s="4">
        <v>45792</v>
      </c>
      <c r="Z1" s="4">
        <v>45792</v>
      </c>
      <c r="AA1" t="s">
        <v>19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27</v>
      </c>
      <c r="F2" t="s">
        <v>3</v>
      </c>
      <c r="G2" t="s">
        <v>26</v>
      </c>
      <c r="H2" t="s">
        <v>21</v>
      </c>
      <c r="I2" t="s">
        <v>25</v>
      </c>
      <c r="J2" t="s">
        <v>3</v>
      </c>
      <c r="K2" s="6" t="s">
        <v>32</v>
      </c>
      <c r="L2" t="s">
        <v>3</v>
      </c>
      <c r="M2" s="6" t="s">
        <v>37</v>
      </c>
      <c r="N2" t="s">
        <v>3</v>
      </c>
      <c r="O2" s="6" t="s">
        <v>38</v>
      </c>
      <c r="P2" s="6" t="s">
        <v>29</v>
      </c>
      <c r="Q2" t="s">
        <v>3</v>
      </c>
      <c r="R2" s="6" t="s">
        <v>29</v>
      </c>
      <c r="S2" t="s">
        <v>3</v>
      </c>
      <c r="T2" s="6" t="s">
        <v>29</v>
      </c>
      <c r="U2" s="6" t="s">
        <v>41</v>
      </c>
      <c r="V2" s="6" t="s">
        <v>3</v>
      </c>
      <c r="W2" s="6" t="s">
        <v>29</v>
      </c>
      <c r="X2" t="s">
        <v>42</v>
      </c>
      <c r="Y2" t="s">
        <v>3</v>
      </c>
      <c r="Z2" t="s">
        <v>29</v>
      </c>
      <c r="AA2" t="s">
        <v>44</v>
      </c>
    </row>
    <row r="3" spans="1:27" x14ac:dyDescent="0.25">
      <c r="A3" t="s">
        <v>7</v>
      </c>
      <c r="B3" t="s">
        <v>4</v>
      </c>
      <c r="C3">
        <v>1</v>
      </c>
      <c r="D3">
        <v>11.1</v>
      </c>
      <c r="E3">
        <f>SUM(F3-D3)</f>
        <v>0.20000000000000107</v>
      </c>
      <c r="F3">
        <v>11.3</v>
      </c>
      <c r="G3">
        <f>SUM(H3-F3)</f>
        <v>0.29999999999999893</v>
      </c>
      <c r="H3">
        <v>11.6</v>
      </c>
      <c r="I3">
        <f>SUM(J3-H3)</f>
        <v>0.20000000000000107</v>
      </c>
      <c r="J3">
        <v>11.8</v>
      </c>
      <c r="K3">
        <f>SUM(L3-J3)</f>
        <v>0.5</v>
      </c>
      <c r="L3">
        <v>12.3</v>
      </c>
      <c r="M3">
        <f>SUM(N3-L3)</f>
        <v>-0.20000000000000107</v>
      </c>
      <c r="N3">
        <v>12.1</v>
      </c>
      <c r="O3">
        <f>SUM(Q3-N3)</f>
        <v>1.1000000000000014</v>
      </c>
      <c r="Q3">
        <v>13.200000000000001</v>
      </c>
      <c r="S3">
        <v>12.4</v>
      </c>
      <c r="U3">
        <f>SUM(S3-Q3)</f>
        <v>-0.80000000000000071</v>
      </c>
      <c r="V3">
        <v>12.8</v>
      </c>
      <c r="X3">
        <f>V3-S3</f>
        <v>0.40000000000000036</v>
      </c>
      <c r="Y3">
        <v>13</v>
      </c>
      <c r="AA3">
        <f>Y3-V3</f>
        <v>0.19999999999999929</v>
      </c>
    </row>
    <row r="4" spans="1:27" x14ac:dyDescent="0.25">
      <c r="A4" s="1" t="s">
        <v>8</v>
      </c>
      <c r="B4" t="s">
        <v>12</v>
      </c>
      <c r="C4">
        <v>2</v>
      </c>
      <c r="D4">
        <v>11</v>
      </c>
      <c r="E4">
        <f t="shared" ref="E4:E38" si="0">SUM(F4-D4)</f>
        <v>0</v>
      </c>
      <c r="F4">
        <v>11</v>
      </c>
      <c r="G4">
        <f t="shared" ref="G4:G38" si="1">SUM(H4-F4)</f>
        <v>0.40000000000000036</v>
      </c>
      <c r="H4">
        <v>11.4</v>
      </c>
      <c r="I4">
        <f t="shared" ref="I4:K38" si="2">SUM(J4-H4)</f>
        <v>0.19999999999999929</v>
      </c>
      <c r="J4">
        <v>11.6</v>
      </c>
      <c r="K4">
        <f t="shared" si="2"/>
        <v>0.90000000000000036</v>
      </c>
      <c r="L4">
        <v>12.5</v>
      </c>
      <c r="M4">
        <f t="shared" ref="M4:M38" si="3">SUM(N4-L4)</f>
        <v>-9.9999999999999645E-2</v>
      </c>
      <c r="N4">
        <v>12.4</v>
      </c>
      <c r="O4">
        <f t="shared" ref="O4:O38" si="4">SUM(Q4-N4)</f>
        <v>0</v>
      </c>
      <c r="Q4">
        <v>12.4</v>
      </c>
      <c r="S4">
        <v>12.4</v>
      </c>
      <c r="U4">
        <f t="shared" ref="U4:U38" si="5">SUM(S4-Q4)</f>
        <v>0</v>
      </c>
      <c r="V4">
        <v>12.3</v>
      </c>
      <c r="X4">
        <f t="shared" ref="X4:X38" si="6">V4-S4</f>
        <v>-9.9999999999999645E-2</v>
      </c>
      <c r="Y4">
        <v>12.700000000000001</v>
      </c>
      <c r="AA4">
        <f t="shared" ref="AA4:AA38" si="7">Y4-V4</f>
        <v>0.40000000000000036</v>
      </c>
    </row>
    <row r="5" spans="1:27" x14ac:dyDescent="0.25">
      <c r="C5">
        <v>3</v>
      </c>
      <c r="D5">
        <v>10.5</v>
      </c>
      <c r="E5">
        <f t="shared" si="0"/>
        <v>0</v>
      </c>
      <c r="F5">
        <v>10.5</v>
      </c>
      <c r="G5">
        <f t="shared" si="1"/>
        <v>0</v>
      </c>
      <c r="H5">
        <v>10.5</v>
      </c>
      <c r="I5">
        <f t="shared" si="2"/>
        <v>9.9999999999999645E-2</v>
      </c>
      <c r="J5">
        <v>10.6</v>
      </c>
      <c r="K5">
        <f t="shared" si="2"/>
        <v>1.3000000000000007</v>
      </c>
      <c r="L5">
        <v>11.9</v>
      </c>
      <c r="M5">
        <f t="shared" si="3"/>
        <v>0.29999999999999893</v>
      </c>
      <c r="N5">
        <v>12.2</v>
      </c>
      <c r="O5">
        <f t="shared" si="4"/>
        <v>0.20000000000000107</v>
      </c>
      <c r="Q5">
        <v>12.4</v>
      </c>
      <c r="S5">
        <v>12.5</v>
      </c>
      <c r="U5">
        <f t="shared" si="5"/>
        <v>9.9999999999999645E-2</v>
      </c>
      <c r="V5">
        <v>12.600000000000001</v>
      </c>
      <c r="X5">
        <f t="shared" si="6"/>
        <v>0.10000000000000142</v>
      </c>
      <c r="Y5">
        <v>12.600000000000001</v>
      </c>
      <c r="AA5">
        <f t="shared" si="7"/>
        <v>0</v>
      </c>
    </row>
    <row r="6" spans="1:27" x14ac:dyDescent="0.25">
      <c r="C6">
        <v>4</v>
      </c>
      <c r="D6">
        <v>10.6</v>
      </c>
      <c r="E6">
        <f t="shared" si="0"/>
        <v>9.9999999999999645E-2</v>
      </c>
      <c r="F6">
        <v>10.7</v>
      </c>
      <c r="G6">
        <f t="shared" si="1"/>
        <v>0</v>
      </c>
      <c r="H6">
        <v>10.7</v>
      </c>
      <c r="I6">
        <f t="shared" si="2"/>
        <v>0</v>
      </c>
      <c r="J6">
        <v>10.7</v>
      </c>
      <c r="K6">
        <f t="shared" si="2"/>
        <v>1.9000000000000004</v>
      </c>
      <c r="L6">
        <v>12.6</v>
      </c>
      <c r="M6">
        <f t="shared" si="3"/>
        <v>-0.40000000000000036</v>
      </c>
      <c r="N6">
        <v>12.2</v>
      </c>
      <c r="O6">
        <f t="shared" si="4"/>
        <v>-0.29999999999999893</v>
      </c>
      <c r="Q6">
        <v>11.9</v>
      </c>
      <c r="S6">
        <v>12</v>
      </c>
      <c r="U6">
        <f t="shared" si="5"/>
        <v>9.9999999999999645E-2</v>
      </c>
      <c r="V6">
        <v>12.100000000000001</v>
      </c>
      <c r="X6">
        <f t="shared" si="6"/>
        <v>0.10000000000000142</v>
      </c>
      <c r="Y6">
        <v>12.8</v>
      </c>
      <c r="AA6">
        <f t="shared" si="7"/>
        <v>0.69999999999999929</v>
      </c>
    </row>
    <row r="7" spans="1:27" x14ac:dyDescent="0.25">
      <c r="C7">
        <v>5</v>
      </c>
      <c r="D7">
        <v>10.7</v>
      </c>
      <c r="E7">
        <f t="shared" si="0"/>
        <v>0.20000000000000107</v>
      </c>
      <c r="F7">
        <v>10.9</v>
      </c>
      <c r="G7">
        <f t="shared" si="1"/>
        <v>0</v>
      </c>
      <c r="H7">
        <v>10.9</v>
      </c>
      <c r="I7">
        <f t="shared" si="2"/>
        <v>0</v>
      </c>
      <c r="J7">
        <v>10.9</v>
      </c>
      <c r="K7">
        <f t="shared" si="2"/>
        <v>0.90000000000000036</v>
      </c>
      <c r="L7">
        <v>11.8</v>
      </c>
      <c r="M7">
        <f t="shared" si="3"/>
        <v>2.3999999999999986</v>
      </c>
      <c r="N7">
        <v>14.2</v>
      </c>
      <c r="O7">
        <f t="shared" si="4"/>
        <v>-2.4999999999999982</v>
      </c>
      <c r="Q7">
        <v>11.700000000000001</v>
      </c>
      <c r="S7">
        <v>12.8</v>
      </c>
      <c r="U7">
        <f t="shared" si="5"/>
        <v>1.0999999999999996</v>
      </c>
      <c r="V7">
        <v>12.600000000000001</v>
      </c>
      <c r="X7">
        <f t="shared" si="6"/>
        <v>-0.19999999999999929</v>
      </c>
      <c r="Y7">
        <v>12.9</v>
      </c>
      <c r="AA7">
        <f t="shared" si="7"/>
        <v>0.29999999999999893</v>
      </c>
    </row>
    <row r="8" spans="1:27" x14ac:dyDescent="0.25">
      <c r="C8">
        <v>6</v>
      </c>
      <c r="D8">
        <v>10.4</v>
      </c>
      <c r="E8">
        <f t="shared" si="0"/>
        <v>0.19999999999999929</v>
      </c>
      <c r="F8">
        <v>10.6</v>
      </c>
      <c r="G8">
        <f t="shared" si="1"/>
        <v>0.30000000000000071</v>
      </c>
      <c r="H8">
        <v>10.9</v>
      </c>
      <c r="I8">
        <f t="shared" si="2"/>
        <v>0.29999999999999893</v>
      </c>
      <c r="J8">
        <v>11.2</v>
      </c>
      <c r="K8">
        <f t="shared" si="2"/>
        <v>0.80000000000000071</v>
      </c>
      <c r="L8">
        <v>12</v>
      </c>
      <c r="M8">
        <f t="shared" si="3"/>
        <v>-9.9999999999999645E-2</v>
      </c>
      <c r="N8">
        <v>11.9</v>
      </c>
      <c r="O8">
        <f t="shared" si="4"/>
        <v>1.3000000000000007</v>
      </c>
      <c r="Q8">
        <v>13.200000000000001</v>
      </c>
      <c r="S8">
        <v>13</v>
      </c>
      <c r="U8">
        <f t="shared" si="5"/>
        <v>-0.20000000000000107</v>
      </c>
      <c r="V8">
        <v>13.5</v>
      </c>
      <c r="X8">
        <f t="shared" si="6"/>
        <v>0.5</v>
      </c>
      <c r="Y8">
        <v>13.100000000000001</v>
      </c>
      <c r="AA8">
        <f t="shared" si="7"/>
        <v>-0.39999999999999858</v>
      </c>
    </row>
    <row r="9" spans="1:27" x14ac:dyDescent="0.25">
      <c r="C9">
        <v>7</v>
      </c>
      <c r="D9">
        <v>10.199999999999999</v>
      </c>
      <c r="E9">
        <f t="shared" si="0"/>
        <v>0.20000000000000107</v>
      </c>
      <c r="F9">
        <v>10.4</v>
      </c>
      <c r="G9">
        <f t="shared" si="1"/>
        <v>9.9999999999999645E-2</v>
      </c>
      <c r="H9">
        <v>10.5</v>
      </c>
      <c r="I9">
        <f t="shared" si="2"/>
        <v>9.9999999999999645E-2</v>
      </c>
      <c r="J9">
        <v>10.6</v>
      </c>
      <c r="K9">
        <f t="shared" si="2"/>
        <v>2.5</v>
      </c>
      <c r="L9">
        <v>13.1</v>
      </c>
      <c r="M9">
        <f t="shared" si="3"/>
        <v>-0.69999999999999929</v>
      </c>
      <c r="N9">
        <v>12.4</v>
      </c>
      <c r="O9">
        <f t="shared" si="4"/>
        <v>1.5999999999999996</v>
      </c>
      <c r="Q9">
        <v>14</v>
      </c>
      <c r="S9">
        <v>12.700000000000001</v>
      </c>
      <c r="U9">
        <f t="shared" si="5"/>
        <v>-1.2999999999999989</v>
      </c>
      <c r="V9">
        <v>12.9</v>
      </c>
      <c r="X9">
        <f t="shared" si="6"/>
        <v>0.19999999999999929</v>
      </c>
      <c r="Y9">
        <v>12.9</v>
      </c>
      <c r="AA9">
        <f t="shared" si="7"/>
        <v>0</v>
      </c>
    </row>
    <row r="10" spans="1:27" x14ac:dyDescent="0.25">
      <c r="C10">
        <v>8</v>
      </c>
      <c r="D10">
        <v>10.8</v>
      </c>
      <c r="E10">
        <f t="shared" si="0"/>
        <v>-0.10000000000000142</v>
      </c>
      <c r="F10">
        <v>10.7</v>
      </c>
      <c r="G10">
        <f t="shared" si="1"/>
        <v>0</v>
      </c>
      <c r="H10">
        <v>10.7</v>
      </c>
      <c r="I10">
        <f t="shared" si="2"/>
        <v>0</v>
      </c>
      <c r="J10">
        <v>10.7</v>
      </c>
      <c r="K10">
        <f t="shared" si="2"/>
        <v>0.70000000000000107</v>
      </c>
      <c r="L10">
        <v>11.4</v>
      </c>
      <c r="M10">
        <f t="shared" si="3"/>
        <v>-9.9999999999999645E-2</v>
      </c>
      <c r="N10">
        <v>11.3</v>
      </c>
      <c r="O10">
        <f t="shared" si="4"/>
        <v>2.5</v>
      </c>
      <c r="Q10">
        <v>13.8</v>
      </c>
      <c r="S10">
        <v>12.4</v>
      </c>
      <c r="U10">
        <f t="shared" si="5"/>
        <v>-1.4000000000000004</v>
      </c>
      <c r="V10">
        <v>12.600000000000001</v>
      </c>
      <c r="X10">
        <f t="shared" si="6"/>
        <v>0.20000000000000107</v>
      </c>
      <c r="Y10">
        <v>12.700000000000001</v>
      </c>
      <c r="AA10">
        <f t="shared" si="7"/>
        <v>9.9999999999999645E-2</v>
      </c>
    </row>
    <row r="11" spans="1:27" x14ac:dyDescent="0.25">
      <c r="C11">
        <v>9</v>
      </c>
      <c r="D11">
        <v>10.6</v>
      </c>
      <c r="E11">
        <f t="shared" si="0"/>
        <v>0.40000000000000036</v>
      </c>
      <c r="F11">
        <v>11</v>
      </c>
      <c r="G11">
        <f t="shared" si="1"/>
        <v>0</v>
      </c>
      <c r="H11">
        <v>11</v>
      </c>
      <c r="I11">
        <f t="shared" si="2"/>
        <v>0</v>
      </c>
      <c r="J11">
        <v>11</v>
      </c>
      <c r="K11">
        <f t="shared" si="2"/>
        <v>0.69999999999999929</v>
      </c>
      <c r="L11">
        <v>11.7</v>
      </c>
      <c r="M11">
        <f t="shared" si="3"/>
        <v>2</v>
      </c>
      <c r="N11">
        <v>13.7</v>
      </c>
      <c r="O11">
        <f t="shared" si="4"/>
        <v>-1.6999999999999993</v>
      </c>
      <c r="Q11">
        <v>12</v>
      </c>
      <c r="S11">
        <v>12.3</v>
      </c>
      <c r="U11">
        <f t="shared" si="5"/>
        <v>0.30000000000000071</v>
      </c>
      <c r="V11">
        <v>12.5</v>
      </c>
      <c r="X11">
        <f t="shared" si="6"/>
        <v>0.19999999999999929</v>
      </c>
      <c r="Y11">
        <v>13.100000000000001</v>
      </c>
      <c r="AA11">
        <f t="shared" si="7"/>
        <v>0.60000000000000142</v>
      </c>
    </row>
    <row r="12" spans="1:27" x14ac:dyDescent="0.25">
      <c r="B12" t="s">
        <v>6</v>
      </c>
      <c r="C12">
        <v>1</v>
      </c>
      <c r="D12">
        <v>9</v>
      </c>
      <c r="E12">
        <f t="shared" si="0"/>
        <v>1</v>
      </c>
      <c r="F12">
        <v>10</v>
      </c>
      <c r="G12">
        <f t="shared" si="1"/>
        <v>0.80000000000000071</v>
      </c>
      <c r="H12">
        <v>10.8</v>
      </c>
      <c r="I12">
        <f t="shared" si="2"/>
        <v>1.0999999999999996</v>
      </c>
      <c r="J12">
        <v>11.9</v>
      </c>
      <c r="K12">
        <f t="shared" si="2"/>
        <v>0.5</v>
      </c>
      <c r="L12">
        <v>12.4</v>
      </c>
      <c r="M12">
        <f t="shared" si="3"/>
        <v>2.7999999999999989</v>
      </c>
      <c r="N12">
        <v>15.2</v>
      </c>
      <c r="O12">
        <f t="shared" si="4"/>
        <v>-2.3999999999999986</v>
      </c>
      <c r="Q12">
        <v>12.8</v>
      </c>
      <c r="S12">
        <v>12.700000000000001</v>
      </c>
      <c r="U12">
        <f t="shared" si="5"/>
        <v>-9.9999999999999645E-2</v>
      </c>
      <c r="V12">
        <v>13.200000000000001</v>
      </c>
      <c r="X12">
        <f t="shared" si="6"/>
        <v>0.5</v>
      </c>
      <c r="Y12">
        <v>13.9</v>
      </c>
      <c r="AA12">
        <f t="shared" si="7"/>
        <v>0.69999999999999929</v>
      </c>
    </row>
    <row r="13" spans="1:27" x14ac:dyDescent="0.25">
      <c r="B13" t="s">
        <v>11</v>
      </c>
      <c r="C13">
        <v>2</v>
      </c>
      <c r="D13">
        <v>10</v>
      </c>
      <c r="E13">
        <f t="shared" si="0"/>
        <v>0.30000000000000071</v>
      </c>
      <c r="F13">
        <v>10.3</v>
      </c>
      <c r="G13">
        <f t="shared" si="1"/>
        <v>0.39999999999999858</v>
      </c>
      <c r="H13">
        <v>10.7</v>
      </c>
      <c r="I13">
        <f t="shared" si="2"/>
        <v>0.20000000000000107</v>
      </c>
      <c r="J13">
        <v>10.9</v>
      </c>
      <c r="K13">
        <f t="shared" si="2"/>
        <v>2.4000000000000004</v>
      </c>
      <c r="L13">
        <v>13.3</v>
      </c>
      <c r="M13">
        <f t="shared" si="3"/>
        <v>-0.30000000000000071</v>
      </c>
      <c r="N13">
        <v>13</v>
      </c>
      <c r="O13">
        <f t="shared" si="4"/>
        <v>-0.79999999999999893</v>
      </c>
      <c r="Q13">
        <v>12.200000000000001</v>
      </c>
      <c r="S13">
        <v>12.9</v>
      </c>
      <c r="U13">
        <f t="shared" si="5"/>
        <v>0.69999999999999929</v>
      </c>
      <c r="V13">
        <v>13.200000000000001</v>
      </c>
      <c r="X13">
        <f t="shared" si="6"/>
        <v>0.30000000000000071</v>
      </c>
      <c r="Y13">
        <v>13.5</v>
      </c>
      <c r="AA13">
        <f t="shared" si="7"/>
        <v>0.29999999999999893</v>
      </c>
    </row>
    <row r="14" spans="1:27" x14ac:dyDescent="0.25">
      <c r="C14">
        <v>3</v>
      </c>
      <c r="D14">
        <v>9.1</v>
      </c>
      <c r="E14">
        <f t="shared" si="0"/>
        <v>0.40000000000000036</v>
      </c>
      <c r="F14">
        <v>9.5</v>
      </c>
      <c r="G14">
        <f t="shared" si="1"/>
        <v>0.59999999999999964</v>
      </c>
      <c r="H14">
        <v>10.1</v>
      </c>
      <c r="I14">
        <f t="shared" si="2"/>
        <v>0.70000000000000107</v>
      </c>
      <c r="J14">
        <v>10.8</v>
      </c>
      <c r="K14">
        <f t="shared" si="2"/>
        <v>1.6999999999999993</v>
      </c>
      <c r="L14">
        <v>12.5</v>
      </c>
      <c r="M14">
        <f t="shared" si="3"/>
        <v>1.6999999999999993</v>
      </c>
      <c r="N14">
        <v>14.2</v>
      </c>
      <c r="O14">
        <f t="shared" si="4"/>
        <v>-2.1999999999999993</v>
      </c>
      <c r="Q14">
        <v>12</v>
      </c>
      <c r="S14">
        <v>13</v>
      </c>
      <c r="U14">
        <f t="shared" si="5"/>
        <v>1</v>
      </c>
      <c r="V14">
        <v>13.700000000000001</v>
      </c>
      <c r="X14">
        <f t="shared" si="6"/>
        <v>0.70000000000000107</v>
      </c>
      <c r="Y14">
        <v>14</v>
      </c>
      <c r="AA14">
        <f t="shared" si="7"/>
        <v>0.29999999999999893</v>
      </c>
    </row>
    <row r="15" spans="1:27" x14ac:dyDescent="0.25">
      <c r="C15">
        <v>4</v>
      </c>
      <c r="D15">
        <v>9.8000000000000007</v>
      </c>
      <c r="E15">
        <f t="shared" si="0"/>
        <v>-0.10000000000000142</v>
      </c>
      <c r="F15">
        <v>9.6999999999999993</v>
      </c>
      <c r="G15">
        <f t="shared" si="1"/>
        <v>0.40000000000000036</v>
      </c>
      <c r="H15">
        <v>10.1</v>
      </c>
      <c r="I15">
        <f t="shared" si="2"/>
        <v>0.40000000000000036</v>
      </c>
      <c r="J15">
        <v>10.5</v>
      </c>
      <c r="K15">
        <f t="shared" si="2"/>
        <v>2.8000000000000007</v>
      </c>
      <c r="L15">
        <v>13.3</v>
      </c>
      <c r="M15">
        <f t="shared" si="3"/>
        <v>2.8999999999999986</v>
      </c>
      <c r="N15">
        <v>16.2</v>
      </c>
      <c r="O15">
        <f t="shared" si="4"/>
        <v>-5.1999999999999993</v>
      </c>
      <c r="Q15">
        <v>11</v>
      </c>
      <c r="S15">
        <v>12.4</v>
      </c>
      <c r="U15">
        <f t="shared" si="5"/>
        <v>1.4000000000000004</v>
      </c>
      <c r="V15">
        <v>12.4</v>
      </c>
      <c r="X15">
        <f t="shared" si="6"/>
        <v>0</v>
      </c>
      <c r="Y15">
        <v>14.100000000000001</v>
      </c>
      <c r="AA15">
        <f t="shared" si="7"/>
        <v>1.7000000000000011</v>
      </c>
    </row>
    <row r="16" spans="1:27" x14ac:dyDescent="0.25">
      <c r="C16">
        <v>5</v>
      </c>
      <c r="D16">
        <v>10.1</v>
      </c>
      <c r="E16">
        <f t="shared" si="0"/>
        <v>9.9999999999999645E-2</v>
      </c>
      <c r="F16">
        <v>10.199999999999999</v>
      </c>
      <c r="G16">
        <f t="shared" si="1"/>
        <v>0.30000000000000071</v>
      </c>
      <c r="H16">
        <v>10.5</v>
      </c>
      <c r="I16">
        <f t="shared" si="2"/>
        <v>0.40000000000000036</v>
      </c>
      <c r="J16">
        <v>10.9</v>
      </c>
      <c r="K16">
        <f t="shared" si="2"/>
        <v>0.5</v>
      </c>
      <c r="L16">
        <v>11.4</v>
      </c>
      <c r="M16">
        <f t="shared" si="3"/>
        <v>4.1999999999999993</v>
      </c>
      <c r="N16">
        <v>15.6</v>
      </c>
      <c r="O16">
        <f t="shared" si="4"/>
        <v>-3.4999999999999982</v>
      </c>
      <c r="Q16">
        <v>12.100000000000001</v>
      </c>
      <c r="S16">
        <v>12.4</v>
      </c>
      <c r="U16">
        <f t="shared" si="5"/>
        <v>0.29999999999999893</v>
      </c>
      <c r="V16">
        <v>13.5</v>
      </c>
      <c r="X16">
        <f t="shared" si="6"/>
        <v>1.0999999999999996</v>
      </c>
      <c r="Y16">
        <v>14</v>
      </c>
      <c r="AA16">
        <f t="shared" si="7"/>
        <v>0.5</v>
      </c>
    </row>
    <row r="17" spans="2:27" x14ac:dyDescent="0.25">
      <c r="C17">
        <v>6</v>
      </c>
      <c r="D17">
        <v>10.7</v>
      </c>
      <c r="E17">
        <f t="shared" si="0"/>
        <v>0</v>
      </c>
      <c r="F17">
        <v>10.7</v>
      </c>
      <c r="G17">
        <f t="shared" si="1"/>
        <v>0</v>
      </c>
      <c r="H17">
        <v>10.7</v>
      </c>
      <c r="I17">
        <f t="shared" si="2"/>
        <v>0.10000000000000142</v>
      </c>
      <c r="J17">
        <v>10.8</v>
      </c>
      <c r="K17">
        <f t="shared" si="2"/>
        <v>1.1999999999999993</v>
      </c>
      <c r="L17">
        <v>12</v>
      </c>
      <c r="M17">
        <f t="shared" si="3"/>
        <v>0.5</v>
      </c>
      <c r="N17">
        <v>12.5</v>
      </c>
      <c r="O17">
        <f t="shared" si="4"/>
        <v>-0.29999999999999893</v>
      </c>
      <c r="Q17">
        <v>12.200000000000001</v>
      </c>
      <c r="S17">
        <v>12.5</v>
      </c>
      <c r="U17">
        <f t="shared" si="5"/>
        <v>0.29999999999999893</v>
      </c>
      <c r="V17">
        <v>13</v>
      </c>
      <c r="X17">
        <f t="shared" si="6"/>
        <v>0.5</v>
      </c>
      <c r="Y17">
        <v>14.200000000000001</v>
      </c>
      <c r="AA17">
        <f t="shared" si="7"/>
        <v>1.2000000000000011</v>
      </c>
    </row>
    <row r="18" spans="2:27" x14ac:dyDescent="0.25">
      <c r="C18">
        <v>7</v>
      </c>
      <c r="D18">
        <v>9.9</v>
      </c>
      <c r="E18">
        <f t="shared" si="0"/>
        <v>0.19999999999999929</v>
      </c>
      <c r="F18">
        <v>10.1</v>
      </c>
      <c r="G18">
        <f t="shared" si="1"/>
        <v>0.80000000000000071</v>
      </c>
      <c r="H18">
        <v>10.9</v>
      </c>
      <c r="I18">
        <f t="shared" si="2"/>
        <v>0.59999999999999964</v>
      </c>
      <c r="J18">
        <v>11.5</v>
      </c>
      <c r="K18">
        <f t="shared" si="2"/>
        <v>0.19999999999999929</v>
      </c>
      <c r="L18">
        <v>11.7</v>
      </c>
      <c r="M18">
        <f t="shared" si="3"/>
        <v>1.1000000000000014</v>
      </c>
      <c r="N18">
        <v>12.8</v>
      </c>
      <c r="O18">
        <f t="shared" si="4"/>
        <v>-9.9999999999999645E-2</v>
      </c>
      <c r="Q18">
        <v>12.700000000000001</v>
      </c>
      <c r="S18">
        <v>13.4</v>
      </c>
      <c r="U18">
        <f t="shared" si="5"/>
        <v>0.69999999999999929</v>
      </c>
      <c r="V18">
        <v>13.700000000000001</v>
      </c>
      <c r="X18">
        <f t="shared" si="6"/>
        <v>0.30000000000000071</v>
      </c>
      <c r="Y18">
        <v>14.700000000000001</v>
      </c>
      <c r="AA18">
        <f t="shared" si="7"/>
        <v>1</v>
      </c>
    </row>
    <row r="19" spans="2:27" x14ac:dyDescent="0.25">
      <c r="C19">
        <v>8</v>
      </c>
      <c r="D19">
        <v>10</v>
      </c>
      <c r="E19">
        <f t="shared" si="0"/>
        <v>0.90000000000000036</v>
      </c>
      <c r="F19">
        <v>10.9</v>
      </c>
      <c r="G19">
        <f t="shared" si="1"/>
        <v>0.19999999999999929</v>
      </c>
      <c r="H19">
        <v>11.1</v>
      </c>
      <c r="I19">
        <f t="shared" si="2"/>
        <v>0.30000000000000071</v>
      </c>
      <c r="J19">
        <v>11.4</v>
      </c>
      <c r="K19">
        <f t="shared" si="2"/>
        <v>1</v>
      </c>
      <c r="L19">
        <v>12.4</v>
      </c>
      <c r="M19">
        <f t="shared" si="3"/>
        <v>1.5999999999999996</v>
      </c>
      <c r="N19">
        <v>14</v>
      </c>
      <c r="O19">
        <f t="shared" si="4"/>
        <v>-1.0999999999999996</v>
      </c>
      <c r="Q19">
        <v>12.9</v>
      </c>
      <c r="S19">
        <v>13.8</v>
      </c>
      <c r="U19">
        <f t="shared" si="5"/>
        <v>0.90000000000000036</v>
      </c>
      <c r="V19">
        <v>13.600000000000001</v>
      </c>
      <c r="X19">
        <f t="shared" si="6"/>
        <v>-0.19999999999999929</v>
      </c>
      <c r="Y19">
        <v>15.600000000000001</v>
      </c>
      <c r="AA19">
        <f t="shared" si="7"/>
        <v>2</v>
      </c>
    </row>
    <row r="20" spans="2:27" x14ac:dyDescent="0.25">
      <c r="C20">
        <v>9</v>
      </c>
      <c r="D20">
        <v>10.1</v>
      </c>
      <c r="E20">
        <f t="shared" si="0"/>
        <v>0</v>
      </c>
      <c r="F20">
        <v>10.1</v>
      </c>
      <c r="G20">
        <f t="shared" si="1"/>
        <v>1</v>
      </c>
      <c r="H20">
        <v>11.1</v>
      </c>
      <c r="I20">
        <f t="shared" si="2"/>
        <v>0.5</v>
      </c>
      <c r="J20">
        <v>11.6</v>
      </c>
      <c r="K20">
        <f t="shared" si="2"/>
        <v>2.0999999999999996</v>
      </c>
      <c r="L20">
        <v>13.7</v>
      </c>
      <c r="M20">
        <f t="shared" si="3"/>
        <v>0.40000000000000036</v>
      </c>
      <c r="N20">
        <v>14.1</v>
      </c>
      <c r="O20">
        <f t="shared" si="4"/>
        <v>-0.99999999999999822</v>
      </c>
      <c r="Q20">
        <v>13.100000000000001</v>
      </c>
      <c r="S20">
        <v>13.4</v>
      </c>
      <c r="U20">
        <f t="shared" si="5"/>
        <v>0.29999999999999893</v>
      </c>
      <c r="V20">
        <v>13.8</v>
      </c>
      <c r="X20">
        <f t="shared" si="6"/>
        <v>0.40000000000000036</v>
      </c>
      <c r="Y20">
        <v>14.600000000000001</v>
      </c>
      <c r="AA20">
        <f t="shared" si="7"/>
        <v>0.80000000000000071</v>
      </c>
    </row>
    <row r="21" spans="2:27" x14ac:dyDescent="0.25">
      <c r="B21" t="s">
        <v>5</v>
      </c>
      <c r="C21">
        <v>1</v>
      </c>
      <c r="D21">
        <v>10.5</v>
      </c>
      <c r="E21">
        <f t="shared" si="0"/>
        <v>0.19999999999999929</v>
      </c>
      <c r="F21">
        <v>10.7</v>
      </c>
      <c r="G21">
        <f t="shared" si="1"/>
        <v>0.40000000000000036</v>
      </c>
      <c r="H21">
        <v>11.1</v>
      </c>
      <c r="I21">
        <f t="shared" si="2"/>
        <v>0.30000000000000071</v>
      </c>
      <c r="J21">
        <v>11.4</v>
      </c>
      <c r="K21">
        <f t="shared" si="2"/>
        <v>0.40000000000000036</v>
      </c>
      <c r="L21">
        <v>11.8</v>
      </c>
      <c r="M21">
        <f t="shared" si="3"/>
        <v>2.3999999999999986</v>
      </c>
      <c r="N21">
        <v>14.2</v>
      </c>
      <c r="O21">
        <f t="shared" si="4"/>
        <v>-1.8999999999999986</v>
      </c>
      <c r="Q21">
        <v>12.3</v>
      </c>
      <c r="S21">
        <v>12.5</v>
      </c>
      <c r="U21">
        <f t="shared" si="5"/>
        <v>0.19999999999999929</v>
      </c>
      <c r="V21">
        <v>13.100000000000001</v>
      </c>
      <c r="X21">
        <f t="shared" si="6"/>
        <v>0.60000000000000142</v>
      </c>
      <c r="Y21">
        <v>13</v>
      </c>
      <c r="AA21">
        <f t="shared" si="7"/>
        <v>-0.10000000000000142</v>
      </c>
    </row>
    <row r="22" spans="2:27" x14ac:dyDescent="0.25">
      <c r="B22" t="s">
        <v>13</v>
      </c>
      <c r="C22">
        <v>2</v>
      </c>
      <c r="D22">
        <v>9.8000000000000007</v>
      </c>
      <c r="E22">
        <f t="shared" si="0"/>
        <v>0.69999999999999929</v>
      </c>
      <c r="F22">
        <v>10.5</v>
      </c>
      <c r="G22">
        <f t="shared" si="1"/>
        <v>0.19999999999999929</v>
      </c>
      <c r="H22">
        <v>10.7</v>
      </c>
      <c r="I22">
        <f t="shared" si="2"/>
        <v>0.30000000000000071</v>
      </c>
      <c r="J22">
        <v>11</v>
      </c>
      <c r="K22">
        <f t="shared" si="2"/>
        <v>2.6999999999999993</v>
      </c>
      <c r="L22">
        <v>13.7</v>
      </c>
      <c r="M22">
        <f t="shared" si="3"/>
        <v>0.40000000000000036</v>
      </c>
      <c r="N22">
        <v>14.1</v>
      </c>
      <c r="O22">
        <f t="shared" si="4"/>
        <v>-2.6999999999999993</v>
      </c>
      <c r="Q22">
        <v>11.4</v>
      </c>
      <c r="S22">
        <v>12.8</v>
      </c>
      <c r="U22">
        <f t="shared" si="5"/>
        <v>1.4000000000000004</v>
      </c>
      <c r="V22">
        <v>13.5</v>
      </c>
      <c r="X22">
        <f t="shared" si="6"/>
        <v>0.69999999999999929</v>
      </c>
      <c r="Y22">
        <v>13.5</v>
      </c>
      <c r="AA22">
        <f t="shared" si="7"/>
        <v>0</v>
      </c>
    </row>
    <row r="23" spans="2:27" x14ac:dyDescent="0.25">
      <c r="C23">
        <v>3</v>
      </c>
      <c r="D23">
        <v>10</v>
      </c>
      <c r="E23">
        <f t="shared" si="0"/>
        <v>0.40000000000000036</v>
      </c>
      <c r="F23">
        <v>10.4</v>
      </c>
      <c r="G23">
        <f t="shared" si="1"/>
        <v>0.19999999999999929</v>
      </c>
      <c r="H23">
        <v>10.6</v>
      </c>
      <c r="I23">
        <f t="shared" si="2"/>
        <v>0.20000000000000107</v>
      </c>
      <c r="J23">
        <v>10.8</v>
      </c>
      <c r="K23">
        <f t="shared" si="2"/>
        <v>2</v>
      </c>
      <c r="L23">
        <v>12.8</v>
      </c>
      <c r="M23">
        <f t="shared" si="3"/>
        <v>0.5</v>
      </c>
      <c r="N23">
        <v>13.3</v>
      </c>
      <c r="O23">
        <f t="shared" si="4"/>
        <v>-2.1999999999999993</v>
      </c>
      <c r="Q23">
        <v>11.100000000000001</v>
      </c>
      <c r="S23">
        <v>12.200000000000001</v>
      </c>
      <c r="U23">
        <f t="shared" si="5"/>
        <v>1.0999999999999996</v>
      </c>
      <c r="V23">
        <v>13.9</v>
      </c>
      <c r="X23">
        <f t="shared" si="6"/>
        <v>1.6999999999999993</v>
      </c>
      <c r="Y23">
        <v>13.100000000000001</v>
      </c>
      <c r="AA23">
        <f t="shared" si="7"/>
        <v>-0.79999999999999893</v>
      </c>
    </row>
    <row r="24" spans="2:27" x14ac:dyDescent="0.25">
      <c r="C24">
        <v>4</v>
      </c>
      <c r="D24">
        <v>10.1</v>
      </c>
      <c r="E24">
        <f t="shared" si="0"/>
        <v>0.20000000000000107</v>
      </c>
      <c r="F24">
        <v>10.3</v>
      </c>
      <c r="G24">
        <f t="shared" si="1"/>
        <v>0.19999999999999929</v>
      </c>
      <c r="H24">
        <v>10.5</v>
      </c>
      <c r="I24">
        <f t="shared" si="2"/>
        <v>0.30000000000000071</v>
      </c>
      <c r="J24">
        <v>10.8</v>
      </c>
      <c r="K24">
        <f t="shared" si="2"/>
        <v>9.9999999999999645E-2</v>
      </c>
      <c r="L24">
        <v>10.9</v>
      </c>
      <c r="M24">
        <f t="shared" si="3"/>
        <v>3.4000000000000004</v>
      </c>
      <c r="N24">
        <v>14.3</v>
      </c>
      <c r="O24">
        <f t="shared" si="4"/>
        <v>-2.6999999999999993</v>
      </c>
      <c r="Q24">
        <v>11.600000000000001</v>
      </c>
      <c r="S24">
        <v>12.600000000000001</v>
      </c>
      <c r="U24">
        <f t="shared" si="5"/>
        <v>1</v>
      </c>
      <c r="V24">
        <v>13.3</v>
      </c>
      <c r="X24">
        <f t="shared" si="6"/>
        <v>0.69999999999999929</v>
      </c>
      <c r="Y24">
        <v>13.3</v>
      </c>
      <c r="AA24">
        <f t="shared" si="7"/>
        <v>0</v>
      </c>
    </row>
    <row r="25" spans="2:27" x14ac:dyDescent="0.25">
      <c r="C25">
        <v>5</v>
      </c>
      <c r="D25">
        <v>10.5</v>
      </c>
      <c r="E25">
        <f t="shared" si="0"/>
        <v>9.9999999999999645E-2</v>
      </c>
      <c r="F25">
        <v>10.6</v>
      </c>
      <c r="G25">
        <f t="shared" si="1"/>
        <v>0</v>
      </c>
      <c r="H25">
        <v>10.6</v>
      </c>
      <c r="I25">
        <f t="shared" si="2"/>
        <v>0</v>
      </c>
      <c r="J25">
        <v>10.6</v>
      </c>
      <c r="K25">
        <f t="shared" si="2"/>
        <v>0.5</v>
      </c>
      <c r="L25">
        <v>11.1</v>
      </c>
      <c r="M25">
        <f t="shared" si="3"/>
        <v>3.0999999999999996</v>
      </c>
      <c r="N25">
        <v>14.2</v>
      </c>
      <c r="O25">
        <f t="shared" si="4"/>
        <v>-2.1999999999999993</v>
      </c>
      <c r="Q25">
        <v>12</v>
      </c>
      <c r="S25">
        <v>13</v>
      </c>
      <c r="U25">
        <f t="shared" si="5"/>
        <v>1</v>
      </c>
      <c r="V25">
        <v>13.3</v>
      </c>
      <c r="X25">
        <f t="shared" si="6"/>
        <v>0.30000000000000071</v>
      </c>
      <c r="Y25">
        <v>13.8</v>
      </c>
      <c r="AA25">
        <f t="shared" si="7"/>
        <v>0.5</v>
      </c>
    </row>
    <row r="26" spans="2:27" x14ac:dyDescent="0.25">
      <c r="C26">
        <v>6</v>
      </c>
      <c r="D26">
        <v>10.9</v>
      </c>
      <c r="E26">
        <f t="shared" si="0"/>
        <v>9.9999999999999645E-2</v>
      </c>
      <c r="F26">
        <v>11</v>
      </c>
      <c r="G26">
        <f t="shared" si="1"/>
        <v>0.30000000000000071</v>
      </c>
      <c r="H26">
        <v>11.3</v>
      </c>
      <c r="I26">
        <f t="shared" si="2"/>
        <v>9.9999999999999645E-2</v>
      </c>
      <c r="J26">
        <v>11.4</v>
      </c>
      <c r="K26">
        <f t="shared" si="2"/>
        <v>1</v>
      </c>
      <c r="L26">
        <v>12.4</v>
      </c>
      <c r="M26">
        <f t="shared" si="3"/>
        <v>1.9000000000000004</v>
      </c>
      <c r="N26">
        <v>14.3</v>
      </c>
      <c r="O26">
        <f t="shared" si="4"/>
        <v>-2.1999999999999993</v>
      </c>
      <c r="Q26">
        <v>12.100000000000001</v>
      </c>
      <c r="S26">
        <v>13.200000000000001</v>
      </c>
      <c r="U26">
        <f t="shared" si="5"/>
        <v>1.0999999999999996</v>
      </c>
      <c r="V26">
        <v>14</v>
      </c>
      <c r="X26">
        <f t="shared" si="6"/>
        <v>0.79999999999999893</v>
      </c>
      <c r="Y26">
        <v>13.5</v>
      </c>
      <c r="AA26">
        <f t="shared" si="7"/>
        <v>-0.5</v>
      </c>
    </row>
    <row r="27" spans="2:27" x14ac:dyDescent="0.25">
      <c r="C27">
        <v>7</v>
      </c>
      <c r="D27">
        <v>11.2</v>
      </c>
      <c r="E27">
        <f t="shared" si="0"/>
        <v>0.10000000000000142</v>
      </c>
      <c r="F27">
        <v>11.3</v>
      </c>
      <c r="G27">
        <f t="shared" si="1"/>
        <v>0</v>
      </c>
      <c r="H27">
        <v>11.3</v>
      </c>
      <c r="I27">
        <f t="shared" si="2"/>
        <v>0</v>
      </c>
      <c r="J27">
        <v>11.3</v>
      </c>
      <c r="K27">
        <f t="shared" si="2"/>
        <v>1.7999999999999989</v>
      </c>
      <c r="L27">
        <v>13.1</v>
      </c>
      <c r="M27">
        <f t="shared" si="3"/>
        <v>0.70000000000000107</v>
      </c>
      <c r="N27">
        <v>13.8</v>
      </c>
      <c r="O27">
        <f t="shared" si="4"/>
        <v>-1.5999999999999996</v>
      </c>
      <c r="Q27">
        <v>12.200000000000001</v>
      </c>
      <c r="S27">
        <v>13.5</v>
      </c>
      <c r="U27">
        <f t="shared" si="5"/>
        <v>1.2999999999999989</v>
      </c>
      <c r="V27">
        <v>13.5</v>
      </c>
      <c r="X27">
        <f t="shared" si="6"/>
        <v>0</v>
      </c>
      <c r="Y27">
        <v>13.600000000000001</v>
      </c>
      <c r="AA27">
        <f t="shared" si="7"/>
        <v>0.10000000000000142</v>
      </c>
    </row>
    <row r="28" spans="2:27" x14ac:dyDescent="0.25">
      <c r="C28">
        <v>8</v>
      </c>
      <c r="D28">
        <v>10.7</v>
      </c>
      <c r="E28">
        <f t="shared" si="0"/>
        <v>-9.9999999999999645E-2</v>
      </c>
      <c r="F28">
        <v>10.6</v>
      </c>
      <c r="G28">
        <f t="shared" si="1"/>
        <v>0.30000000000000071</v>
      </c>
      <c r="H28">
        <v>10.9</v>
      </c>
      <c r="I28">
        <f t="shared" si="2"/>
        <v>0.29999999999999893</v>
      </c>
      <c r="J28">
        <v>11.2</v>
      </c>
      <c r="K28">
        <f t="shared" si="2"/>
        <v>3.3000000000000007</v>
      </c>
      <c r="L28">
        <v>14.5</v>
      </c>
      <c r="M28">
        <f t="shared" si="3"/>
        <v>-9.9999999999999645E-2</v>
      </c>
      <c r="N28">
        <v>14.4</v>
      </c>
      <c r="O28">
        <f t="shared" si="4"/>
        <v>-2.1999999999999993</v>
      </c>
      <c r="Q28">
        <v>12.200000000000001</v>
      </c>
      <c r="S28">
        <v>13.100000000000001</v>
      </c>
      <c r="U28">
        <f t="shared" si="5"/>
        <v>0.90000000000000036</v>
      </c>
      <c r="V28">
        <v>14.100000000000001</v>
      </c>
      <c r="X28">
        <f t="shared" si="6"/>
        <v>1</v>
      </c>
      <c r="Y28">
        <v>14.9</v>
      </c>
      <c r="AA28">
        <f t="shared" si="7"/>
        <v>0.79999999999999893</v>
      </c>
    </row>
    <row r="29" spans="2:27" x14ac:dyDescent="0.25">
      <c r="C29">
        <v>9</v>
      </c>
      <c r="D29">
        <v>10.7</v>
      </c>
      <c r="E29">
        <f t="shared" si="0"/>
        <v>-9.9999999999999645E-2</v>
      </c>
      <c r="F29">
        <v>10.6</v>
      </c>
      <c r="G29">
        <f t="shared" si="1"/>
        <v>0.30000000000000071</v>
      </c>
      <c r="H29">
        <v>10.9</v>
      </c>
      <c r="I29">
        <f t="shared" si="2"/>
        <v>0.5</v>
      </c>
      <c r="J29">
        <v>11.4</v>
      </c>
      <c r="K29">
        <f t="shared" si="2"/>
        <v>-0.20000000000000107</v>
      </c>
      <c r="L29">
        <v>11.2</v>
      </c>
      <c r="M29">
        <f t="shared" si="3"/>
        <v>2.3000000000000007</v>
      </c>
      <c r="N29">
        <v>13.5</v>
      </c>
      <c r="O29">
        <f t="shared" si="4"/>
        <v>-1.6999999999999993</v>
      </c>
      <c r="Q29">
        <v>11.8</v>
      </c>
      <c r="S29">
        <v>12.8</v>
      </c>
      <c r="U29">
        <f t="shared" si="5"/>
        <v>1</v>
      </c>
      <c r="V29">
        <v>12.8</v>
      </c>
      <c r="X29">
        <f t="shared" si="6"/>
        <v>0</v>
      </c>
      <c r="Y29">
        <v>13.8</v>
      </c>
      <c r="AA29">
        <f t="shared" si="7"/>
        <v>1</v>
      </c>
    </row>
    <row r="30" spans="2:27" x14ac:dyDescent="0.25">
      <c r="B30" t="s">
        <v>15</v>
      </c>
      <c r="C30">
        <v>1</v>
      </c>
      <c r="D30">
        <v>9.6</v>
      </c>
      <c r="E30">
        <f t="shared" si="0"/>
        <v>1.2000000000000011</v>
      </c>
      <c r="F30">
        <v>10.8</v>
      </c>
      <c r="G30">
        <f t="shared" si="1"/>
        <v>0.29999999999999893</v>
      </c>
      <c r="H30">
        <v>11.1</v>
      </c>
      <c r="I30">
        <f t="shared" si="2"/>
        <v>0.40000000000000036</v>
      </c>
      <c r="J30">
        <v>11.5</v>
      </c>
      <c r="K30">
        <f t="shared" si="2"/>
        <v>3.4000000000000004</v>
      </c>
      <c r="L30">
        <v>14.9</v>
      </c>
      <c r="M30">
        <f t="shared" si="3"/>
        <v>-1.5</v>
      </c>
      <c r="N30">
        <v>13.4</v>
      </c>
      <c r="O30">
        <f t="shared" si="4"/>
        <v>-0.79999999999999893</v>
      </c>
      <c r="Q30">
        <v>12.600000000000001</v>
      </c>
      <c r="S30">
        <v>12.700000000000001</v>
      </c>
      <c r="U30">
        <f t="shared" si="5"/>
        <v>9.9999999999999645E-2</v>
      </c>
      <c r="V30">
        <v>12.8</v>
      </c>
      <c r="X30">
        <f t="shared" si="6"/>
        <v>9.9999999999999645E-2</v>
      </c>
      <c r="Y30">
        <v>13</v>
      </c>
      <c r="AA30">
        <f t="shared" si="7"/>
        <v>0.19999999999999929</v>
      </c>
    </row>
    <row r="31" spans="2:27" x14ac:dyDescent="0.25">
      <c r="B31" t="s">
        <v>14</v>
      </c>
      <c r="C31">
        <v>2</v>
      </c>
      <c r="D31">
        <v>10.1</v>
      </c>
      <c r="E31">
        <f t="shared" si="0"/>
        <v>0.40000000000000036</v>
      </c>
      <c r="F31">
        <v>10.5</v>
      </c>
      <c r="G31">
        <f t="shared" si="1"/>
        <v>0.19999999999999929</v>
      </c>
      <c r="H31">
        <v>10.7</v>
      </c>
      <c r="I31">
        <f t="shared" si="2"/>
        <v>0.20000000000000107</v>
      </c>
      <c r="J31">
        <v>10.9</v>
      </c>
      <c r="K31">
        <f t="shared" si="2"/>
        <v>1.5999999999999996</v>
      </c>
      <c r="L31">
        <v>12.5</v>
      </c>
      <c r="M31">
        <f t="shared" si="3"/>
        <v>1.3000000000000007</v>
      </c>
      <c r="N31">
        <v>13.8</v>
      </c>
      <c r="O31">
        <f t="shared" si="4"/>
        <v>-1.5</v>
      </c>
      <c r="Q31">
        <v>12.3</v>
      </c>
      <c r="S31">
        <v>11.9</v>
      </c>
      <c r="U31">
        <f t="shared" si="5"/>
        <v>-0.40000000000000036</v>
      </c>
      <c r="V31">
        <v>12.100000000000001</v>
      </c>
      <c r="X31">
        <f t="shared" si="6"/>
        <v>0.20000000000000107</v>
      </c>
      <c r="Y31">
        <v>13.3</v>
      </c>
      <c r="AA31">
        <f t="shared" si="7"/>
        <v>1.1999999999999993</v>
      </c>
    </row>
    <row r="32" spans="2:27" x14ac:dyDescent="0.25">
      <c r="C32">
        <v>3</v>
      </c>
      <c r="D32">
        <v>9.9</v>
      </c>
      <c r="E32">
        <f t="shared" si="0"/>
        <v>0</v>
      </c>
      <c r="F32">
        <v>9.9</v>
      </c>
      <c r="G32">
        <f t="shared" si="1"/>
        <v>0</v>
      </c>
      <c r="H32">
        <v>9.9</v>
      </c>
      <c r="I32">
        <f t="shared" si="2"/>
        <v>0</v>
      </c>
      <c r="J32">
        <v>9.9</v>
      </c>
      <c r="K32">
        <f t="shared" si="2"/>
        <v>2.5</v>
      </c>
      <c r="L32">
        <v>12.4</v>
      </c>
      <c r="M32">
        <f t="shared" si="3"/>
        <v>1.2999999999999989</v>
      </c>
      <c r="N32">
        <v>13.7</v>
      </c>
      <c r="O32">
        <f t="shared" si="4"/>
        <v>-1.1999999999999993</v>
      </c>
      <c r="Q32">
        <v>12.5</v>
      </c>
      <c r="S32">
        <v>13</v>
      </c>
      <c r="U32">
        <f t="shared" si="5"/>
        <v>0.5</v>
      </c>
      <c r="V32">
        <v>12.600000000000001</v>
      </c>
      <c r="X32">
        <f t="shared" si="6"/>
        <v>-0.39999999999999858</v>
      </c>
      <c r="Y32">
        <v>12.5</v>
      </c>
      <c r="AA32">
        <f t="shared" si="7"/>
        <v>-0.10000000000000142</v>
      </c>
    </row>
    <row r="33" spans="2:27" x14ac:dyDescent="0.25">
      <c r="C33">
        <v>4</v>
      </c>
      <c r="D33">
        <v>10.4</v>
      </c>
      <c r="E33">
        <f t="shared" si="0"/>
        <v>0</v>
      </c>
      <c r="F33">
        <v>10.4</v>
      </c>
      <c r="G33">
        <f t="shared" si="1"/>
        <v>0.5</v>
      </c>
      <c r="H33">
        <v>10.9</v>
      </c>
      <c r="I33">
        <f t="shared" si="2"/>
        <v>0.69999999999999929</v>
      </c>
      <c r="J33">
        <v>11.6</v>
      </c>
      <c r="K33">
        <f t="shared" si="2"/>
        <v>0.40000000000000036</v>
      </c>
      <c r="L33">
        <v>12</v>
      </c>
      <c r="M33">
        <f t="shared" si="3"/>
        <v>-0.40000000000000036</v>
      </c>
      <c r="N33">
        <v>11.6</v>
      </c>
      <c r="O33">
        <f t="shared" si="4"/>
        <v>0.50000000000000178</v>
      </c>
      <c r="Q33">
        <v>12.100000000000001</v>
      </c>
      <c r="S33">
        <v>12.600000000000001</v>
      </c>
      <c r="U33">
        <f t="shared" si="5"/>
        <v>0.5</v>
      </c>
      <c r="V33">
        <v>12.3</v>
      </c>
      <c r="X33">
        <f t="shared" si="6"/>
        <v>-0.30000000000000071</v>
      </c>
      <c r="Y33">
        <v>12.9</v>
      </c>
      <c r="AA33">
        <f t="shared" si="7"/>
        <v>0.59999999999999964</v>
      </c>
    </row>
    <row r="34" spans="2:27" x14ac:dyDescent="0.25">
      <c r="C34">
        <v>5</v>
      </c>
      <c r="D34">
        <v>9.1999999999999993</v>
      </c>
      <c r="E34">
        <f t="shared" si="0"/>
        <v>0.30000000000000071</v>
      </c>
      <c r="F34">
        <v>9.5</v>
      </c>
      <c r="G34">
        <f t="shared" si="1"/>
        <v>0.59999999999999964</v>
      </c>
      <c r="H34">
        <v>10.1</v>
      </c>
      <c r="I34">
        <f t="shared" si="2"/>
        <v>0.70000000000000107</v>
      </c>
      <c r="J34">
        <v>10.8</v>
      </c>
      <c r="K34">
        <f t="shared" si="2"/>
        <v>9.9999999999999645E-2</v>
      </c>
      <c r="L34">
        <v>10.9</v>
      </c>
      <c r="M34">
        <f t="shared" si="3"/>
        <v>4.0999999999999996</v>
      </c>
      <c r="N34">
        <v>15</v>
      </c>
      <c r="O34">
        <f t="shared" si="4"/>
        <v>-3.0999999999999996</v>
      </c>
      <c r="Q34">
        <v>11.9</v>
      </c>
      <c r="S34">
        <v>12.5</v>
      </c>
      <c r="U34">
        <f t="shared" si="5"/>
        <v>0.59999999999999964</v>
      </c>
      <c r="V34">
        <v>12.4</v>
      </c>
      <c r="X34">
        <f t="shared" si="6"/>
        <v>-9.9999999999999645E-2</v>
      </c>
      <c r="Y34">
        <v>12.8</v>
      </c>
      <c r="AA34">
        <f t="shared" si="7"/>
        <v>0.40000000000000036</v>
      </c>
    </row>
    <row r="35" spans="2:27" x14ac:dyDescent="0.25">
      <c r="C35">
        <v>6</v>
      </c>
      <c r="D35">
        <v>9.6</v>
      </c>
      <c r="E35">
        <f t="shared" si="0"/>
        <v>1.0999999999999996</v>
      </c>
      <c r="F35">
        <v>10.7</v>
      </c>
      <c r="G35">
        <f t="shared" si="1"/>
        <v>0.40000000000000036</v>
      </c>
      <c r="H35">
        <v>11.1</v>
      </c>
      <c r="I35">
        <f t="shared" si="2"/>
        <v>0.70000000000000107</v>
      </c>
      <c r="J35">
        <v>11.8</v>
      </c>
      <c r="K35">
        <f t="shared" si="2"/>
        <v>0.39999999999999858</v>
      </c>
      <c r="L35">
        <v>12.2</v>
      </c>
      <c r="M35">
        <f t="shared" si="3"/>
        <v>3</v>
      </c>
      <c r="N35">
        <v>15.2</v>
      </c>
      <c r="O35">
        <f t="shared" si="4"/>
        <v>-3.1999999999999993</v>
      </c>
      <c r="Q35">
        <v>12</v>
      </c>
      <c r="S35">
        <v>12.700000000000001</v>
      </c>
      <c r="U35">
        <f t="shared" si="5"/>
        <v>0.70000000000000107</v>
      </c>
      <c r="V35">
        <v>12.700000000000001</v>
      </c>
      <c r="X35">
        <f t="shared" si="6"/>
        <v>0</v>
      </c>
      <c r="Y35">
        <v>12.9</v>
      </c>
      <c r="AA35">
        <f t="shared" si="7"/>
        <v>0.19999999999999929</v>
      </c>
    </row>
    <row r="36" spans="2:27" x14ac:dyDescent="0.25">
      <c r="C36">
        <v>7</v>
      </c>
      <c r="D36">
        <v>9.5</v>
      </c>
      <c r="E36">
        <f t="shared" si="0"/>
        <v>0.69999999999999929</v>
      </c>
      <c r="F36">
        <v>10.199999999999999</v>
      </c>
      <c r="G36">
        <f t="shared" si="1"/>
        <v>0.30000000000000071</v>
      </c>
      <c r="H36">
        <v>10.5</v>
      </c>
      <c r="I36">
        <f t="shared" si="2"/>
        <v>0.5</v>
      </c>
      <c r="J36">
        <v>11</v>
      </c>
      <c r="K36">
        <f t="shared" si="2"/>
        <v>0.80000000000000071</v>
      </c>
      <c r="L36">
        <v>11.8</v>
      </c>
      <c r="M36">
        <f t="shared" si="3"/>
        <v>0.5</v>
      </c>
      <c r="N36">
        <v>12.3</v>
      </c>
      <c r="O36">
        <f t="shared" si="4"/>
        <v>0.19999999999999929</v>
      </c>
      <c r="Q36">
        <v>12.5</v>
      </c>
      <c r="S36">
        <v>12.4</v>
      </c>
      <c r="U36">
        <f t="shared" si="5"/>
        <v>-9.9999999999999645E-2</v>
      </c>
      <c r="V36">
        <v>12.8</v>
      </c>
      <c r="X36">
        <f t="shared" si="6"/>
        <v>0.40000000000000036</v>
      </c>
      <c r="Y36">
        <v>13.3</v>
      </c>
      <c r="AA36">
        <f t="shared" si="7"/>
        <v>0.5</v>
      </c>
    </row>
    <row r="37" spans="2:27" x14ac:dyDescent="0.25">
      <c r="C37">
        <v>8</v>
      </c>
      <c r="D37">
        <v>10.9</v>
      </c>
      <c r="E37">
        <f t="shared" si="0"/>
        <v>0</v>
      </c>
      <c r="F37">
        <v>10.9</v>
      </c>
      <c r="G37">
        <f t="shared" si="1"/>
        <v>0</v>
      </c>
      <c r="H37">
        <v>10.9</v>
      </c>
      <c r="I37">
        <f t="shared" si="2"/>
        <v>0</v>
      </c>
      <c r="J37">
        <v>10.9</v>
      </c>
      <c r="K37">
        <f t="shared" si="2"/>
        <v>2</v>
      </c>
      <c r="L37">
        <v>12.9</v>
      </c>
      <c r="M37">
        <f t="shared" si="3"/>
        <v>0</v>
      </c>
      <c r="N37">
        <v>12.9</v>
      </c>
      <c r="O37">
        <f t="shared" si="4"/>
        <v>0.30000000000000071</v>
      </c>
      <c r="Q37">
        <v>13.200000000000001</v>
      </c>
      <c r="S37">
        <v>12.700000000000001</v>
      </c>
      <c r="U37">
        <f t="shared" si="5"/>
        <v>-0.5</v>
      </c>
      <c r="V37">
        <v>12.5</v>
      </c>
      <c r="X37">
        <f t="shared" si="6"/>
        <v>-0.20000000000000107</v>
      </c>
      <c r="Y37">
        <v>13.3</v>
      </c>
      <c r="AA37">
        <f t="shared" si="7"/>
        <v>0.80000000000000071</v>
      </c>
    </row>
    <row r="38" spans="2:27" x14ac:dyDescent="0.25">
      <c r="C38">
        <v>9</v>
      </c>
      <c r="D38">
        <v>9.6999999999999993</v>
      </c>
      <c r="E38">
        <f t="shared" si="0"/>
        <v>0.40000000000000036</v>
      </c>
      <c r="F38">
        <v>10.1</v>
      </c>
      <c r="G38">
        <f t="shared" si="1"/>
        <v>9.9999999999999645E-2</v>
      </c>
      <c r="H38">
        <v>10.199999999999999</v>
      </c>
      <c r="I38">
        <f t="shared" si="2"/>
        <v>0.20000000000000107</v>
      </c>
      <c r="J38">
        <v>10.4</v>
      </c>
      <c r="K38">
        <f t="shared" si="2"/>
        <v>0.5</v>
      </c>
      <c r="L38">
        <v>10.9</v>
      </c>
      <c r="M38">
        <f t="shared" si="3"/>
        <v>-0.20000000000000107</v>
      </c>
      <c r="N38">
        <v>10.7</v>
      </c>
      <c r="O38">
        <f t="shared" si="4"/>
        <v>1.3000000000000007</v>
      </c>
      <c r="Q38">
        <v>12</v>
      </c>
      <c r="S38">
        <v>11.8</v>
      </c>
      <c r="U38">
        <f t="shared" si="5"/>
        <v>-0.19999999999999929</v>
      </c>
      <c r="V38">
        <v>11.700000000000001</v>
      </c>
      <c r="X38">
        <f t="shared" si="6"/>
        <v>-9.9999999999999645E-2</v>
      </c>
      <c r="Y38">
        <v>12.9</v>
      </c>
      <c r="AA38">
        <f t="shared" si="7"/>
        <v>1.1999999999999993</v>
      </c>
    </row>
    <row r="40" spans="2:27" x14ac:dyDescent="0.25">
      <c r="B40" t="s">
        <v>20</v>
      </c>
      <c r="E40">
        <f>AVERAGE(E3,E38)</f>
        <v>0.30000000000000071</v>
      </c>
      <c r="G40" s="7">
        <f>AVERAGE(G3,G38)</f>
        <v>0.19999999999999929</v>
      </c>
      <c r="I40" s="7">
        <f>AVERAGE(I3,I38)</f>
        <v>0.20000000000000107</v>
      </c>
      <c r="K40" s="7">
        <f>AVERAGE(K3,K38)</f>
        <v>0.5</v>
      </c>
      <c r="M40" s="8">
        <f>AVERAGE(M3:M38)</f>
        <v>1.1305555555555553</v>
      </c>
      <c r="O40" s="8">
        <f>AVERAGE(O3:O38)</f>
        <v>-1.1472222222222217</v>
      </c>
      <c r="U40">
        <f>AVERAGE(U3:U38)</f>
        <v>0.3777777777777776</v>
      </c>
      <c r="X40">
        <f>AVERAGE(X3:X38)</f>
        <v>0.28888888888888908</v>
      </c>
      <c r="AA40">
        <f>AVERAGE(AA3:AA38)</f>
        <v>0.45555555555555549</v>
      </c>
    </row>
    <row r="41" spans="2:27" x14ac:dyDescent="0.25">
      <c r="H41" s="3" t="s">
        <v>34</v>
      </c>
      <c r="I41" s="7">
        <f>AVERAGE(G40,I40)</f>
        <v>0.20000000000000018</v>
      </c>
      <c r="J41" s="3" t="s">
        <v>35</v>
      </c>
      <c r="K41" s="7">
        <f>AVERAGE(G40,I40,K40)</f>
        <v>0.3000000000000001</v>
      </c>
    </row>
  </sheetData>
  <printOptions gridLines="1"/>
  <pageMargins left="0.7" right="0.7" top="0.75" bottom="0.75" header="0.3" footer="0.3"/>
  <pageSetup paperSize="1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1"/>
  <sheetViews>
    <sheetView zoomScaleNormal="100" workbookViewId="0">
      <selection activeCell="AC40" sqref="AC40"/>
    </sheetView>
  </sheetViews>
  <sheetFormatPr defaultRowHeight="15" x14ac:dyDescent="0.25"/>
  <cols>
    <col min="3" max="3" width="5.5703125" customWidth="1"/>
    <col min="4" max="4" width="11.42578125" customWidth="1"/>
    <col min="5" max="5" width="11.5703125" customWidth="1"/>
    <col min="6" max="7" width="11.42578125" customWidth="1"/>
    <col min="8" max="8" width="12.28515625" customWidth="1"/>
    <col min="9" max="9" width="11.28515625" customWidth="1"/>
    <col min="10" max="10" width="11" customWidth="1"/>
    <col min="11" max="11" width="12.42578125" customWidth="1"/>
    <col min="12" max="12" width="10.42578125" customWidth="1"/>
    <col min="13" max="14" width="9.85546875" customWidth="1"/>
    <col min="15" max="15" width="9.140625" customWidth="1"/>
    <col min="16" max="16" width="13.140625" customWidth="1"/>
    <col min="17" max="18" width="11.85546875" customWidth="1"/>
    <col min="19" max="19" width="13" customWidth="1"/>
    <col min="20" max="20" width="9" customWidth="1"/>
    <col min="21" max="21" width="11.28515625" customWidth="1"/>
    <col min="22" max="22" width="10.42578125" customWidth="1"/>
    <col min="23" max="23" width="10" customWidth="1"/>
    <col min="24" max="24" width="12" customWidth="1"/>
    <col min="25" max="25" width="26.140625" customWidth="1"/>
    <col min="26" max="26" width="13.7109375" customWidth="1"/>
    <col min="27" max="27" width="13.85546875" customWidth="1"/>
    <col min="28" max="28" width="13.7109375" customWidth="1"/>
    <col min="29" max="29" width="11.28515625" customWidth="1"/>
  </cols>
  <sheetData>
    <row r="1" spans="1:29" x14ac:dyDescent="0.25">
      <c r="A1" t="s">
        <v>18</v>
      </c>
      <c r="D1" s="4">
        <v>42384</v>
      </c>
      <c r="E1" s="6" t="s">
        <v>19</v>
      </c>
      <c r="F1" s="5">
        <v>42541</v>
      </c>
      <c r="G1" s="4" t="s">
        <v>19</v>
      </c>
      <c r="H1" s="5">
        <v>42836</v>
      </c>
      <c r="I1" s="6" t="s">
        <v>19</v>
      </c>
      <c r="J1" s="5">
        <v>43230</v>
      </c>
      <c r="K1" s="4">
        <v>43230</v>
      </c>
      <c r="L1" s="6" t="s">
        <v>19</v>
      </c>
      <c r="M1" s="5">
        <v>43608</v>
      </c>
      <c r="N1" s="4">
        <v>43608</v>
      </c>
      <c r="O1" s="6" t="s">
        <v>19</v>
      </c>
      <c r="P1" s="4">
        <v>44007</v>
      </c>
      <c r="Q1" s="4">
        <v>44007</v>
      </c>
      <c r="R1" s="6" t="s">
        <v>19</v>
      </c>
      <c r="S1" s="4">
        <v>44362</v>
      </c>
      <c r="T1" s="4">
        <v>44362</v>
      </c>
      <c r="U1" s="4">
        <v>44894</v>
      </c>
      <c r="V1" s="4">
        <v>44894</v>
      </c>
      <c r="W1" s="6" t="s">
        <v>19</v>
      </c>
      <c r="X1" s="4">
        <v>45453</v>
      </c>
      <c r="Y1" s="4">
        <v>45453</v>
      </c>
      <c r="Z1" t="s">
        <v>19</v>
      </c>
      <c r="AA1" s="4">
        <v>45792</v>
      </c>
      <c r="AB1" s="4">
        <v>45792</v>
      </c>
      <c r="AC1" t="s">
        <v>19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s="6" t="s">
        <v>27</v>
      </c>
      <c r="F2" t="s">
        <v>3</v>
      </c>
      <c r="G2" t="s">
        <v>26</v>
      </c>
      <c r="H2" t="s">
        <v>21</v>
      </c>
      <c r="I2" t="s">
        <v>25</v>
      </c>
      <c r="J2" t="s">
        <v>21</v>
      </c>
      <c r="K2" s="6" t="s">
        <v>29</v>
      </c>
      <c r="L2" s="6" t="s">
        <v>32</v>
      </c>
      <c r="M2" s="6" t="s">
        <v>21</v>
      </c>
      <c r="N2" s="6" t="s">
        <v>29</v>
      </c>
      <c r="O2" s="6" t="s">
        <v>37</v>
      </c>
      <c r="P2" t="s">
        <v>3</v>
      </c>
      <c r="Q2" s="6" t="s">
        <v>29</v>
      </c>
      <c r="R2" s="6" t="s">
        <v>38</v>
      </c>
      <c r="S2" t="s">
        <v>3</v>
      </c>
      <c r="T2" s="6" t="s">
        <v>29</v>
      </c>
      <c r="U2" t="s">
        <v>3</v>
      </c>
      <c r="V2" s="6" t="s">
        <v>29</v>
      </c>
      <c r="W2" s="6" t="s">
        <v>41</v>
      </c>
      <c r="X2" s="6" t="s">
        <v>3</v>
      </c>
      <c r="Y2" s="6" t="s">
        <v>29</v>
      </c>
      <c r="Z2" t="s">
        <v>42</v>
      </c>
      <c r="AA2" t="s">
        <v>3</v>
      </c>
      <c r="AB2" t="s">
        <v>29</v>
      </c>
      <c r="AC2" t="s">
        <v>44</v>
      </c>
    </row>
    <row r="3" spans="1:29" x14ac:dyDescent="0.25">
      <c r="A3" t="s">
        <v>9</v>
      </c>
      <c r="B3" t="s">
        <v>4</v>
      </c>
      <c r="C3">
        <v>1</v>
      </c>
      <c r="D3">
        <v>9.1</v>
      </c>
      <c r="E3">
        <f>SUM(F3-D3)</f>
        <v>9.9999999999999645E-2</v>
      </c>
      <c r="F3">
        <v>9.1999999999999993</v>
      </c>
      <c r="G3">
        <f>SUM(H3-F3)</f>
        <v>0.10000000000000142</v>
      </c>
      <c r="H3">
        <v>9.3000000000000007</v>
      </c>
      <c r="I3">
        <f>SUM(J3-H3)</f>
        <v>0.19999999999999929</v>
      </c>
      <c r="J3">
        <v>9.5</v>
      </c>
      <c r="L3">
        <f>SUM(M3-J3)</f>
        <v>0.30000000000000071</v>
      </c>
      <c r="M3">
        <v>9.8000000000000007</v>
      </c>
      <c r="O3">
        <f>SUM(P3-M3)</f>
        <v>0.89999999999999858</v>
      </c>
      <c r="P3">
        <v>10.7</v>
      </c>
      <c r="R3">
        <f>SUM(S3-P3)</f>
        <v>0.20000000000000107</v>
      </c>
      <c r="S3">
        <v>10.9</v>
      </c>
      <c r="T3" t="s">
        <v>39</v>
      </c>
      <c r="U3">
        <v>11.200000000000001</v>
      </c>
      <c r="W3">
        <f>SUM(U3-S3)</f>
        <v>0.30000000000000071</v>
      </c>
      <c r="X3">
        <v>12.4</v>
      </c>
      <c r="Y3" t="s">
        <v>43</v>
      </c>
      <c r="Z3">
        <f>X3-U3</f>
        <v>1.1999999999999993</v>
      </c>
      <c r="AA3">
        <v>12.8</v>
      </c>
      <c r="AB3" t="s">
        <v>46</v>
      </c>
      <c r="AC3">
        <f>AA3-X3</f>
        <v>0.40000000000000036</v>
      </c>
    </row>
    <row r="4" spans="1:29" x14ac:dyDescent="0.25">
      <c r="A4" s="2" t="s">
        <v>10</v>
      </c>
      <c r="B4" t="s">
        <v>13</v>
      </c>
      <c r="C4">
        <v>2</v>
      </c>
      <c r="D4">
        <v>10</v>
      </c>
      <c r="E4">
        <f t="shared" ref="E4:E38" si="0">SUM(F4-D4)</f>
        <v>0.19999999999999929</v>
      </c>
      <c r="F4">
        <v>10.199999999999999</v>
      </c>
      <c r="G4">
        <f t="shared" ref="G4:G38" si="1">SUM(H4-F4)</f>
        <v>0.40000000000000036</v>
      </c>
      <c r="H4">
        <v>10.6</v>
      </c>
      <c r="I4">
        <f t="shared" ref="I4:I38" si="2">SUM(J4-H4)</f>
        <v>0.40000000000000036</v>
      </c>
      <c r="J4">
        <v>11</v>
      </c>
      <c r="L4">
        <f t="shared" ref="L4:L38" si="3">SUM(M4-J4)</f>
        <v>-0.40000000000000036</v>
      </c>
      <c r="M4">
        <v>10.6</v>
      </c>
      <c r="O4">
        <f t="shared" ref="O4:O38" si="4">SUM(P4-M4)</f>
        <v>1.9000000000000004</v>
      </c>
      <c r="P4">
        <v>12.5</v>
      </c>
      <c r="R4">
        <f t="shared" ref="R4:R38" si="5">SUM(S4-P4)</f>
        <v>-1.4000000000000004</v>
      </c>
      <c r="S4">
        <v>11.1</v>
      </c>
      <c r="T4" t="s">
        <v>39</v>
      </c>
      <c r="U4">
        <v>12.100000000000001</v>
      </c>
      <c r="W4">
        <f t="shared" ref="W4:W38" si="6">SUM(U4-S4)</f>
        <v>1.0000000000000018</v>
      </c>
      <c r="X4">
        <v>13</v>
      </c>
      <c r="Y4" t="s">
        <v>43</v>
      </c>
      <c r="Z4">
        <f t="shared" ref="Z4:Z38" si="7">X4-U4</f>
        <v>0.89999999999999858</v>
      </c>
      <c r="AA4">
        <v>12.8</v>
      </c>
      <c r="AB4" t="s">
        <v>46</v>
      </c>
      <c r="AC4">
        <f t="shared" ref="AC4:AC38" si="8">AA4-X4</f>
        <v>-0.19999999999999929</v>
      </c>
    </row>
    <row r="5" spans="1:29" x14ac:dyDescent="0.25">
      <c r="C5">
        <v>3</v>
      </c>
      <c r="D5">
        <v>10.199999999999999</v>
      </c>
      <c r="E5">
        <f t="shared" si="0"/>
        <v>0.20000000000000107</v>
      </c>
      <c r="F5">
        <v>10.4</v>
      </c>
      <c r="G5">
        <f t="shared" si="1"/>
        <v>0.29999999999999893</v>
      </c>
      <c r="H5">
        <v>10.7</v>
      </c>
      <c r="I5">
        <f t="shared" si="2"/>
        <v>0.40000000000000036</v>
      </c>
      <c r="J5">
        <v>11.1</v>
      </c>
      <c r="L5">
        <f t="shared" si="3"/>
        <v>0.5</v>
      </c>
      <c r="M5">
        <v>11.6</v>
      </c>
      <c r="O5">
        <f t="shared" si="4"/>
        <v>-0.79999999999999893</v>
      </c>
      <c r="P5">
        <v>10.8</v>
      </c>
      <c r="R5">
        <f t="shared" si="5"/>
        <v>0.69999999999999929</v>
      </c>
      <c r="S5">
        <v>11.5</v>
      </c>
      <c r="T5" t="s">
        <v>39</v>
      </c>
      <c r="U5">
        <v>11.5</v>
      </c>
      <c r="W5">
        <f t="shared" si="6"/>
        <v>0</v>
      </c>
      <c r="X5">
        <v>12.9</v>
      </c>
      <c r="Y5" t="s">
        <v>43</v>
      </c>
      <c r="Z5">
        <f t="shared" si="7"/>
        <v>1.4000000000000004</v>
      </c>
      <c r="AA5">
        <v>13.100000000000001</v>
      </c>
      <c r="AB5" t="s">
        <v>46</v>
      </c>
      <c r="AC5">
        <f t="shared" si="8"/>
        <v>0.20000000000000107</v>
      </c>
    </row>
    <row r="6" spans="1:29" x14ac:dyDescent="0.25">
      <c r="C6">
        <v>4</v>
      </c>
      <c r="D6">
        <v>10</v>
      </c>
      <c r="E6">
        <f t="shared" si="0"/>
        <v>9.9999999999999645E-2</v>
      </c>
      <c r="F6">
        <v>10.1</v>
      </c>
      <c r="G6">
        <f t="shared" si="1"/>
        <v>9.9999999999999645E-2</v>
      </c>
      <c r="H6">
        <v>10.199999999999999</v>
      </c>
      <c r="J6">
        <v>9.4</v>
      </c>
      <c r="K6" t="s">
        <v>28</v>
      </c>
      <c r="L6">
        <f t="shared" si="3"/>
        <v>-0.30000000000000071</v>
      </c>
      <c r="M6">
        <v>9.1</v>
      </c>
      <c r="N6" s="3"/>
      <c r="O6">
        <f t="shared" si="4"/>
        <v>0.90000000000000036</v>
      </c>
      <c r="P6">
        <v>10</v>
      </c>
      <c r="R6">
        <f t="shared" si="5"/>
        <v>0.80000000000000071</v>
      </c>
      <c r="S6">
        <v>10.8</v>
      </c>
      <c r="T6" t="s">
        <v>39</v>
      </c>
      <c r="U6">
        <v>11.8</v>
      </c>
      <c r="W6">
        <f t="shared" si="6"/>
        <v>1</v>
      </c>
      <c r="X6">
        <v>13.100000000000001</v>
      </c>
      <c r="Y6" t="s">
        <v>43</v>
      </c>
      <c r="Z6">
        <f t="shared" si="7"/>
        <v>1.3000000000000007</v>
      </c>
      <c r="AA6">
        <v>12.5</v>
      </c>
      <c r="AB6" t="s">
        <v>46</v>
      </c>
      <c r="AC6">
        <f t="shared" si="8"/>
        <v>-0.60000000000000142</v>
      </c>
    </row>
    <row r="7" spans="1:29" x14ac:dyDescent="0.25">
      <c r="C7">
        <v>5</v>
      </c>
      <c r="D7">
        <v>10</v>
      </c>
      <c r="E7">
        <f t="shared" si="0"/>
        <v>0</v>
      </c>
      <c r="F7">
        <v>10</v>
      </c>
      <c r="G7">
        <f t="shared" si="1"/>
        <v>0.19999999999999929</v>
      </c>
      <c r="H7">
        <v>10.199999999999999</v>
      </c>
      <c r="J7">
        <v>7.9</v>
      </c>
      <c r="K7" t="s">
        <v>28</v>
      </c>
      <c r="L7">
        <f t="shared" si="3"/>
        <v>1.5999999999999996</v>
      </c>
      <c r="M7">
        <v>9.5</v>
      </c>
      <c r="N7" s="3"/>
      <c r="O7">
        <f t="shared" si="4"/>
        <v>1.4000000000000004</v>
      </c>
      <c r="P7">
        <v>10.9</v>
      </c>
      <c r="R7">
        <f t="shared" si="5"/>
        <v>0.40000000000000036</v>
      </c>
      <c r="S7">
        <v>11.3</v>
      </c>
      <c r="T7" t="s">
        <v>39</v>
      </c>
      <c r="U7">
        <v>11.9</v>
      </c>
      <c r="W7">
        <f t="shared" si="6"/>
        <v>0.59999999999999964</v>
      </c>
      <c r="X7">
        <v>12.4</v>
      </c>
      <c r="Y7" t="s">
        <v>43</v>
      </c>
      <c r="Z7">
        <f t="shared" si="7"/>
        <v>0.5</v>
      </c>
      <c r="AA7">
        <v>13.5</v>
      </c>
      <c r="AB7" t="s">
        <v>46</v>
      </c>
      <c r="AC7">
        <f t="shared" si="8"/>
        <v>1.0999999999999996</v>
      </c>
    </row>
    <row r="8" spans="1:29" x14ac:dyDescent="0.25">
      <c r="C8">
        <v>6</v>
      </c>
      <c r="D8">
        <v>9.4</v>
      </c>
      <c r="E8">
        <f t="shared" si="0"/>
        <v>0.19999999999999929</v>
      </c>
      <c r="F8">
        <v>9.6</v>
      </c>
      <c r="G8">
        <f t="shared" si="1"/>
        <v>0.20000000000000107</v>
      </c>
      <c r="H8">
        <v>9.8000000000000007</v>
      </c>
      <c r="J8">
        <v>9</v>
      </c>
      <c r="K8" t="s">
        <v>28</v>
      </c>
      <c r="L8">
        <f t="shared" si="3"/>
        <v>0.5</v>
      </c>
      <c r="M8">
        <v>9.5</v>
      </c>
      <c r="N8" s="3"/>
      <c r="O8">
        <f t="shared" si="4"/>
        <v>2.8000000000000007</v>
      </c>
      <c r="P8">
        <v>12.3</v>
      </c>
      <c r="R8">
        <f t="shared" si="5"/>
        <v>0.5</v>
      </c>
      <c r="S8">
        <v>12.8</v>
      </c>
      <c r="T8" t="s">
        <v>39</v>
      </c>
      <c r="U8">
        <v>12.8</v>
      </c>
      <c r="W8">
        <f t="shared" si="6"/>
        <v>0</v>
      </c>
      <c r="X8">
        <v>13.8</v>
      </c>
      <c r="Y8" t="s">
        <v>43</v>
      </c>
      <c r="Z8">
        <f t="shared" si="7"/>
        <v>1</v>
      </c>
      <c r="AA8">
        <v>13.200000000000001</v>
      </c>
      <c r="AB8" t="s">
        <v>46</v>
      </c>
      <c r="AC8">
        <f t="shared" si="8"/>
        <v>-0.59999999999999964</v>
      </c>
    </row>
    <row r="9" spans="1:29" x14ac:dyDescent="0.25">
      <c r="C9">
        <v>7</v>
      </c>
      <c r="D9">
        <v>9.5</v>
      </c>
      <c r="E9">
        <f t="shared" si="0"/>
        <v>9.9999999999999645E-2</v>
      </c>
      <c r="F9">
        <v>9.6</v>
      </c>
      <c r="G9">
        <f t="shared" si="1"/>
        <v>0</v>
      </c>
      <c r="H9">
        <v>9.6</v>
      </c>
      <c r="I9">
        <f t="shared" si="2"/>
        <v>0</v>
      </c>
      <c r="J9">
        <v>9.6</v>
      </c>
      <c r="L9">
        <f t="shared" si="3"/>
        <v>1.2000000000000011</v>
      </c>
      <c r="M9">
        <v>10.8</v>
      </c>
      <c r="O9">
        <f t="shared" si="4"/>
        <v>0.29999999999999893</v>
      </c>
      <c r="P9">
        <v>11.1</v>
      </c>
      <c r="R9">
        <f t="shared" si="5"/>
        <v>0</v>
      </c>
      <c r="S9">
        <v>11.1</v>
      </c>
      <c r="T9" t="s">
        <v>39</v>
      </c>
      <c r="U9">
        <v>12.200000000000001</v>
      </c>
      <c r="W9">
        <f t="shared" si="6"/>
        <v>1.1000000000000014</v>
      </c>
      <c r="X9">
        <v>11.9</v>
      </c>
      <c r="Y9" t="s">
        <v>43</v>
      </c>
      <c r="Z9">
        <f t="shared" si="7"/>
        <v>-0.30000000000000071</v>
      </c>
      <c r="AA9">
        <v>13.9</v>
      </c>
      <c r="AB9" t="s">
        <v>46</v>
      </c>
      <c r="AC9">
        <f t="shared" si="8"/>
        <v>2</v>
      </c>
    </row>
    <row r="10" spans="1:29" x14ac:dyDescent="0.25">
      <c r="C10">
        <v>8</v>
      </c>
      <c r="D10">
        <v>10</v>
      </c>
      <c r="E10">
        <f t="shared" si="0"/>
        <v>0</v>
      </c>
      <c r="F10">
        <v>10</v>
      </c>
      <c r="G10">
        <f t="shared" si="1"/>
        <v>9.9999999999999645E-2</v>
      </c>
      <c r="H10">
        <v>10.1</v>
      </c>
      <c r="I10">
        <f t="shared" si="2"/>
        <v>9.9999999999999645E-2</v>
      </c>
      <c r="J10">
        <v>10.199999999999999</v>
      </c>
      <c r="L10">
        <f t="shared" si="3"/>
        <v>0</v>
      </c>
      <c r="M10">
        <v>10.199999999999999</v>
      </c>
      <c r="O10">
        <f t="shared" si="4"/>
        <v>1.2000000000000011</v>
      </c>
      <c r="P10">
        <v>11.4</v>
      </c>
      <c r="R10">
        <f t="shared" si="5"/>
        <v>0.5</v>
      </c>
      <c r="S10">
        <v>11.9</v>
      </c>
      <c r="T10" t="s">
        <v>39</v>
      </c>
      <c r="U10">
        <v>12.100000000000001</v>
      </c>
      <c r="W10">
        <f t="shared" si="6"/>
        <v>0.20000000000000107</v>
      </c>
      <c r="X10">
        <v>12.4</v>
      </c>
      <c r="Y10" t="s">
        <v>43</v>
      </c>
      <c r="Z10">
        <f t="shared" si="7"/>
        <v>0.29999999999999893</v>
      </c>
      <c r="AA10">
        <v>13.700000000000001</v>
      </c>
      <c r="AB10" t="s">
        <v>46</v>
      </c>
      <c r="AC10">
        <f t="shared" si="8"/>
        <v>1.3000000000000007</v>
      </c>
    </row>
    <row r="11" spans="1:29" x14ac:dyDescent="0.25">
      <c r="C11">
        <v>9</v>
      </c>
      <c r="D11">
        <v>10</v>
      </c>
      <c r="E11">
        <f t="shared" si="0"/>
        <v>0</v>
      </c>
      <c r="F11">
        <v>10</v>
      </c>
      <c r="G11">
        <f t="shared" si="1"/>
        <v>9.9999999999999645E-2</v>
      </c>
      <c r="H11">
        <v>10.1</v>
      </c>
      <c r="I11">
        <f t="shared" si="2"/>
        <v>0</v>
      </c>
      <c r="J11">
        <v>10.1</v>
      </c>
      <c r="L11">
        <f t="shared" si="3"/>
        <v>0</v>
      </c>
      <c r="M11">
        <v>10.1</v>
      </c>
      <c r="O11">
        <f t="shared" si="4"/>
        <v>2.5999999999999996</v>
      </c>
      <c r="P11">
        <v>12.7</v>
      </c>
      <c r="R11">
        <f t="shared" si="5"/>
        <v>-0.5</v>
      </c>
      <c r="S11">
        <v>12.2</v>
      </c>
      <c r="T11" t="s">
        <v>39</v>
      </c>
      <c r="U11">
        <v>13</v>
      </c>
      <c r="W11">
        <f t="shared" si="6"/>
        <v>0.80000000000000071</v>
      </c>
      <c r="X11">
        <v>14.8</v>
      </c>
      <c r="Y11" t="s">
        <v>43</v>
      </c>
      <c r="Z11">
        <f t="shared" si="7"/>
        <v>1.8000000000000007</v>
      </c>
      <c r="AA11">
        <v>13.700000000000001</v>
      </c>
      <c r="AB11" t="s">
        <v>46</v>
      </c>
      <c r="AC11">
        <f t="shared" si="8"/>
        <v>-1.0999999999999996</v>
      </c>
    </row>
    <row r="12" spans="1:29" x14ac:dyDescent="0.25">
      <c r="B12" t="s">
        <v>6</v>
      </c>
      <c r="C12">
        <v>1</v>
      </c>
      <c r="D12">
        <v>7</v>
      </c>
      <c r="E12">
        <f t="shared" si="0"/>
        <v>2.9000000000000004</v>
      </c>
      <c r="F12">
        <v>9.9</v>
      </c>
      <c r="G12">
        <f t="shared" si="1"/>
        <v>9.9999999999999645E-2</v>
      </c>
      <c r="H12">
        <v>10</v>
      </c>
      <c r="I12">
        <f t="shared" si="2"/>
        <v>0.19999999999999929</v>
      </c>
      <c r="J12">
        <v>10.199999999999999</v>
      </c>
      <c r="L12">
        <f t="shared" si="3"/>
        <v>0.80000000000000071</v>
      </c>
      <c r="M12">
        <v>11</v>
      </c>
      <c r="O12">
        <f t="shared" si="4"/>
        <v>3</v>
      </c>
      <c r="P12">
        <v>14</v>
      </c>
      <c r="R12">
        <f t="shared" si="5"/>
        <v>-2.4000000000000004</v>
      </c>
      <c r="S12">
        <v>11.6</v>
      </c>
      <c r="T12" t="s">
        <v>39</v>
      </c>
      <c r="U12">
        <v>12</v>
      </c>
      <c r="W12">
        <f t="shared" si="6"/>
        <v>0.40000000000000036</v>
      </c>
      <c r="X12">
        <v>12.8</v>
      </c>
      <c r="Y12" t="s">
        <v>43</v>
      </c>
      <c r="Z12">
        <f t="shared" si="7"/>
        <v>0.80000000000000071</v>
      </c>
      <c r="AA12">
        <v>13</v>
      </c>
      <c r="AB12" t="s">
        <v>46</v>
      </c>
      <c r="AC12">
        <f t="shared" si="8"/>
        <v>0.19999999999999929</v>
      </c>
    </row>
    <row r="13" spans="1:29" x14ac:dyDescent="0.25">
      <c r="B13" t="s">
        <v>14</v>
      </c>
      <c r="C13">
        <v>2</v>
      </c>
      <c r="D13">
        <v>6.9</v>
      </c>
      <c r="E13">
        <f t="shared" si="0"/>
        <v>2.9000000000000004</v>
      </c>
      <c r="F13">
        <v>9.8000000000000007</v>
      </c>
      <c r="G13">
        <f t="shared" si="1"/>
        <v>9.9999999999999645E-2</v>
      </c>
      <c r="H13">
        <v>9.9</v>
      </c>
      <c r="I13">
        <f t="shared" si="2"/>
        <v>9.9999999999999645E-2</v>
      </c>
      <c r="J13">
        <v>10</v>
      </c>
      <c r="L13">
        <f t="shared" si="3"/>
        <v>-0.19999999999999929</v>
      </c>
      <c r="M13">
        <v>9.8000000000000007</v>
      </c>
      <c r="O13">
        <f t="shared" si="4"/>
        <v>3.5999999999999996</v>
      </c>
      <c r="P13">
        <v>13.4</v>
      </c>
      <c r="R13">
        <f t="shared" si="5"/>
        <v>-3</v>
      </c>
      <c r="S13">
        <v>10.4</v>
      </c>
      <c r="T13" t="s">
        <v>39</v>
      </c>
      <c r="U13">
        <v>11.4</v>
      </c>
      <c r="W13">
        <f t="shared" si="6"/>
        <v>1</v>
      </c>
      <c r="X13">
        <v>12.9</v>
      </c>
      <c r="Y13" t="s">
        <v>43</v>
      </c>
      <c r="Z13">
        <f t="shared" si="7"/>
        <v>1.5</v>
      </c>
      <c r="AA13">
        <v>13.100000000000001</v>
      </c>
      <c r="AB13" t="s">
        <v>46</v>
      </c>
      <c r="AC13">
        <f t="shared" si="8"/>
        <v>0.20000000000000107</v>
      </c>
    </row>
    <row r="14" spans="1:29" x14ac:dyDescent="0.25">
      <c r="C14">
        <v>3</v>
      </c>
      <c r="D14">
        <v>7.4</v>
      </c>
      <c r="E14">
        <f t="shared" si="0"/>
        <v>1.5</v>
      </c>
      <c r="F14">
        <v>8.9</v>
      </c>
      <c r="G14">
        <f t="shared" si="1"/>
        <v>0.29999999999999893</v>
      </c>
      <c r="H14">
        <v>9.1999999999999993</v>
      </c>
      <c r="I14">
        <f t="shared" si="2"/>
        <v>0.40000000000000036</v>
      </c>
      <c r="J14">
        <v>9.6</v>
      </c>
      <c r="L14">
        <f t="shared" si="3"/>
        <v>1</v>
      </c>
      <c r="M14">
        <v>10.6</v>
      </c>
      <c r="O14">
        <f t="shared" si="4"/>
        <v>1.7000000000000011</v>
      </c>
      <c r="P14">
        <v>12.3</v>
      </c>
      <c r="R14">
        <f t="shared" si="5"/>
        <v>-0.90000000000000036</v>
      </c>
      <c r="S14">
        <v>11.4</v>
      </c>
      <c r="T14" t="s">
        <v>39</v>
      </c>
      <c r="U14">
        <v>12.600000000000001</v>
      </c>
      <c r="W14">
        <f t="shared" si="6"/>
        <v>1.2000000000000011</v>
      </c>
      <c r="X14">
        <v>12.700000000000001</v>
      </c>
      <c r="Y14" t="s">
        <v>43</v>
      </c>
      <c r="Z14">
        <f t="shared" si="7"/>
        <v>9.9999999999999645E-2</v>
      </c>
      <c r="AA14">
        <v>12.9</v>
      </c>
      <c r="AB14" t="s">
        <v>46</v>
      </c>
      <c r="AC14">
        <f t="shared" si="8"/>
        <v>0.19999999999999929</v>
      </c>
    </row>
    <row r="15" spans="1:29" x14ac:dyDescent="0.25">
      <c r="C15">
        <v>4</v>
      </c>
      <c r="D15">
        <v>7.1</v>
      </c>
      <c r="E15">
        <f t="shared" si="0"/>
        <v>1.5999999999999996</v>
      </c>
      <c r="F15">
        <v>8.6999999999999993</v>
      </c>
      <c r="G15">
        <f t="shared" si="1"/>
        <v>0.30000000000000071</v>
      </c>
      <c r="H15">
        <v>9</v>
      </c>
      <c r="I15">
        <f t="shared" si="2"/>
        <v>0.40000000000000036</v>
      </c>
      <c r="J15">
        <v>9.4</v>
      </c>
      <c r="L15">
        <f t="shared" si="3"/>
        <v>0.69999999999999929</v>
      </c>
      <c r="M15">
        <v>10.1</v>
      </c>
      <c r="O15">
        <f t="shared" si="4"/>
        <v>2</v>
      </c>
      <c r="P15">
        <v>12.1</v>
      </c>
      <c r="R15">
        <f t="shared" si="5"/>
        <v>0.5</v>
      </c>
      <c r="S15">
        <v>12.6</v>
      </c>
      <c r="T15" t="s">
        <v>39</v>
      </c>
      <c r="U15">
        <v>12.5</v>
      </c>
      <c r="W15">
        <f t="shared" si="6"/>
        <v>-9.9999999999999645E-2</v>
      </c>
      <c r="X15">
        <v>12.3</v>
      </c>
      <c r="Y15" t="s">
        <v>43</v>
      </c>
      <c r="Z15">
        <f t="shared" si="7"/>
        <v>-0.19999999999999929</v>
      </c>
      <c r="AA15">
        <v>12.8</v>
      </c>
      <c r="AB15" t="s">
        <v>46</v>
      </c>
      <c r="AC15">
        <f t="shared" si="8"/>
        <v>0.5</v>
      </c>
    </row>
    <row r="16" spans="1:29" x14ac:dyDescent="0.25">
      <c r="C16">
        <v>5</v>
      </c>
      <c r="D16">
        <v>7.1</v>
      </c>
      <c r="E16">
        <f t="shared" si="0"/>
        <v>1.5999999999999996</v>
      </c>
      <c r="F16">
        <v>8.6999999999999993</v>
      </c>
      <c r="G16">
        <f t="shared" si="1"/>
        <v>0.5</v>
      </c>
      <c r="H16">
        <v>9.1999999999999993</v>
      </c>
      <c r="I16">
        <f t="shared" si="2"/>
        <v>0.90000000000000036</v>
      </c>
      <c r="J16">
        <v>10.1</v>
      </c>
      <c r="L16">
        <f t="shared" si="3"/>
        <v>-9.9999999999999645E-2</v>
      </c>
      <c r="M16">
        <v>10</v>
      </c>
      <c r="O16">
        <f t="shared" si="4"/>
        <v>1.5</v>
      </c>
      <c r="P16">
        <v>11.5</v>
      </c>
      <c r="R16">
        <f t="shared" si="5"/>
        <v>-0.19999999999999929</v>
      </c>
      <c r="S16">
        <v>11.3</v>
      </c>
      <c r="T16" t="s">
        <v>39</v>
      </c>
      <c r="U16">
        <v>11.9</v>
      </c>
      <c r="W16">
        <f t="shared" si="6"/>
        <v>0.59999999999999964</v>
      </c>
      <c r="X16">
        <v>12</v>
      </c>
      <c r="Y16" t="s">
        <v>43</v>
      </c>
      <c r="Z16">
        <f t="shared" si="7"/>
        <v>9.9999999999999645E-2</v>
      </c>
      <c r="AA16">
        <v>11.8</v>
      </c>
      <c r="AB16" t="s">
        <v>46</v>
      </c>
      <c r="AC16">
        <f t="shared" si="8"/>
        <v>-0.19999999999999929</v>
      </c>
    </row>
    <row r="17" spans="2:29" x14ac:dyDescent="0.25">
      <c r="C17">
        <v>6</v>
      </c>
      <c r="D17">
        <v>8.1999999999999993</v>
      </c>
      <c r="E17">
        <f t="shared" si="0"/>
        <v>0.70000000000000107</v>
      </c>
      <c r="F17">
        <v>8.9</v>
      </c>
      <c r="G17">
        <f t="shared" si="1"/>
        <v>0.19999999999999929</v>
      </c>
      <c r="H17">
        <v>9.1</v>
      </c>
      <c r="I17">
        <f t="shared" si="2"/>
        <v>0.59999999999999964</v>
      </c>
      <c r="J17">
        <v>9.6999999999999993</v>
      </c>
      <c r="L17">
        <f t="shared" si="3"/>
        <v>-9.9999999999999645E-2</v>
      </c>
      <c r="M17">
        <v>9.6</v>
      </c>
      <c r="O17">
        <f t="shared" si="4"/>
        <v>0.90000000000000036</v>
      </c>
      <c r="P17">
        <v>10.5</v>
      </c>
      <c r="R17">
        <f t="shared" si="5"/>
        <v>0.5</v>
      </c>
      <c r="S17">
        <v>11</v>
      </c>
      <c r="T17" t="s">
        <v>39</v>
      </c>
      <c r="U17">
        <v>11.4</v>
      </c>
      <c r="W17">
        <f t="shared" si="6"/>
        <v>0.40000000000000036</v>
      </c>
      <c r="X17">
        <v>12.100000000000001</v>
      </c>
      <c r="Y17" t="s">
        <v>43</v>
      </c>
      <c r="Z17">
        <f t="shared" si="7"/>
        <v>0.70000000000000107</v>
      </c>
      <c r="AA17">
        <v>12</v>
      </c>
      <c r="AB17" t="s">
        <v>46</v>
      </c>
      <c r="AC17">
        <f t="shared" si="8"/>
        <v>-0.10000000000000142</v>
      </c>
    </row>
    <row r="18" spans="2:29" x14ac:dyDescent="0.25">
      <c r="C18">
        <v>7</v>
      </c>
      <c r="D18">
        <v>5.8</v>
      </c>
      <c r="E18">
        <f t="shared" si="0"/>
        <v>2.3999999999999995</v>
      </c>
      <c r="F18">
        <v>8.1999999999999993</v>
      </c>
      <c r="G18">
        <f t="shared" si="1"/>
        <v>0.40000000000000036</v>
      </c>
      <c r="H18">
        <v>8.6</v>
      </c>
      <c r="I18">
        <f t="shared" si="2"/>
        <v>0.70000000000000107</v>
      </c>
      <c r="J18">
        <v>9.3000000000000007</v>
      </c>
      <c r="L18">
        <f t="shared" si="3"/>
        <v>-1.2000000000000011</v>
      </c>
      <c r="M18">
        <v>8.1</v>
      </c>
      <c r="O18">
        <f t="shared" si="4"/>
        <v>1.9000000000000004</v>
      </c>
      <c r="P18">
        <v>10</v>
      </c>
      <c r="R18">
        <f t="shared" si="5"/>
        <v>72</v>
      </c>
      <c r="S18">
        <v>82</v>
      </c>
      <c r="T18" s="3" t="s">
        <v>40</v>
      </c>
      <c r="U18">
        <v>11</v>
      </c>
      <c r="W18">
        <f t="shared" si="6"/>
        <v>-71</v>
      </c>
      <c r="X18">
        <v>11</v>
      </c>
      <c r="Y18" t="s">
        <v>43</v>
      </c>
      <c r="Z18">
        <f t="shared" si="7"/>
        <v>0</v>
      </c>
      <c r="AA18">
        <v>11.3</v>
      </c>
      <c r="AB18" t="s">
        <v>46</v>
      </c>
      <c r="AC18">
        <f t="shared" si="8"/>
        <v>0.30000000000000071</v>
      </c>
    </row>
    <row r="19" spans="2:29" x14ac:dyDescent="0.25">
      <c r="C19">
        <v>8</v>
      </c>
      <c r="D19">
        <v>6.8</v>
      </c>
      <c r="E19">
        <f t="shared" si="0"/>
        <v>1.6000000000000005</v>
      </c>
      <c r="F19">
        <v>8.4</v>
      </c>
      <c r="G19">
        <f t="shared" si="1"/>
        <v>0.40000000000000036</v>
      </c>
      <c r="H19">
        <v>8.8000000000000007</v>
      </c>
      <c r="I19">
        <f t="shared" si="2"/>
        <v>0.79999999999999893</v>
      </c>
      <c r="J19">
        <v>9.6</v>
      </c>
      <c r="L19">
        <f t="shared" si="3"/>
        <v>-1</v>
      </c>
      <c r="M19">
        <v>8.6</v>
      </c>
      <c r="O19">
        <f t="shared" si="4"/>
        <v>1</v>
      </c>
      <c r="P19">
        <v>9.6</v>
      </c>
      <c r="R19">
        <f t="shared" si="5"/>
        <v>-0.29999999999999893</v>
      </c>
      <c r="S19">
        <v>9.3000000000000007</v>
      </c>
      <c r="T19" t="s">
        <v>39</v>
      </c>
      <c r="U19">
        <v>11.100000000000001</v>
      </c>
      <c r="W19">
        <f t="shared" si="6"/>
        <v>1.8000000000000007</v>
      </c>
      <c r="X19">
        <v>10.700000000000001</v>
      </c>
      <c r="Y19" t="s">
        <v>43</v>
      </c>
      <c r="Z19">
        <f t="shared" si="7"/>
        <v>-0.40000000000000036</v>
      </c>
      <c r="AA19">
        <v>10</v>
      </c>
      <c r="AB19" t="s">
        <v>46</v>
      </c>
      <c r="AC19">
        <f t="shared" si="8"/>
        <v>-0.70000000000000107</v>
      </c>
    </row>
    <row r="20" spans="2:29" x14ac:dyDescent="0.25">
      <c r="C20">
        <v>9</v>
      </c>
      <c r="D20">
        <v>9.6</v>
      </c>
      <c r="E20">
        <f t="shared" si="0"/>
        <v>9.9999999999999645E-2</v>
      </c>
      <c r="F20">
        <v>9.6999999999999993</v>
      </c>
      <c r="G20">
        <f t="shared" si="1"/>
        <v>0.10000000000000142</v>
      </c>
      <c r="H20">
        <v>9.8000000000000007</v>
      </c>
      <c r="I20">
        <f t="shared" si="2"/>
        <v>0.19999999999999929</v>
      </c>
      <c r="J20">
        <v>10</v>
      </c>
      <c r="L20">
        <f t="shared" si="3"/>
        <v>-0.69999999999999929</v>
      </c>
      <c r="M20">
        <v>9.3000000000000007</v>
      </c>
      <c r="O20">
        <f t="shared" si="4"/>
        <v>3.7999999999999989</v>
      </c>
      <c r="P20">
        <v>13.1</v>
      </c>
      <c r="R20">
        <f t="shared" si="5"/>
        <v>-2.9000000000000004</v>
      </c>
      <c r="S20">
        <v>10.199999999999999</v>
      </c>
      <c r="T20" t="s">
        <v>39</v>
      </c>
      <c r="U20">
        <v>10.700000000000001</v>
      </c>
      <c r="W20">
        <f t="shared" si="6"/>
        <v>0.50000000000000178</v>
      </c>
      <c r="X20">
        <v>11.4</v>
      </c>
      <c r="Y20" t="s">
        <v>43</v>
      </c>
      <c r="Z20">
        <f t="shared" si="7"/>
        <v>0.69999999999999929</v>
      </c>
      <c r="AA20">
        <v>12.100000000000001</v>
      </c>
      <c r="AB20" t="s">
        <v>46</v>
      </c>
      <c r="AC20">
        <f t="shared" si="8"/>
        <v>0.70000000000000107</v>
      </c>
    </row>
    <row r="21" spans="2:29" x14ac:dyDescent="0.25">
      <c r="B21" t="s">
        <v>5</v>
      </c>
      <c r="C21">
        <v>1</v>
      </c>
      <c r="D21">
        <v>6.3</v>
      </c>
      <c r="E21">
        <f t="shared" si="0"/>
        <v>3.5000000000000009</v>
      </c>
      <c r="F21">
        <v>9.8000000000000007</v>
      </c>
      <c r="G21">
        <f t="shared" si="1"/>
        <v>0.19999999999999929</v>
      </c>
      <c r="H21">
        <v>10</v>
      </c>
      <c r="I21">
        <f t="shared" si="2"/>
        <v>9.9999999999999645E-2</v>
      </c>
      <c r="J21">
        <v>10.1</v>
      </c>
      <c r="L21">
        <f t="shared" si="3"/>
        <v>0.80000000000000071</v>
      </c>
      <c r="M21">
        <v>10.9</v>
      </c>
      <c r="O21">
        <f t="shared" si="4"/>
        <v>0.40000000000000036</v>
      </c>
      <c r="P21">
        <v>11.3</v>
      </c>
      <c r="R21">
        <f t="shared" si="5"/>
        <v>-0.30000000000000071</v>
      </c>
      <c r="S21">
        <v>11</v>
      </c>
      <c r="T21" t="s">
        <v>39</v>
      </c>
      <c r="U21">
        <v>11.700000000000001</v>
      </c>
      <c r="W21">
        <f t="shared" si="6"/>
        <v>0.70000000000000107</v>
      </c>
      <c r="X21">
        <v>12.100000000000001</v>
      </c>
      <c r="Z21">
        <f t="shared" si="7"/>
        <v>0.40000000000000036</v>
      </c>
      <c r="AA21">
        <v>12.9</v>
      </c>
      <c r="AB21" t="s">
        <v>46</v>
      </c>
      <c r="AC21">
        <f t="shared" si="8"/>
        <v>0.79999999999999893</v>
      </c>
    </row>
    <row r="22" spans="2:29" x14ac:dyDescent="0.25">
      <c r="B22" t="s">
        <v>11</v>
      </c>
      <c r="C22">
        <v>2</v>
      </c>
      <c r="D22">
        <v>7.5</v>
      </c>
      <c r="E22">
        <f t="shared" si="0"/>
        <v>2.4000000000000004</v>
      </c>
      <c r="F22">
        <v>9.9</v>
      </c>
      <c r="G22">
        <f t="shared" si="1"/>
        <v>0.29999999999999893</v>
      </c>
      <c r="H22">
        <v>10.199999999999999</v>
      </c>
      <c r="I22">
        <f t="shared" si="2"/>
        <v>0.30000000000000071</v>
      </c>
      <c r="J22">
        <v>10.5</v>
      </c>
      <c r="L22">
        <f t="shared" si="3"/>
        <v>-1</v>
      </c>
      <c r="M22">
        <v>9.5</v>
      </c>
      <c r="O22">
        <f t="shared" si="4"/>
        <v>0.90000000000000036</v>
      </c>
      <c r="P22">
        <v>10.4</v>
      </c>
      <c r="R22">
        <f t="shared" si="5"/>
        <v>0</v>
      </c>
      <c r="S22">
        <v>10.4</v>
      </c>
      <c r="T22" t="s">
        <v>39</v>
      </c>
      <c r="U22">
        <v>11.8</v>
      </c>
      <c r="W22">
        <f t="shared" si="6"/>
        <v>1.4000000000000004</v>
      </c>
      <c r="X22">
        <v>13.100000000000001</v>
      </c>
      <c r="Z22">
        <f t="shared" si="7"/>
        <v>1.3000000000000007</v>
      </c>
      <c r="AA22">
        <v>13</v>
      </c>
      <c r="AB22" t="s">
        <v>46</v>
      </c>
      <c r="AC22">
        <f t="shared" si="8"/>
        <v>-0.10000000000000142</v>
      </c>
    </row>
    <row r="23" spans="2:29" x14ac:dyDescent="0.25">
      <c r="C23">
        <v>3</v>
      </c>
      <c r="D23">
        <v>8.4</v>
      </c>
      <c r="E23">
        <f t="shared" si="0"/>
        <v>0.90000000000000036</v>
      </c>
      <c r="F23">
        <v>9.3000000000000007</v>
      </c>
      <c r="G23">
        <f t="shared" si="1"/>
        <v>0.39999999999999858</v>
      </c>
      <c r="H23">
        <v>9.6999999999999993</v>
      </c>
      <c r="I23">
        <f t="shared" si="2"/>
        <v>0.60000000000000142</v>
      </c>
      <c r="J23">
        <v>10.3</v>
      </c>
      <c r="L23">
        <f t="shared" si="3"/>
        <v>-0.10000000000000142</v>
      </c>
      <c r="M23">
        <v>10.199999999999999</v>
      </c>
      <c r="O23">
        <f t="shared" si="4"/>
        <v>0.70000000000000107</v>
      </c>
      <c r="P23">
        <v>10.9</v>
      </c>
      <c r="R23">
        <f t="shared" si="5"/>
        <v>0</v>
      </c>
      <c r="S23">
        <v>10.9</v>
      </c>
      <c r="T23" t="s">
        <v>39</v>
      </c>
      <c r="U23">
        <v>11.3</v>
      </c>
      <c r="W23">
        <f t="shared" si="6"/>
        <v>0.40000000000000036</v>
      </c>
      <c r="X23">
        <v>12.700000000000001</v>
      </c>
      <c r="Z23">
        <f t="shared" si="7"/>
        <v>1.4000000000000004</v>
      </c>
      <c r="AA23">
        <v>13.5</v>
      </c>
      <c r="AB23" t="s">
        <v>46</v>
      </c>
      <c r="AC23">
        <f t="shared" si="8"/>
        <v>0.79999999999999893</v>
      </c>
    </row>
    <row r="24" spans="2:29" x14ac:dyDescent="0.25">
      <c r="C24">
        <v>4</v>
      </c>
      <c r="D24">
        <v>8.1999999999999993</v>
      </c>
      <c r="E24">
        <f t="shared" si="0"/>
        <v>0.40000000000000036</v>
      </c>
      <c r="F24">
        <v>8.6</v>
      </c>
      <c r="G24">
        <f t="shared" si="1"/>
        <v>0.30000000000000071</v>
      </c>
      <c r="H24">
        <v>8.9</v>
      </c>
      <c r="I24">
        <f t="shared" si="2"/>
        <v>9.9999999999999645E-2</v>
      </c>
      <c r="J24">
        <v>9</v>
      </c>
      <c r="L24">
        <f t="shared" si="3"/>
        <v>1.0999999999999996</v>
      </c>
      <c r="M24">
        <v>10.1</v>
      </c>
      <c r="O24">
        <f t="shared" si="4"/>
        <v>-0.40000000000000036</v>
      </c>
      <c r="P24">
        <v>9.6999999999999993</v>
      </c>
      <c r="R24">
        <f t="shared" si="5"/>
        <v>0.80000000000000071</v>
      </c>
      <c r="S24">
        <v>10.5</v>
      </c>
      <c r="T24" t="s">
        <v>39</v>
      </c>
      <c r="U24">
        <v>12.600000000000001</v>
      </c>
      <c r="W24">
        <f t="shared" si="6"/>
        <v>2.1000000000000014</v>
      </c>
      <c r="X24">
        <v>12</v>
      </c>
      <c r="Z24">
        <f t="shared" si="7"/>
        <v>-0.60000000000000142</v>
      </c>
      <c r="AA24">
        <v>13.8</v>
      </c>
      <c r="AB24" t="s">
        <v>46</v>
      </c>
      <c r="AC24">
        <f t="shared" si="8"/>
        <v>1.8000000000000007</v>
      </c>
    </row>
    <row r="25" spans="2:29" x14ac:dyDescent="0.25">
      <c r="C25">
        <v>5</v>
      </c>
      <c r="D25">
        <v>8.3000000000000007</v>
      </c>
      <c r="E25">
        <f t="shared" si="0"/>
        <v>0.39999999999999858</v>
      </c>
      <c r="F25">
        <v>8.6999999999999993</v>
      </c>
      <c r="G25">
        <f t="shared" si="1"/>
        <v>0.40000000000000036</v>
      </c>
      <c r="H25">
        <v>9.1</v>
      </c>
      <c r="I25">
        <f t="shared" si="2"/>
        <v>0.20000000000000107</v>
      </c>
      <c r="J25">
        <v>9.3000000000000007</v>
      </c>
      <c r="L25">
        <f t="shared" si="3"/>
        <v>0.5</v>
      </c>
      <c r="M25">
        <v>9.8000000000000007</v>
      </c>
      <c r="O25">
        <f t="shared" si="4"/>
        <v>0.69999999999999929</v>
      </c>
      <c r="P25">
        <v>10.5</v>
      </c>
      <c r="R25">
        <f t="shared" si="5"/>
        <v>0.69999999999999929</v>
      </c>
      <c r="S25">
        <v>11.2</v>
      </c>
      <c r="T25" t="s">
        <v>39</v>
      </c>
      <c r="U25">
        <v>13.700000000000001</v>
      </c>
      <c r="W25">
        <f t="shared" si="6"/>
        <v>2.5000000000000018</v>
      </c>
      <c r="X25">
        <v>11.3</v>
      </c>
      <c r="Z25">
        <f t="shared" si="7"/>
        <v>-2.4000000000000004</v>
      </c>
      <c r="AA25">
        <v>13.200000000000001</v>
      </c>
      <c r="AB25" t="s">
        <v>46</v>
      </c>
      <c r="AC25">
        <f t="shared" si="8"/>
        <v>1.9000000000000004</v>
      </c>
    </row>
    <row r="26" spans="2:29" x14ac:dyDescent="0.25">
      <c r="C26">
        <v>6</v>
      </c>
      <c r="D26">
        <v>7.8</v>
      </c>
      <c r="E26">
        <f t="shared" si="0"/>
        <v>0.39999999999999947</v>
      </c>
      <c r="F26">
        <v>8.1999999999999993</v>
      </c>
      <c r="G26">
        <f t="shared" si="1"/>
        <v>0.5</v>
      </c>
      <c r="H26">
        <v>8.6999999999999993</v>
      </c>
      <c r="I26">
        <f t="shared" si="2"/>
        <v>0.70000000000000107</v>
      </c>
      <c r="J26">
        <v>9.4</v>
      </c>
      <c r="L26">
        <f t="shared" si="3"/>
        <v>9.9999999999999645E-2</v>
      </c>
      <c r="M26">
        <v>9.5</v>
      </c>
      <c r="O26">
        <f t="shared" si="4"/>
        <v>1.4000000000000004</v>
      </c>
      <c r="P26">
        <v>10.9</v>
      </c>
      <c r="R26">
        <f t="shared" si="5"/>
        <v>0.90000000000000036</v>
      </c>
      <c r="S26">
        <v>11.8</v>
      </c>
      <c r="T26" t="s">
        <v>39</v>
      </c>
      <c r="U26">
        <v>12.200000000000001</v>
      </c>
      <c r="W26">
        <f t="shared" si="6"/>
        <v>0.40000000000000036</v>
      </c>
      <c r="X26">
        <v>12.3</v>
      </c>
      <c r="Z26">
        <f t="shared" si="7"/>
        <v>9.9999999999999645E-2</v>
      </c>
      <c r="AA26">
        <v>13.3</v>
      </c>
      <c r="AB26" t="s">
        <v>46</v>
      </c>
      <c r="AC26">
        <f t="shared" si="8"/>
        <v>1</v>
      </c>
    </row>
    <row r="27" spans="2:29" x14ac:dyDescent="0.25">
      <c r="C27">
        <v>7</v>
      </c>
      <c r="D27">
        <v>8.1999999999999993</v>
      </c>
      <c r="E27">
        <f t="shared" si="0"/>
        <v>1.9000000000000004</v>
      </c>
      <c r="F27">
        <v>10.1</v>
      </c>
      <c r="G27">
        <f t="shared" si="1"/>
        <v>9.9999999999999645E-2</v>
      </c>
      <c r="H27">
        <v>10.199999999999999</v>
      </c>
      <c r="I27">
        <f t="shared" si="2"/>
        <v>0.5</v>
      </c>
      <c r="J27">
        <v>10.7</v>
      </c>
      <c r="L27">
        <f t="shared" si="3"/>
        <v>-1.6999999999999993</v>
      </c>
      <c r="M27">
        <v>9</v>
      </c>
      <c r="O27">
        <f t="shared" si="4"/>
        <v>1.5999999999999996</v>
      </c>
      <c r="P27">
        <v>10.6</v>
      </c>
      <c r="R27">
        <f t="shared" si="5"/>
        <v>0.59999999999999964</v>
      </c>
      <c r="S27">
        <v>11.2</v>
      </c>
      <c r="T27" t="s">
        <v>39</v>
      </c>
      <c r="U27">
        <v>13.200000000000001</v>
      </c>
      <c r="W27">
        <f t="shared" si="6"/>
        <v>2.0000000000000018</v>
      </c>
      <c r="X27">
        <v>11.700000000000001</v>
      </c>
      <c r="Z27">
        <f t="shared" si="7"/>
        <v>-1.5</v>
      </c>
      <c r="AA27">
        <v>13.5</v>
      </c>
      <c r="AB27" t="s">
        <v>46</v>
      </c>
      <c r="AC27">
        <f t="shared" si="8"/>
        <v>1.7999999999999989</v>
      </c>
    </row>
    <row r="28" spans="2:29" x14ac:dyDescent="0.25">
      <c r="C28">
        <v>8</v>
      </c>
      <c r="D28">
        <v>7.2</v>
      </c>
      <c r="E28">
        <f t="shared" si="0"/>
        <v>1.7999999999999998</v>
      </c>
      <c r="F28">
        <v>9</v>
      </c>
      <c r="G28">
        <f t="shared" si="1"/>
        <v>0.5</v>
      </c>
      <c r="H28">
        <v>9.5</v>
      </c>
      <c r="I28">
        <f t="shared" si="2"/>
        <v>0.5</v>
      </c>
      <c r="J28">
        <v>10</v>
      </c>
      <c r="L28">
        <f t="shared" si="3"/>
        <v>-0.19999999999999929</v>
      </c>
      <c r="M28">
        <v>9.8000000000000007</v>
      </c>
      <c r="O28">
        <f t="shared" si="4"/>
        <v>0.59999999999999964</v>
      </c>
      <c r="P28">
        <v>10.4</v>
      </c>
      <c r="R28">
        <f t="shared" si="5"/>
        <v>-0.20000000000000107</v>
      </c>
      <c r="S28">
        <v>10.199999999999999</v>
      </c>
      <c r="T28" t="s">
        <v>39</v>
      </c>
      <c r="U28">
        <v>14.100000000000001</v>
      </c>
      <c r="W28">
        <f t="shared" si="6"/>
        <v>3.9000000000000021</v>
      </c>
      <c r="X28">
        <v>12.100000000000001</v>
      </c>
      <c r="Z28">
        <f t="shared" si="7"/>
        <v>-2</v>
      </c>
      <c r="AA28">
        <v>14.4</v>
      </c>
      <c r="AB28" t="s">
        <v>46</v>
      </c>
      <c r="AC28">
        <f t="shared" si="8"/>
        <v>2.2999999999999989</v>
      </c>
    </row>
    <row r="29" spans="2:29" x14ac:dyDescent="0.25">
      <c r="C29">
        <v>9</v>
      </c>
      <c r="D29">
        <v>7.9</v>
      </c>
      <c r="E29">
        <f t="shared" si="0"/>
        <v>0.5</v>
      </c>
      <c r="F29">
        <v>8.4</v>
      </c>
      <c r="G29">
        <f t="shared" si="1"/>
        <v>0.90000000000000036</v>
      </c>
      <c r="H29">
        <v>9.3000000000000007</v>
      </c>
      <c r="I29">
        <f t="shared" si="2"/>
        <v>0.79999999999999893</v>
      </c>
      <c r="J29">
        <v>10.1</v>
      </c>
      <c r="L29">
        <f t="shared" si="3"/>
        <v>-0.79999999999999893</v>
      </c>
      <c r="M29">
        <v>9.3000000000000007</v>
      </c>
      <c r="O29">
        <f t="shared" si="4"/>
        <v>1.5999999999999996</v>
      </c>
      <c r="P29">
        <v>10.9</v>
      </c>
      <c r="R29">
        <f t="shared" si="5"/>
        <v>0.90000000000000036</v>
      </c>
      <c r="S29">
        <v>11.8</v>
      </c>
      <c r="T29" t="s">
        <v>39</v>
      </c>
      <c r="U29">
        <v>11.700000000000001</v>
      </c>
      <c r="W29">
        <f t="shared" si="6"/>
        <v>-9.9999999999999645E-2</v>
      </c>
      <c r="X29">
        <v>12</v>
      </c>
      <c r="Z29">
        <f t="shared" si="7"/>
        <v>0.29999999999999893</v>
      </c>
      <c r="AA29">
        <v>14.200000000000001</v>
      </c>
      <c r="AB29" t="s">
        <v>46</v>
      </c>
      <c r="AC29">
        <f t="shared" si="8"/>
        <v>2.2000000000000011</v>
      </c>
    </row>
    <row r="30" spans="2:29" x14ac:dyDescent="0.25">
      <c r="B30" t="s">
        <v>15</v>
      </c>
      <c r="C30">
        <v>1</v>
      </c>
      <c r="D30">
        <v>8.1</v>
      </c>
      <c r="E30">
        <f t="shared" si="0"/>
        <v>1.0999999999999996</v>
      </c>
      <c r="F30">
        <v>9.1999999999999993</v>
      </c>
      <c r="G30">
        <f t="shared" si="1"/>
        <v>0.70000000000000107</v>
      </c>
      <c r="H30">
        <v>9.9</v>
      </c>
      <c r="I30">
        <f t="shared" si="2"/>
        <v>0.90000000000000036</v>
      </c>
      <c r="J30">
        <v>10.8</v>
      </c>
      <c r="L30">
        <f t="shared" si="3"/>
        <v>-1.1000000000000014</v>
      </c>
      <c r="M30">
        <v>9.6999999999999993</v>
      </c>
      <c r="O30">
        <f t="shared" si="4"/>
        <v>1.4000000000000004</v>
      </c>
      <c r="P30">
        <v>11.1</v>
      </c>
      <c r="R30">
        <f t="shared" si="5"/>
        <v>0.90000000000000036</v>
      </c>
      <c r="S30">
        <v>12</v>
      </c>
      <c r="T30" t="s">
        <v>39</v>
      </c>
      <c r="U30">
        <v>10.8</v>
      </c>
      <c r="W30">
        <f t="shared" si="6"/>
        <v>-1.1999999999999993</v>
      </c>
      <c r="X30">
        <v>11.4</v>
      </c>
      <c r="Z30">
        <f t="shared" si="7"/>
        <v>0.59999999999999964</v>
      </c>
      <c r="AA30">
        <v>11.9</v>
      </c>
      <c r="AB30" t="s">
        <v>46</v>
      </c>
      <c r="AC30">
        <f t="shared" si="8"/>
        <v>0.5</v>
      </c>
    </row>
    <row r="31" spans="2:29" x14ac:dyDescent="0.25">
      <c r="B31" t="s">
        <v>12</v>
      </c>
      <c r="C31">
        <v>2</v>
      </c>
      <c r="D31">
        <v>8.5</v>
      </c>
      <c r="E31">
        <f t="shared" si="0"/>
        <v>1.3000000000000007</v>
      </c>
      <c r="F31">
        <v>9.8000000000000007</v>
      </c>
      <c r="G31">
        <f t="shared" si="1"/>
        <v>0.29999999999999893</v>
      </c>
      <c r="H31">
        <v>10.1</v>
      </c>
      <c r="I31">
        <f t="shared" si="2"/>
        <v>0.40000000000000036</v>
      </c>
      <c r="J31">
        <v>10.5</v>
      </c>
      <c r="L31">
        <f t="shared" si="3"/>
        <v>-9.9999999999999645E-2</v>
      </c>
      <c r="M31">
        <v>10.4</v>
      </c>
      <c r="O31">
        <f t="shared" si="4"/>
        <v>2.6999999999999993</v>
      </c>
      <c r="P31">
        <v>13.1</v>
      </c>
      <c r="R31">
        <f t="shared" si="5"/>
        <v>-1.5</v>
      </c>
      <c r="S31">
        <v>11.6</v>
      </c>
      <c r="T31" t="s">
        <v>39</v>
      </c>
      <c r="U31">
        <v>11.5</v>
      </c>
      <c r="W31">
        <f t="shared" si="6"/>
        <v>-9.9999999999999645E-2</v>
      </c>
      <c r="X31">
        <v>12.3</v>
      </c>
      <c r="Z31">
        <f t="shared" si="7"/>
        <v>0.80000000000000071</v>
      </c>
      <c r="AA31">
        <v>11.8</v>
      </c>
      <c r="AB31" t="s">
        <v>46</v>
      </c>
      <c r="AC31">
        <f t="shared" si="8"/>
        <v>-0.5</v>
      </c>
    </row>
    <row r="32" spans="2:29" x14ac:dyDescent="0.25">
      <c r="C32">
        <v>3</v>
      </c>
      <c r="D32">
        <v>8.6</v>
      </c>
      <c r="E32">
        <f t="shared" si="0"/>
        <v>0.80000000000000071</v>
      </c>
      <c r="F32">
        <v>9.4</v>
      </c>
      <c r="G32">
        <f t="shared" si="1"/>
        <v>0.40000000000000036</v>
      </c>
      <c r="H32">
        <v>9.8000000000000007</v>
      </c>
      <c r="I32">
        <f t="shared" si="2"/>
        <v>0.39999999999999858</v>
      </c>
      <c r="J32">
        <v>10.199999999999999</v>
      </c>
      <c r="L32">
        <f t="shared" si="3"/>
        <v>0.30000000000000071</v>
      </c>
      <c r="M32">
        <v>10.5</v>
      </c>
      <c r="O32">
        <f t="shared" si="4"/>
        <v>0.5</v>
      </c>
      <c r="P32">
        <v>11</v>
      </c>
      <c r="R32">
        <f t="shared" si="5"/>
        <v>1.5</v>
      </c>
      <c r="S32">
        <v>12.5</v>
      </c>
      <c r="T32" t="s">
        <v>39</v>
      </c>
      <c r="U32">
        <v>11.5</v>
      </c>
      <c r="W32">
        <f t="shared" si="6"/>
        <v>-1</v>
      </c>
      <c r="X32">
        <v>12.8</v>
      </c>
      <c r="Z32">
        <f t="shared" si="7"/>
        <v>1.3000000000000007</v>
      </c>
      <c r="AA32">
        <v>13.100000000000001</v>
      </c>
      <c r="AB32" t="s">
        <v>46</v>
      </c>
      <c r="AC32">
        <f t="shared" si="8"/>
        <v>0.30000000000000071</v>
      </c>
    </row>
    <row r="33" spans="2:29" x14ac:dyDescent="0.25">
      <c r="C33">
        <v>4</v>
      </c>
      <c r="D33">
        <v>9.1</v>
      </c>
      <c r="E33">
        <f t="shared" si="0"/>
        <v>0.40000000000000036</v>
      </c>
      <c r="F33">
        <v>9.5</v>
      </c>
      <c r="G33">
        <f t="shared" si="1"/>
        <v>0.30000000000000071</v>
      </c>
      <c r="H33">
        <v>9.8000000000000007</v>
      </c>
      <c r="I33">
        <f t="shared" si="2"/>
        <v>0.5</v>
      </c>
      <c r="J33">
        <v>10.3</v>
      </c>
      <c r="L33">
        <f t="shared" si="3"/>
        <v>0.19999999999999929</v>
      </c>
      <c r="M33">
        <v>10.5</v>
      </c>
      <c r="O33">
        <f t="shared" si="4"/>
        <v>0</v>
      </c>
      <c r="P33">
        <v>10.5</v>
      </c>
      <c r="R33">
        <f t="shared" si="5"/>
        <v>2.4000000000000004</v>
      </c>
      <c r="S33">
        <v>12.9</v>
      </c>
      <c r="T33" t="s">
        <v>39</v>
      </c>
      <c r="U33">
        <v>11</v>
      </c>
      <c r="W33">
        <f t="shared" si="6"/>
        <v>-1.9000000000000004</v>
      </c>
      <c r="X33">
        <v>12.200000000000001</v>
      </c>
      <c r="Z33">
        <f t="shared" si="7"/>
        <v>1.2000000000000011</v>
      </c>
      <c r="AA33">
        <v>12.200000000000001</v>
      </c>
      <c r="AB33" t="s">
        <v>46</v>
      </c>
      <c r="AC33">
        <f t="shared" si="8"/>
        <v>0</v>
      </c>
    </row>
    <row r="34" spans="2:29" x14ac:dyDescent="0.25">
      <c r="C34">
        <v>5</v>
      </c>
      <c r="D34">
        <v>8.9</v>
      </c>
      <c r="E34">
        <f t="shared" si="0"/>
        <v>0.40000000000000036</v>
      </c>
      <c r="F34">
        <v>9.3000000000000007</v>
      </c>
      <c r="G34">
        <f t="shared" si="1"/>
        <v>0.39999999999999858</v>
      </c>
      <c r="H34">
        <v>9.6999999999999993</v>
      </c>
      <c r="I34">
        <f t="shared" si="2"/>
        <v>0.40000000000000036</v>
      </c>
      <c r="J34">
        <v>10.1</v>
      </c>
      <c r="L34">
        <f t="shared" si="3"/>
        <v>-3.0999999999999996</v>
      </c>
      <c r="M34">
        <v>7</v>
      </c>
      <c r="O34">
        <f t="shared" si="4"/>
        <v>1.5999999999999996</v>
      </c>
      <c r="P34">
        <v>8.6</v>
      </c>
      <c r="R34">
        <f t="shared" si="5"/>
        <v>1.5</v>
      </c>
      <c r="S34">
        <v>10.1</v>
      </c>
      <c r="T34" t="s">
        <v>39</v>
      </c>
      <c r="U34">
        <v>10.9</v>
      </c>
      <c r="W34">
        <f t="shared" si="6"/>
        <v>0.80000000000000071</v>
      </c>
      <c r="X34">
        <v>11.8</v>
      </c>
      <c r="Z34">
        <f t="shared" si="7"/>
        <v>0.90000000000000036</v>
      </c>
      <c r="AA34">
        <v>12.600000000000001</v>
      </c>
      <c r="AB34" t="s">
        <v>46</v>
      </c>
      <c r="AC34">
        <f t="shared" si="8"/>
        <v>0.80000000000000071</v>
      </c>
    </row>
    <row r="35" spans="2:29" x14ac:dyDescent="0.25">
      <c r="C35">
        <v>6</v>
      </c>
      <c r="D35">
        <v>8.8000000000000007</v>
      </c>
      <c r="E35">
        <f t="shared" si="0"/>
        <v>0.59999999999999964</v>
      </c>
      <c r="F35">
        <v>9.4</v>
      </c>
      <c r="G35">
        <f t="shared" si="1"/>
        <v>0.40000000000000036</v>
      </c>
      <c r="H35">
        <v>9.8000000000000007</v>
      </c>
      <c r="I35">
        <f t="shared" si="2"/>
        <v>0.59999999999999964</v>
      </c>
      <c r="J35">
        <v>10.4</v>
      </c>
      <c r="L35">
        <f t="shared" si="3"/>
        <v>-0.80000000000000071</v>
      </c>
      <c r="M35">
        <v>9.6</v>
      </c>
      <c r="O35">
        <f t="shared" si="4"/>
        <v>-1.1999999999999993</v>
      </c>
      <c r="P35">
        <v>8.4</v>
      </c>
      <c r="R35">
        <f t="shared" si="5"/>
        <v>2.7999999999999989</v>
      </c>
      <c r="S35">
        <v>11.2</v>
      </c>
      <c r="T35" t="s">
        <v>39</v>
      </c>
      <c r="U35">
        <v>10.8</v>
      </c>
      <c r="W35">
        <f t="shared" si="6"/>
        <v>-0.39999999999999858</v>
      </c>
      <c r="X35">
        <v>12</v>
      </c>
      <c r="Z35">
        <f t="shared" si="7"/>
        <v>1.1999999999999993</v>
      </c>
      <c r="AA35">
        <v>12.3</v>
      </c>
      <c r="AB35" t="s">
        <v>46</v>
      </c>
      <c r="AC35">
        <f t="shared" si="8"/>
        <v>0.30000000000000071</v>
      </c>
    </row>
    <row r="36" spans="2:29" x14ac:dyDescent="0.25">
      <c r="C36">
        <v>7</v>
      </c>
      <c r="D36">
        <v>8.5</v>
      </c>
      <c r="E36">
        <f t="shared" si="0"/>
        <v>0.69999999999999929</v>
      </c>
      <c r="F36">
        <v>9.1999999999999993</v>
      </c>
      <c r="G36">
        <f t="shared" si="1"/>
        <v>0.5</v>
      </c>
      <c r="H36">
        <v>9.6999999999999993</v>
      </c>
      <c r="J36">
        <v>7.7</v>
      </c>
      <c r="K36" t="s">
        <v>28</v>
      </c>
      <c r="L36">
        <f t="shared" si="3"/>
        <v>1.7999999999999998</v>
      </c>
      <c r="M36">
        <v>9.5</v>
      </c>
      <c r="N36" s="3" t="s">
        <v>33</v>
      </c>
      <c r="O36">
        <f t="shared" si="4"/>
        <v>0.40000000000000036</v>
      </c>
      <c r="P36">
        <v>9.9</v>
      </c>
      <c r="R36">
        <f t="shared" si="5"/>
        <v>1.5</v>
      </c>
      <c r="S36">
        <v>11.4</v>
      </c>
      <c r="T36" t="s">
        <v>39</v>
      </c>
      <c r="U36">
        <v>11</v>
      </c>
      <c r="W36">
        <f t="shared" si="6"/>
        <v>-0.40000000000000036</v>
      </c>
      <c r="X36">
        <v>12.9</v>
      </c>
      <c r="Z36">
        <f t="shared" si="7"/>
        <v>1.9000000000000004</v>
      </c>
      <c r="AA36">
        <v>12.200000000000001</v>
      </c>
      <c r="AB36" t="s">
        <v>46</v>
      </c>
      <c r="AC36">
        <f t="shared" si="8"/>
        <v>-0.69999999999999929</v>
      </c>
    </row>
    <row r="37" spans="2:29" x14ac:dyDescent="0.25">
      <c r="C37">
        <v>8</v>
      </c>
      <c r="D37">
        <v>8.6</v>
      </c>
      <c r="E37">
        <f t="shared" si="0"/>
        <v>0.70000000000000107</v>
      </c>
      <c r="F37">
        <v>9.3000000000000007</v>
      </c>
      <c r="G37">
        <f t="shared" si="1"/>
        <v>0.5</v>
      </c>
      <c r="H37">
        <v>9.8000000000000007</v>
      </c>
      <c r="J37">
        <v>8.5</v>
      </c>
      <c r="K37" t="s">
        <v>28</v>
      </c>
      <c r="L37">
        <f t="shared" si="3"/>
        <v>2.4000000000000004</v>
      </c>
      <c r="M37">
        <v>10.9</v>
      </c>
      <c r="N37" s="3" t="s">
        <v>33</v>
      </c>
      <c r="O37">
        <f t="shared" si="4"/>
        <v>2.0999999999999996</v>
      </c>
      <c r="P37">
        <v>13</v>
      </c>
      <c r="R37">
        <f t="shared" si="5"/>
        <v>-1</v>
      </c>
      <c r="S37">
        <v>12</v>
      </c>
      <c r="T37" t="s">
        <v>39</v>
      </c>
      <c r="U37">
        <v>10.9</v>
      </c>
      <c r="W37">
        <f t="shared" si="6"/>
        <v>-1.0999999999999996</v>
      </c>
      <c r="X37">
        <v>12.3</v>
      </c>
      <c r="Z37">
        <f t="shared" si="7"/>
        <v>1.4000000000000004</v>
      </c>
      <c r="AA37">
        <v>12.9</v>
      </c>
      <c r="AB37" t="s">
        <v>46</v>
      </c>
      <c r="AC37">
        <f t="shared" si="8"/>
        <v>0.59999999999999964</v>
      </c>
    </row>
    <row r="38" spans="2:29" x14ac:dyDescent="0.25">
      <c r="C38">
        <v>9</v>
      </c>
      <c r="D38">
        <v>7.5</v>
      </c>
      <c r="E38">
        <f t="shared" si="0"/>
        <v>0.69999999999999929</v>
      </c>
      <c r="F38">
        <v>8.1999999999999993</v>
      </c>
      <c r="G38">
        <f t="shared" si="1"/>
        <v>0.60000000000000142</v>
      </c>
      <c r="H38">
        <v>8.8000000000000007</v>
      </c>
      <c r="I38">
        <f t="shared" si="2"/>
        <v>0.5</v>
      </c>
      <c r="J38">
        <v>9.3000000000000007</v>
      </c>
      <c r="L38">
        <f t="shared" si="3"/>
        <v>0.29999999999999893</v>
      </c>
      <c r="M38">
        <v>9.6</v>
      </c>
      <c r="O38">
        <f t="shared" si="4"/>
        <v>1.2000000000000011</v>
      </c>
      <c r="P38">
        <v>10.8</v>
      </c>
      <c r="R38">
        <f t="shared" si="5"/>
        <v>-0.30000000000000071</v>
      </c>
      <c r="S38">
        <v>10.5</v>
      </c>
      <c r="T38" t="s">
        <v>39</v>
      </c>
      <c r="U38">
        <v>11.100000000000001</v>
      </c>
      <c r="W38">
        <f t="shared" si="6"/>
        <v>0.60000000000000142</v>
      </c>
      <c r="X38">
        <v>12</v>
      </c>
      <c r="Z38">
        <f t="shared" si="7"/>
        <v>0.89999999999999858</v>
      </c>
      <c r="AA38">
        <v>11.8</v>
      </c>
      <c r="AB38" t="s">
        <v>46</v>
      </c>
      <c r="AC38">
        <f t="shared" si="8"/>
        <v>-0.19999999999999929</v>
      </c>
    </row>
    <row r="40" spans="2:29" x14ac:dyDescent="0.25">
      <c r="B40" t="s">
        <v>20</v>
      </c>
      <c r="E40">
        <f>AVERAGE(E3,E38)</f>
        <v>0.39999999999999947</v>
      </c>
      <c r="G40" s="7">
        <f>AVERAGE(G3,G38)</f>
        <v>0.35000000000000142</v>
      </c>
      <c r="I40" s="7">
        <f>AVERAGE(I3,I38)</f>
        <v>0.34999999999999964</v>
      </c>
      <c r="L40" s="7">
        <f>AVERAGE(L3,L38)</f>
        <v>0.29999999999999982</v>
      </c>
      <c r="O40">
        <f>AVERAGE(O3:O38)</f>
        <v>1.2999999999999998</v>
      </c>
      <c r="R40" s="7">
        <f>AVERAGE(R3:R38)</f>
        <v>2.1027777777777783</v>
      </c>
      <c r="W40">
        <f>AVERAGE(W3:W38)</f>
        <v>-1.4333333333333327</v>
      </c>
      <c r="Z40">
        <f>AVERAGE(Z3:Z38)</f>
        <v>0.5166666666666665</v>
      </c>
      <c r="AC40">
        <f>AVERAGE(AC3:AC38)</f>
        <v>0.47777777777777775</v>
      </c>
    </row>
    <row r="41" spans="2:29" x14ac:dyDescent="0.25">
      <c r="H41" s="3" t="s">
        <v>34</v>
      </c>
      <c r="I41" s="7">
        <f>AVERAGE(G40,I40)</f>
        <v>0.35000000000000053</v>
      </c>
      <c r="K41" s="3" t="s">
        <v>35</v>
      </c>
      <c r="L41" s="7">
        <f>AVERAGE(G40,I40,L40)</f>
        <v>0.33333333333333365</v>
      </c>
    </row>
  </sheetData>
  <printOptions gridLines="1"/>
  <pageMargins left="0.25" right="0.25" top="0.75" bottom="0.75" header="0.3" footer="0.3"/>
  <pageSetup paperSize="17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4" x14ac:dyDescent="0.25">
      <c r="A1" t="s">
        <v>18</v>
      </c>
      <c r="D1" s="4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16</v>
      </c>
      <c r="B3" t="s">
        <v>4</v>
      </c>
      <c r="C3">
        <v>1</v>
      </c>
    </row>
    <row r="4" spans="1:4" x14ac:dyDescent="0.25">
      <c r="A4" s="3" t="s">
        <v>17</v>
      </c>
      <c r="B4" t="s">
        <v>12</v>
      </c>
      <c r="C4">
        <v>2</v>
      </c>
    </row>
    <row r="5" spans="1:4" x14ac:dyDescent="0.25">
      <c r="C5">
        <v>3</v>
      </c>
    </row>
    <row r="6" spans="1:4" x14ac:dyDescent="0.25">
      <c r="C6">
        <v>4</v>
      </c>
    </row>
    <row r="7" spans="1:4" x14ac:dyDescent="0.25">
      <c r="C7">
        <v>5</v>
      </c>
    </row>
    <row r="8" spans="1:4" x14ac:dyDescent="0.25">
      <c r="C8">
        <v>6</v>
      </c>
    </row>
    <row r="9" spans="1:4" x14ac:dyDescent="0.25">
      <c r="C9">
        <v>7</v>
      </c>
    </row>
    <row r="10" spans="1:4" x14ac:dyDescent="0.25">
      <c r="C10">
        <v>8</v>
      </c>
    </row>
    <row r="11" spans="1:4" x14ac:dyDescent="0.25">
      <c r="C11">
        <v>9</v>
      </c>
    </row>
    <row r="12" spans="1:4" x14ac:dyDescent="0.25">
      <c r="B12" t="s">
        <v>6</v>
      </c>
      <c r="C12">
        <v>1</v>
      </c>
    </row>
    <row r="13" spans="1:4" x14ac:dyDescent="0.25">
      <c r="B13" t="s">
        <v>11</v>
      </c>
      <c r="C13">
        <v>2</v>
      </c>
    </row>
    <row r="14" spans="1:4" x14ac:dyDescent="0.25">
      <c r="C14">
        <v>3</v>
      </c>
    </row>
    <row r="15" spans="1:4" x14ac:dyDescent="0.25">
      <c r="C15">
        <v>4</v>
      </c>
    </row>
    <row r="16" spans="1:4" x14ac:dyDescent="0.25">
      <c r="C16">
        <v>5</v>
      </c>
    </row>
    <row r="17" spans="2:3" x14ac:dyDescent="0.25">
      <c r="C17">
        <v>6</v>
      </c>
    </row>
    <row r="18" spans="2:3" x14ac:dyDescent="0.25">
      <c r="C18">
        <v>7</v>
      </c>
    </row>
    <row r="19" spans="2:3" x14ac:dyDescent="0.25">
      <c r="C19">
        <v>8</v>
      </c>
    </row>
    <row r="20" spans="2:3" x14ac:dyDescent="0.25">
      <c r="C20">
        <v>9</v>
      </c>
    </row>
    <row r="21" spans="2:3" x14ac:dyDescent="0.25">
      <c r="B21" t="s">
        <v>5</v>
      </c>
      <c r="C21">
        <v>1</v>
      </c>
    </row>
    <row r="22" spans="2:3" x14ac:dyDescent="0.25">
      <c r="B22" t="s">
        <v>13</v>
      </c>
      <c r="C22">
        <v>2</v>
      </c>
    </row>
    <row r="23" spans="2:3" x14ac:dyDescent="0.25">
      <c r="C23">
        <v>3</v>
      </c>
    </row>
    <row r="24" spans="2:3" x14ac:dyDescent="0.25">
      <c r="C24">
        <v>4</v>
      </c>
    </row>
    <row r="25" spans="2:3" x14ac:dyDescent="0.25">
      <c r="C25">
        <v>5</v>
      </c>
    </row>
    <row r="26" spans="2:3" x14ac:dyDescent="0.25">
      <c r="C26">
        <v>6</v>
      </c>
    </row>
    <row r="27" spans="2:3" x14ac:dyDescent="0.25">
      <c r="C27">
        <v>7</v>
      </c>
    </row>
    <row r="28" spans="2:3" x14ac:dyDescent="0.25">
      <c r="C28">
        <v>8</v>
      </c>
    </row>
    <row r="29" spans="2:3" x14ac:dyDescent="0.25">
      <c r="C29">
        <v>9</v>
      </c>
    </row>
    <row r="30" spans="2:3" x14ac:dyDescent="0.25">
      <c r="B30" t="s">
        <v>15</v>
      </c>
      <c r="C30">
        <v>1</v>
      </c>
    </row>
    <row r="31" spans="2:3" x14ac:dyDescent="0.25">
      <c r="B31" t="s">
        <v>14</v>
      </c>
      <c r="C31">
        <v>2</v>
      </c>
    </row>
    <row r="32" spans="2:3" x14ac:dyDescent="0.25">
      <c r="C32">
        <v>3</v>
      </c>
    </row>
    <row r="33" spans="3:3" x14ac:dyDescent="0.25">
      <c r="C33">
        <v>4</v>
      </c>
    </row>
    <row r="34" spans="3:3" x14ac:dyDescent="0.25">
      <c r="C34">
        <v>5</v>
      </c>
    </row>
    <row r="35" spans="3:3" x14ac:dyDescent="0.25">
      <c r="C35">
        <v>6</v>
      </c>
    </row>
    <row r="36" spans="3:3" x14ac:dyDescent="0.25">
      <c r="C36">
        <v>7</v>
      </c>
    </row>
    <row r="37" spans="3:3" x14ac:dyDescent="0.25">
      <c r="C37">
        <v>8</v>
      </c>
    </row>
    <row r="38" spans="3:3" x14ac:dyDescent="0.25">
      <c r="C38">
        <v>9</v>
      </c>
    </row>
  </sheetData>
  <printOptions gridLines="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D1" sqref="D1"/>
    </sheetView>
  </sheetViews>
  <sheetFormatPr defaultRowHeight="15" x14ac:dyDescent="0.25"/>
  <cols>
    <col min="4" max="4" width="9.5703125" bestFit="1" customWidth="1"/>
  </cols>
  <sheetData>
    <row r="1" spans="1:4" x14ac:dyDescent="0.25">
      <c r="A1" t="s">
        <v>18</v>
      </c>
      <c r="D1" s="4"/>
    </row>
    <row r="2" spans="1:4" x14ac:dyDescent="0.25">
      <c r="A2" t="s">
        <v>0</v>
      </c>
      <c r="B2" t="s">
        <v>1</v>
      </c>
      <c r="C2" t="s">
        <v>2</v>
      </c>
      <c r="D2" t="s">
        <v>22</v>
      </c>
    </row>
    <row r="3" spans="1:4" x14ac:dyDescent="0.25">
      <c r="A3" t="s">
        <v>7</v>
      </c>
      <c r="B3" t="s">
        <v>4</v>
      </c>
      <c r="C3">
        <v>1</v>
      </c>
    </row>
    <row r="4" spans="1:4" x14ac:dyDescent="0.25">
      <c r="A4" s="1" t="s">
        <v>8</v>
      </c>
      <c r="B4" t="s">
        <v>12</v>
      </c>
      <c r="C4">
        <v>2</v>
      </c>
    </row>
    <row r="5" spans="1:4" x14ac:dyDescent="0.25">
      <c r="C5">
        <v>3</v>
      </c>
    </row>
    <row r="6" spans="1:4" x14ac:dyDescent="0.25">
      <c r="C6">
        <v>4</v>
      </c>
    </row>
    <row r="7" spans="1:4" x14ac:dyDescent="0.25">
      <c r="C7">
        <v>5</v>
      </c>
    </row>
    <row r="8" spans="1:4" x14ac:dyDescent="0.25">
      <c r="C8">
        <v>6</v>
      </c>
    </row>
    <row r="9" spans="1:4" x14ac:dyDescent="0.25">
      <c r="C9">
        <v>7</v>
      </c>
    </row>
    <row r="10" spans="1:4" x14ac:dyDescent="0.25">
      <c r="C10">
        <v>8</v>
      </c>
    </row>
    <row r="11" spans="1:4" x14ac:dyDescent="0.25">
      <c r="C11">
        <v>9</v>
      </c>
    </row>
    <row r="12" spans="1:4" x14ac:dyDescent="0.25">
      <c r="B12" t="s">
        <v>6</v>
      </c>
      <c r="C12">
        <v>1</v>
      </c>
    </row>
    <row r="13" spans="1:4" x14ac:dyDescent="0.25">
      <c r="B13" t="s">
        <v>11</v>
      </c>
      <c r="C13">
        <v>2</v>
      </c>
    </row>
    <row r="14" spans="1:4" x14ac:dyDescent="0.25">
      <c r="C14">
        <v>3</v>
      </c>
    </row>
    <row r="15" spans="1:4" x14ac:dyDescent="0.25">
      <c r="C15">
        <v>4</v>
      </c>
    </row>
    <row r="16" spans="1:4" x14ac:dyDescent="0.25">
      <c r="C16">
        <v>5</v>
      </c>
    </row>
    <row r="17" spans="2:3" x14ac:dyDescent="0.25">
      <c r="C17">
        <v>6</v>
      </c>
    </row>
    <row r="18" spans="2:3" x14ac:dyDescent="0.25">
      <c r="C18">
        <v>7</v>
      </c>
    </row>
    <row r="19" spans="2:3" x14ac:dyDescent="0.25">
      <c r="C19">
        <v>8</v>
      </c>
    </row>
    <row r="20" spans="2:3" x14ac:dyDescent="0.25">
      <c r="C20">
        <v>9</v>
      </c>
    </row>
    <row r="21" spans="2:3" x14ac:dyDescent="0.25">
      <c r="B21" t="s">
        <v>5</v>
      </c>
      <c r="C21">
        <v>1</v>
      </c>
    </row>
    <row r="22" spans="2:3" x14ac:dyDescent="0.25">
      <c r="B22" t="s">
        <v>13</v>
      </c>
      <c r="C22">
        <v>2</v>
      </c>
    </row>
    <row r="23" spans="2:3" x14ac:dyDescent="0.25">
      <c r="C23">
        <v>3</v>
      </c>
    </row>
    <row r="24" spans="2:3" x14ac:dyDescent="0.25">
      <c r="C24">
        <v>4</v>
      </c>
    </row>
    <row r="25" spans="2:3" x14ac:dyDescent="0.25">
      <c r="C25">
        <v>5</v>
      </c>
    </row>
    <row r="26" spans="2:3" x14ac:dyDescent="0.25">
      <c r="C26">
        <v>6</v>
      </c>
    </row>
    <row r="27" spans="2:3" x14ac:dyDescent="0.25">
      <c r="C27">
        <v>7</v>
      </c>
    </row>
    <row r="28" spans="2:3" x14ac:dyDescent="0.25">
      <c r="C28">
        <v>8</v>
      </c>
    </row>
    <row r="29" spans="2:3" x14ac:dyDescent="0.25">
      <c r="C29">
        <v>9</v>
      </c>
    </row>
    <row r="30" spans="2:3" x14ac:dyDescent="0.25">
      <c r="B30" t="s">
        <v>15</v>
      </c>
      <c r="C30">
        <v>1</v>
      </c>
    </row>
    <row r="31" spans="2:3" x14ac:dyDescent="0.25">
      <c r="B31" t="s">
        <v>14</v>
      </c>
      <c r="C31">
        <v>2</v>
      </c>
    </row>
    <row r="32" spans="2:3" x14ac:dyDescent="0.25">
      <c r="C32">
        <v>3</v>
      </c>
    </row>
    <row r="33" spans="3:3" x14ac:dyDescent="0.25">
      <c r="C33">
        <v>4</v>
      </c>
    </row>
    <row r="34" spans="3:3" x14ac:dyDescent="0.25">
      <c r="C34">
        <v>5</v>
      </c>
    </row>
    <row r="35" spans="3:3" x14ac:dyDescent="0.25">
      <c r="C35">
        <v>6</v>
      </c>
    </row>
    <row r="36" spans="3:3" x14ac:dyDescent="0.25">
      <c r="C36">
        <v>7</v>
      </c>
    </row>
    <row r="37" spans="3:3" x14ac:dyDescent="0.25">
      <c r="C37">
        <v>8</v>
      </c>
    </row>
    <row r="38" spans="3:3" x14ac:dyDescent="0.25">
      <c r="C38">
        <v>9</v>
      </c>
    </row>
  </sheetData>
  <printOptions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"/>
  <sheetViews>
    <sheetView workbookViewId="0">
      <selection activeCell="H17" sqref="H17"/>
    </sheetView>
  </sheetViews>
  <sheetFormatPr defaultRowHeight="15" x14ac:dyDescent="0.25"/>
  <cols>
    <col min="4" max="4" width="9.5703125" bestFit="1" customWidth="1"/>
  </cols>
  <sheetData>
    <row r="1" spans="1:4" x14ac:dyDescent="0.25">
      <c r="A1" t="s">
        <v>18</v>
      </c>
      <c r="D1" s="4"/>
    </row>
    <row r="2" spans="1:4" x14ac:dyDescent="0.25">
      <c r="A2" t="s">
        <v>0</v>
      </c>
      <c r="B2" t="s">
        <v>1</v>
      </c>
      <c r="C2" t="s">
        <v>2</v>
      </c>
      <c r="D2" t="s">
        <v>22</v>
      </c>
    </row>
    <row r="3" spans="1:4" x14ac:dyDescent="0.25">
      <c r="A3" t="s">
        <v>9</v>
      </c>
      <c r="B3" t="s">
        <v>4</v>
      </c>
      <c r="C3">
        <v>1</v>
      </c>
    </row>
    <row r="4" spans="1:4" x14ac:dyDescent="0.25">
      <c r="A4" s="2" t="s">
        <v>10</v>
      </c>
      <c r="B4" t="s">
        <v>13</v>
      </c>
      <c r="C4">
        <v>2</v>
      </c>
    </row>
    <row r="5" spans="1:4" x14ac:dyDescent="0.25">
      <c r="C5">
        <v>3</v>
      </c>
    </row>
    <row r="6" spans="1:4" x14ac:dyDescent="0.25">
      <c r="C6">
        <v>4</v>
      </c>
    </row>
    <row r="7" spans="1:4" x14ac:dyDescent="0.25">
      <c r="C7">
        <v>5</v>
      </c>
    </row>
    <row r="8" spans="1:4" x14ac:dyDescent="0.25">
      <c r="C8">
        <v>6</v>
      </c>
    </row>
    <row r="9" spans="1:4" x14ac:dyDescent="0.25">
      <c r="C9">
        <v>7</v>
      </c>
    </row>
    <row r="10" spans="1:4" x14ac:dyDescent="0.25">
      <c r="C10">
        <v>8</v>
      </c>
    </row>
    <row r="11" spans="1:4" x14ac:dyDescent="0.25">
      <c r="C11">
        <v>9</v>
      </c>
    </row>
    <row r="12" spans="1:4" x14ac:dyDescent="0.25">
      <c r="B12" t="s">
        <v>6</v>
      </c>
      <c r="C12">
        <v>1</v>
      </c>
    </row>
    <row r="13" spans="1:4" x14ac:dyDescent="0.25">
      <c r="B13" t="s">
        <v>14</v>
      </c>
      <c r="C13">
        <v>2</v>
      </c>
    </row>
    <row r="14" spans="1:4" x14ac:dyDescent="0.25">
      <c r="C14">
        <v>3</v>
      </c>
    </row>
    <row r="15" spans="1:4" x14ac:dyDescent="0.25">
      <c r="C15">
        <v>4</v>
      </c>
    </row>
    <row r="16" spans="1:4" x14ac:dyDescent="0.25">
      <c r="C16">
        <v>5</v>
      </c>
    </row>
    <row r="17" spans="2:3" x14ac:dyDescent="0.25">
      <c r="C17">
        <v>6</v>
      </c>
    </row>
    <row r="18" spans="2:3" x14ac:dyDescent="0.25">
      <c r="C18">
        <v>7</v>
      </c>
    </row>
    <row r="19" spans="2:3" x14ac:dyDescent="0.25">
      <c r="C19">
        <v>8</v>
      </c>
    </row>
    <row r="20" spans="2:3" x14ac:dyDescent="0.25">
      <c r="C20">
        <v>9</v>
      </c>
    </row>
    <row r="21" spans="2:3" x14ac:dyDescent="0.25">
      <c r="B21" t="s">
        <v>5</v>
      </c>
      <c r="C21">
        <v>1</v>
      </c>
    </row>
    <row r="22" spans="2:3" x14ac:dyDescent="0.25">
      <c r="B22" t="s">
        <v>11</v>
      </c>
      <c r="C22">
        <v>2</v>
      </c>
    </row>
    <row r="23" spans="2:3" x14ac:dyDescent="0.25">
      <c r="C23">
        <v>3</v>
      </c>
    </row>
    <row r="24" spans="2:3" x14ac:dyDescent="0.25">
      <c r="C24">
        <v>4</v>
      </c>
    </row>
    <row r="25" spans="2:3" x14ac:dyDescent="0.25">
      <c r="C25">
        <v>5</v>
      </c>
    </row>
    <row r="26" spans="2:3" x14ac:dyDescent="0.25">
      <c r="C26">
        <v>6</v>
      </c>
    </row>
    <row r="27" spans="2:3" x14ac:dyDescent="0.25">
      <c r="C27">
        <v>7</v>
      </c>
    </row>
    <row r="28" spans="2:3" x14ac:dyDescent="0.25">
      <c r="C28">
        <v>8</v>
      </c>
    </row>
    <row r="29" spans="2:3" x14ac:dyDescent="0.25">
      <c r="C29">
        <v>9</v>
      </c>
    </row>
    <row r="30" spans="2:3" x14ac:dyDescent="0.25">
      <c r="B30" t="s">
        <v>15</v>
      </c>
      <c r="C30">
        <v>1</v>
      </c>
    </row>
    <row r="31" spans="2:3" x14ac:dyDescent="0.25">
      <c r="B31" t="s">
        <v>12</v>
      </c>
      <c r="C31">
        <v>2</v>
      </c>
    </row>
    <row r="32" spans="2:3" x14ac:dyDescent="0.25">
      <c r="C32">
        <v>3</v>
      </c>
    </row>
    <row r="33" spans="3:3" x14ac:dyDescent="0.25">
      <c r="C33">
        <v>4</v>
      </c>
    </row>
    <row r="34" spans="3:3" x14ac:dyDescent="0.25">
      <c r="C34">
        <v>5</v>
      </c>
    </row>
    <row r="35" spans="3:3" x14ac:dyDescent="0.25">
      <c r="C35">
        <v>6</v>
      </c>
    </row>
    <row r="36" spans="3:3" x14ac:dyDescent="0.25">
      <c r="C36">
        <v>7</v>
      </c>
    </row>
    <row r="37" spans="3:3" x14ac:dyDescent="0.25">
      <c r="C37">
        <v>8</v>
      </c>
    </row>
    <row r="38" spans="3:3" x14ac:dyDescent="0.25">
      <c r="C38">
        <v>9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Sheet1!Print_Area</vt:lpstr>
      <vt:lpstr>Sheet2!Print_Area</vt:lpstr>
      <vt:lpstr>Sheet3!Print_Area</vt:lpstr>
      <vt:lpstr>Sheet4!Print_Area</vt:lpstr>
      <vt:lpstr>Sheet5!Print_Area</vt:lpstr>
      <vt:lpstr>Sheet6!Print_Area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Jo-Ann Taylor</dc:creator>
  <cp:lastModifiedBy>Dan Doyle</cp:lastModifiedBy>
  <cp:lastPrinted>2024-06-07T17:24:31Z</cp:lastPrinted>
  <dcterms:created xsi:type="dcterms:W3CDTF">2016-01-14T17:52:08Z</dcterms:created>
  <dcterms:modified xsi:type="dcterms:W3CDTF">2025-06-06T20:00:10Z</dcterms:modified>
</cp:coreProperties>
</file>