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laura\DSPT10 - Individual Project\Data\"/>
    </mc:Choice>
  </mc:AlternateContent>
  <xr:revisionPtr revIDLastSave="0" documentId="8_{F3A80748-187C-4DF1-9BA1-68603F57B699}" xr6:coauthVersionLast="47" xr6:coauthVersionMax="47" xr10:uidLastSave="{00000000-0000-0000-0000-000000000000}"/>
  <bookViews>
    <workbookView xWindow="-28920" yWindow="15" windowWidth="29040" windowHeight="15990" tabRatio="927" xr2:uid="{00000000-000D-0000-FFFF-FFFF00000000}"/>
  </bookViews>
  <sheets>
    <sheet name="community_tetracyclines" sheetId="28" r:id="rId1"/>
    <sheet name="community_betalactams" sheetId="40" r:id="rId2"/>
    <sheet name="community_betalactams_others" sheetId="41" r:id="rId3"/>
    <sheet name="community_sulfonamides_trimetho" sheetId="42" r:id="rId4"/>
    <sheet name="community_macrolides_lincosamid" sheetId="43" r:id="rId5"/>
    <sheet name="community_quinolones" sheetId="44" r:id="rId6"/>
    <sheet name="community_others" sheetId="45" r:id="rId7"/>
    <sheet name="hospital_tetracyclines" sheetId="47" r:id="rId8"/>
    <sheet name="hospital_betalactams" sheetId="48" r:id="rId9"/>
    <sheet name="hospital_betalactams_others" sheetId="49" r:id="rId10"/>
    <sheet name="hospital_carbapenems" sheetId="35" r:id="rId11"/>
    <sheet name="hospital_sulfonamides_trimethop" sheetId="50" r:id="rId12"/>
    <sheet name="hospital_macrolides_lincosamide" sheetId="51" r:id="rId13"/>
    <sheet name="hospital_quinolones" sheetId="52" r:id="rId14"/>
    <sheet name="hospital_others" sheetId="53" r:id="rId15"/>
    <sheet name="hospital_polymyxins" sheetId="46" r:id="rId16"/>
    <sheet name="hospital_reserve" sheetId="55" r:id="rId17"/>
  </sheets>
  <definedNames>
    <definedName name="OLE_LINK1" localSheetId="16">hospital_reserve!$A$34</definedName>
    <definedName name="OLE_LINK1" localSheetId="7">hospital_tetracyclines!#REF!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9" i="53" l="1"/>
  <c r="L28" i="53"/>
  <c r="L26" i="53"/>
  <c r="L25" i="53"/>
  <c r="L23" i="53"/>
  <c r="L22" i="53"/>
  <c r="L21" i="53"/>
  <c r="L20" i="53"/>
  <c r="L19" i="53"/>
  <c r="L17" i="53"/>
  <c r="L16" i="53"/>
  <c r="L15" i="53"/>
  <c r="L14" i="53"/>
  <c r="L12" i="53"/>
  <c r="L11" i="53"/>
  <c r="L10" i="53"/>
  <c r="L9" i="53"/>
  <c r="L8" i="53"/>
  <c r="L7" i="53"/>
  <c r="L5" i="53"/>
  <c r="L4" i="53"/>
  <c r="L3" i="53"/>
  <c r="L31" i="45"/>
  <c r="L30" i="45"/>
  <c r="L28" i="45"/>
  <c r="L27" i="45"/>
  <c r="L25" i="45"/>
  <c r="L24" i="45"/>
  <c r="L23" i="45"/>
  <c r="L22" i="45"/>
  <c r="L21" i="45"/>
  <c r="L19" i="45"/>
  <c r="L18" i="45"/>
  <c r="L17" i="45"/>
  <c r="L16" i="45"/>
  <c r="L15" i="45"/>
  <c r="L14" i="45"/>
  <c r="L13" i="45"/>
  <c r="L12" i="45"/>
  <c r="L11" i="45"/>
  <c r="L10" i="45"/>
  <c r="L9" i="45"/>
  <c r="L8" i="45"/>
  <c r="L5" i="45"/>
  <c r="L4" i="45"/>
  <c r="L3" i="45"/>
  <c r="L2" i="45"/>
  <c r="N29" i="55"/>
  <c r="N4" i="55"/>
  <c r="N5" i="55"/>
  <c r="N6" i="55"/>
  <c r="N8" i="55"/>
  <c r="N9" i="55"/>
  <c r="N10" i="55"/>
  <c r="N11" i="55"/>
  <c r="N12" i="55"/>
  <c r="N13" i="55"/>
  <c r="N15" i="55"/>
  <c r="N16" i="55"/>
  <c r="N17" i="55"/>
  <c r="N18" i="55"/>
  <c r="N20" i="55"/>
  <c r="N21" i="55"/>
  <c r="N22" i="55"/>
  <c r="N23" i="55"/>
  <c r="N24" i="55"/>
  <c r="N26" i="55"/>
  <c r="N27" i="55"/>
  <c r="N30" i="55"/>
  <c r="L7" i="46"/>
  <c r="L21" i="46"/>
  <c r="L4" i="46"/>
  <c r="L5" i="46"/>
  <c r="L8" i="46"/>
  <c r="L10" i="46"/>
  <c r="L11" i="46"/>
  <c r="L12" i="46"/>
  <c r="L13" i="46"/>
  <c r="L14" i="46"/>
  <c r="L15" i="46"/>
  <c r="L18" i="46"/>
  <c r="L19" i="46"/>
  <c r="L20" i="46"/>
  <c r="L22" i="46"/>
  <c r="L24" i="46"/>
  <c r="L25" i="46"/>
  <c r="L27" i="46"/>
  <c r="L28" i="46"/>
  <c r="L3" i="46"/>
  <c r="L22" i="35"/>
  <c r="L4" i="35"/>
  <c r="L5" i="35"/>
  <c r="L7" i="35"/>
  <c r="L8" i="35"/>
  <c r="L9" i="35"/>
  <c r="L10" i="35"/>
  <c r="L11" i="35"/>
  <c r="L12" i="35"/>
  <c r="L14" i="35"/>
  <c r="L15" i="35"/>
  <c r="L16" i="35"/>
  <c r="L17" i="35"/>
  <c r="L19" i="35"/>
  <c r="L20" i="35"/>
  <c r="L21" i="35"/>
  <c r="L23" i="35"/>
  <c r="L25" i="35"/>
  <c r="L26" i="35"/>
  <c r="L28" i="35"/>
  <c r="L29" i="35"/>
  <c r="L3" i="35"/>
  <c r="L29" i="52"/>
  <c r="L28" i="52"/>
  <c r="L26" i="52"/>
  <c r="L25" i="52"/>
  <c r="L23" i="52"/>
  <c r="L22" i="52"/>
  <c r="L21" i="52"/>
  <c r="L20" i="52"/>
  <c r="L19" i="52"/>
  <c r="L17" i="52"/>
  <c r="L16" i="52"/>
  <c r="L15" i="52"/>
  <c r="L14" i="52"/>
  <c r="L12" i="52"/>
  <c r="L11" i="52"/>
  <c r="L10" i="52"/>
  <c r="L9" i="52"/>
  <c r="L8" i="52"/>
  <c r="L7" i="52"/>
  <c r="L5" i="52"/>
  <c r="L4" i="52"/>
  <c r="L3" i="52"/>
  <c r="L19" i="49"/>
  <c r="L29" i="51"/>
  <c r="L28" i="51"/>
  <c r="L26" i="51"/>
  <c r="L25" i="51"/>
  <c r="L23" i="51"/>
  <c r="L22" i="51"/>
  <c r="L21" i="51"/>
  <c r="L20" i="51"/>
  <c r="L19" i="51"/>
  <c r="L17" i="51"/>
  <c r="L16" i="51"/>
  <c r="L15" i="51"/>
  <c r="L14" i="51"/>
  <c r="L12" i="51"/>
  <c r="L11" i="51"/>
  <c r="L10" i="51"/>
  <c r="L9" i="51"/>
  <c r="L8" i="51"/>
  <c r="L7" i="51"/>
  <c r="L5" i="51"/>
  <c r="L4" i="51"/>
  <c r="L3" i="51"/>
  <c r="L29" i="50"/>
  <c r="L28" i="50"/>
  <c r="L26" i="50"/>
  <c r="L25" i="50"/>
  <c r="L23" i="50"/>
  <c r="L22" i="50"/>
  <c r="L21" i="50"/>
  <c r="L20" i="50"/>
  <c r="L19" i="50"/>
  <c r="L17" i="50"/>
  <c r="L16" i="50"/>
  <c r="L15" i="50"/>
  <c r="L14" i="50"/>
  <c r="L12" i="50"/>
  <c r="L11" i="50"/>
  <c r="L10" i="50"/>
  <c r="L9" i="50"/>
  <c r="L8" i="50"/>
  <c r="L7" i="50"/>
  <c r="L5" i="50"/>
  <c r="L4" i="50"/>
  <c r="L29" i="49"/>
  <c r="L28" i="49"/>
  <c r="L26" i="49"/>
  <c r="L25" i="49"/>
  <c r="L23" i="49"/>
  <c r="L22" i="49"/>
  <c r="L21" i="49"/>
  <c r="L20" i="49"/>
  <c r="L17" i="49"/>
  <c r="L16" i="49"/>
  <c r="L15" i="49"/>
  <c r="L14" i="49"/>
  <c r="L12" i="49"/>
  <c r="L11" i="49"/>
  <c r="L10" i="49"/>
  <c r="L9" i="49"/>
  <c r="L8" i="49"/>
  <c r="L7" i="49"/>
  <c r="L5" i="49"/>
  <c r="L4" i="49"/>
  <c r="L3" i="49"/>
  <c r="L29" i="48"/>
  <c r="L28" i="48"/>
  <c r="L26" i="48"/>
  <c r="L25" i="48"/>
  <c r="L23" i="48"/>
  <c r="L22" i="48"/>
  <c r="L21" i="48"/>
  <c r="L20" i="48"/>
  <c r="L19" i="48"/>
  <c r="L17" i="48"/>
  <c r="L16" i="48"/>
  <c r="L15" i="48"/>
  <c r="L14" i="48"/>
  <c r="L12" i="48"/>
  <c r="L11" i="48"/>
  <c r="L10" i="48"/>
  <c r="L9" i="48"/>
  <c r="L8" i="48"/>
  <c r="L7" i="48"/>
  <c r="L5" i="48"/>
  <c r="L4" i="48"/>
  <c r="L3" i="48"/>
  <c r="L22" i="47"/>
  <c r="L4" i="47"/>
  <c r="L5" i="47"/>
  <c r="L7" i="47"/>
  <c r="L8" i="47"/>
  <c r="L9" i="47"/>
  <c r="L10" i="47"/>
  <c r="L11" i="47"/>
  <c r="L12" i="47"/>
  <c r="L14" i="47"/>
  <c r="L15" i="47"/>
  <c r="L16" i="47"/>
  <c r="L17" i="47"/>
  <c r="L19" i="47"/>
  <c r="L20" i="47"/>
  <c r="L21" i="47"/>
  <c r="L23" i="47"/>
  <c r="L25" i="47"/>
  <c r="L26" i="47"/>
  <c r="L28" i="47"/>
  <c r="L29" i="47"/>
  <c r="L3" i="47"/>
  <c r="L31" i="44"/>
  <c r="L15" i="44"/>
  <c r="L3" i="44"/>
  <c r="L4" i="44"/>
  <c r="L5" i="44"/>
  <c r="L8" i="44"/>
  <c r="L9" i="44"/>
  <c r="L10" i="44"/>
  <c r="L11" i="44"/>
  <c r="L12" i="44"/>
  <c r="L13" i="44"/>
  <c r="L14" i="44"/>
  <c r="L16" i="44"/>
  <c r="L17" i="44"/>
  <c r="L18" i="44"/>
  <c r="L19" i="44"/>
  <c r="L21" i="44"/>
  <c r="L22" i="44"/>
  <c r="L23" i="44"/>
  <c r="L24" i="44"/>
  <c r="L25" i="44"/>
  <c r="L27" i="44"/>
  <c r="L28" i="44"/>
  <c r="L30" i="44"/>
  <c r="L2" i="44"/>
  <c r="L31" i="43"/>
  <c r="L15" i="43"/>
  <c r="L3" i="43"/>
  <c r="L4" i="43"/>
  <c r="L5" i="43"/>
  <c r="L8" i="43"/>
  <c r="L9" i="43"/>
  <c r="L10" i="43"/>
  <c r="L11" i="43"/>
  <c r="L12" i="43"/>
  <c r="L13" i="43"/>
  <c r="L14" i="43"/>
  <c r="L16" i="43"/>
  <c r="L17" i="43"/>
  <c r="L18" i="43"/>
  <c r="L19" i="43"/>
  <c r="L21" i="43"/>
  <c r="L22" i="43"/>
  <c r="L23" i="43"/>
  <c r="L24" i="43"/>
  <c r="L25" i="43"/>
  <c r="L27" i="43"/>
  <c r="L28" i="43"/>
  <c r="L30" i="43"/>
  <c r="L2" i="43"/>
  <c r="L31" i="42"/>
  <c r="L15" i="42"/>
  <c r="L3" i="42"/>
  <c r="L4" i="42"/>
  <c r="L5" i="42"/>
  <c r="L8" i="42"/>
  <c r="L9" i="42"/>
  <c r="L10" i="42"/>
  <c r="L11" i="42"/>
  <c r="L12" i="42"/>
  <c r="L13" i="42"/>
  <c r="L14" i="42"/>
  <c r="L16" i="42"/>
  <c r="L17" i="42"/>
  <c r="L18" i="42"/>
  <c r="L19" i="42"/>
  <c r="L21" i="42"/>
  <c r="L22" i="42"/>
  <c r="L23" i="42"/>
  <c r="L24" i="42"/>
  <c r="L25" i="42"/>
  <c r="L27" i="42"/>
  <c r="L28" i="42"/>
  <c r="L30" i="42"/>
  <c r="L2" i="42"/>
  <c r="L31" i="41"/>
  <c r="L30" i="41"/>
  <c r="L28" i="41"/>
  <c r="L27" i="41"/>
  <c r="L25" i="41"/>
  <c r="L24" i="41"/>
  <c r="L23" i="41"/>
  <c r="L22" i="41"/>
  <c r="L21" i="41"/>
  <c r="L19" i="41"/>
  <c r="L18" i="41"/>
  <c r="L17" i="41"/>
  <c r="L16" i="41"/>
  <c r="L15" i="41"/>
  <c r="L14" i="41"/>
  <c r="L13" i="41"/>
  <c r="L12" i="41"/>
  <c r="L11" i="41"/>
  <c r="L10" i="41"/>
  <c r="L9" i="41"/>
  <c r="L8" i="41"/>
  <c r="L5" i="41"/>
  <c r="L4" i="41"/>
  <c r="L3" i="41"/>
  <c r="L2" i="41"/>
  <c r="L30" i="40"/>
  <c r="L15" i="40"/>
  <c r="L2" i="40"/>
  <c r="L3" i="40"/>
  <c r="L4" i="40"/>
  <c r="L5" i="40"/>
  <c r="L8" i="40"/>
  <c r="L9" i="40"/>
  <c r="L10" i="40"/>
  <c r="L11" i="40"/>
  <c r="L12" i="40"/>
  <c r="L13" i="40"/>
  <c r="L14" i="40"/>
  <c r="L16" i="40"/>
  <c r="L17" i="40"/>
  <c r="L18" i="40"/>
  <c r="L19" i="40"/>
  <c r="L21" i="40"/>
  <c r="L22" i="40"/>
  <c r="L23" i="40"/>
  <c r="L24" i="40"/>
  <c r="L25" i="40"/>
  <c r="L27" i="40"/>
  <c r="L28" i="40"/>
  <c r="L31" i="40"/>
  <c r="L31" i="28"/>
  <c r="L21" i="28"/>
  <c r="L22" i="28"/>
  <c r="L15" i="28"/>
  <c r="L30" i="28"/>
  <c r="L28" i="28"/>
  <c r="L27" i="28"/>
  <c r="L25" i="28"/>
  <c r="L24" i="28"/>
  <c r="L23" i="28"/>
  <c r="L19" i="28"/>
  <c r="L18" i="28"/>
  <c r="L17" i="28"/>
  <c r="L16" i="28"/>
  <c r="L14" i="28"/>
  <c r="L13" i="28"/>
  <c r="L12" i="28"/>
  <c r="L11" i="28"/>
  <c r="L10" i="28"/>
  <c r="L9" i="28"/>
  <c r="L8" i="28"/>
  <c r="L5" i="28"/>
  <c r="L4" i="28"/>
  <c r="L3" i="28"/>
  <c r="L2" i="28"/>
</calcChain>
</file>

<file path=xl/sharedStrings.xml><?xml version="1.0" encoding="utf-8"?>
<sst xmlns="http://schemas.openxmlformats.org/spreadsheetml/2006/main" count="723" uniqueCount="52">
  <si>
    <t>Country name</t>
  </si>
  <si>
    <t>Time series
2012-2021</t>
  </si>
  <si>
    <t>Trend</t>
  </si>
  <si>
    <t>Compound annual growth rate (CAGR)</t>
  </si>
  <si>
    <t>Austria</t>
  </si>
  <si>
    <t>Belgium</t>
  </si>
  <si>
    <t>Bulgaria</t>
  </si>
  <si>
    <t>-</t>
  </si>
  <si>
    <t>Croatia</t>
  </si>
  <si>
    <t>Cyprus</t>
  </si>
  <si>
    <t>N/A</t>
  </si>
  <si>
    <t>Czechia</t>
  </si>
  <si>
    <t>Denmark</t>
  </si>
  <si>
    <t>Estonia</t>
  </si>
  <si>
    <t>Finland</t>
  </si>
  <si>
    <t>France</t>
  </si>
  <si>
    <t>Germany</t>
  </si>
  <si>
    <t>Greece</t>
  </si>
  <si>
    <t>↑</t>
  </si>
  <si>
    <t>Hungary</t>
  </si>
  <si>
    <t>Iceland</t>
  </si>
  <si>
    <t>Ireland</t>
  </si>
  <si>
    <t>Italy</t>
  </si>
  <si>
    <t>Latvia</t>
  </si>
  <si>
    <t>Lithuania</t>
  </si>
  <si>
    <t>Luxembourg</t>
  </si>
  <si>
    <t>Malta</t>
  </si>
  <si>
    <t>Netherlands</t>
  </si>
  <si>
    <t>Norway</t>
  </si>
  <si>
    <t>Poland</t>
  </si>
  <si>
    <t>Portugal</t>
  </si>
  <si>
    <t>Romania</t>
  </si>
  <si>
    <t>Slovakia</t>
  </si>
  <si>
    <t>Slovenia</t>
  </si>
  <si>
    <t>Spain</t>
  </si>
  <si>
    <t>Sweden</t>
  </si>
  <si>
    <t xml:space="preserve">EU/EEA* </t>
  </si>
  <si>
    <t>United Kingdom</t>
  </si>
  <si>
    <t>Crude EU/EEA**</t>
  </si>
  <si>
    <t xml:space="preserve">All country data are shown as they are reported to The European Surveillance System. </t>
  </si>
  <si>
    <t>Luxembourg changed data process in 2020, which could impact comparability with previous years.</t>
  </si>
  <si>
    <t xml:space="preserve">For details, please refer to the Methods chapter. </t>
  </si>
  <si>
    <t>Finland (a)</t>
  </si>
  <si>
    <t>Hospital sector data not reported</t>
  </si>
  <si>
    <t>(a) Finland: data include consumption in remote primary healthcare centres and nursing homes.</t>
  </si>
  <si>
    <t>N/A = Not applicable. Trend analyses was not performed and CAGR not calculated because of missing data, changes in the type of data or change in data process.</t>
  </si>
  <si>
    <t>Czech Republic</t>
  </si>
  <si>
    <t xml:space="preserve">Portugal </t>
  </si>
  <si>
    <t>EU/EEA**</t>
  </si>
  <si>
    <t>Table D22. Trends in percentage of 'Reserve' antibiotics among all antibiotic* consumption in the hospital sector, EU/EEA countries, 2012–2021</t>
  </si>
  <si>
    <t>*Agents included in this analysis: antibacterials for systemic use, neomycin, streptomycin, polymyxin B, kanamycin, vancomycin, colistin, rifamixin, fidaxomicin, rifamycin, rifampicin, rifamycin, rifabutin, metronidazole, tinidazole, ornidazole and secnidazole. Consumption of ‘Unclassified’ mainly consisted of benzathine phenoxymethylpenicillin, combinations of benzylpenicillin/procaine-benzylpenicillin/benzathine-benzylpenicillin and methenamine.</t>
  </si>
  <si>
    <t>** EU/EEA refers to the population-weighted mean consumption based on reported or imputed antimicrobial consumption data from the 21 EU/EEA countries that reported hospital sector data for all 10 years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</si>
</sst>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H_R_K_-;\-* #,##0.00\ _H_R_K_-;_-* &quot;-&quot;??\ _H_R_K_-;_-@_-"/>
    <numFmt numFmtId="165" formatCode="0.0"/>
    <numFmt numFmtId="167" formatCode="0.00&quot;†&quot;"/>
    <numFmt numFmtId="169" formatCode="0.000"/>
    <numFmt numFmtId="170" formatCode="0.0%"/>
    <numFmt numFmtId="171" formatCode="0.0&quot;%&quot;"/>
    <numFmt numFmtId="172" formatCode="0.0000"/>
  </numFmts>
  <fonts count="3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Tahoma"/>
      <family val="2"/>
    </font>
    <font>
      <sz val="10"/>
      <color theme="1"/>
      <name val="Tahoma"/>
      <family val="2"/>
    </font>
    <font>
      <b/>
      <sz val="11"/>
      <color theme="1"/>
      <name val="Tahoma"/>
      <family val="2"/>
    </font>
    <font>
      <sz val="10"/>
      <name val="Tahoma"/>
      <family val="2"/>
    </font>
    <font>
      <b/>
      <sz val="11"/>
      <name val="Tahoma"/>
      <family val="2"/>
    </font>
    <font>
      <b/>
      <sz val="10"/>
      <color theme="1"/>
      <name val="Tahoma"/>
      <family val="2"/>
    </font>
    <font>
      <sz val="10"/>
      <name val="Arial"/>
      <family val="2"/>
    </font>
    <font>
      <sz val="10"/>
      <name val="Arial"/>
      <family val="2"/>
    </font>
    <font>
      <b/>
      <sz val="10"/>
      <name val="Tahoma"/>
      <family val="2"/>
    </font>
    <font>
      <i/>
      <sz val="11"/>
      <name val="Tahoma"/>
      <family val="2"/>
    </font>
    <font>
      <sz val="11"/>
      <color theme="1"/>
      <name val="Calibri"/>
      <family val="2"/>
      <charset val="238"/>
      <scheme val="minor"/>
    </font>
    <font>
      <sz val="9"/>
      <name val="Tahoma"/>
      <family val="2"/>
    </font>
    <font>
      <sz val="11"/>
      <color rgb="FF000000"/>
      <name val="Tahoma"/>
      <family val="2"/>
    </font>
    <font>
      <b/>
      <sz val="11"/>
      <color rgb="FF000000"/>
      <name val="Tahoma"/>
      <family val="2"/>
    </font>
    <font>
      <i/>
      <sz val="11"/>
      <color rgb="FF000000"/>
      <name val="Tahoma"/>
      <family val="2"/>
    </font>
    <font>
      <i/>
      <sz val="12"/>
      <name val="Tahoma"/>
      <family val="2"/>
    </font>
    <font>
      <sz val="10"/>
      <name val="Arial"/>
      <family val="2"/>
    </font>
    <font>
      <sz val="10"/>
      <name val="Arial"/>
      <family val="2"/>
      <charset val="238"/>
    </font>
    <font>
      <b/>
      <sz val="11"/>
      <color theme="0"/>
      <name val="Tahoma"/>
      <family val="2"/>
    </font>
    <font>
      <i/>
      <sz val="11"/>
      <color theme="1"/>
      <name val="Tahoma"/>
      <family val="2"/>
    </font>
    <font>
      <sz val="11"/>
      <name val="Tahoma"/>
      <family val="2"/>
    </font>
  </fonts>
  <fills count="5">
    <fill>
      <patternFill patternType="none"/>
    </fill>
    <fill>
      <patternFill patternType="gray125"/>
    </fill>
    <fill>
      <patternFill patternType="solid">
        <fgColor rgb="FF69AE23"/>
        <bgColor theme="6"/>
      </patternFill>
    </fill>
    <fill>
      <patternFill patternType="solid">
        <fgColor rgb="FFFFFFFF"/>
        <bgColor rgb="FF000000"/>
      </patternFill>
    </fill>
    <fill>
      <patternFill patternType="solid">
        <fgColor rgb="FFD9D9D9"/>
        <bgColor rgb="FF000000"/>
      </patternFill>
    </fill>
  </fills>
  <borders count="7">
    <border>
      <left/>
      <right/>
      <top/>
      <bottom/>
      <diagonal/>
    </border>
    <border>
      <left style="thin">
        <color theme="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s>
  <cellStyleXfs count="26">
    <xf numFmtId="0" fontId="0" fillId="0" borderId="0"/>
    <xf numFmtId="0" fontId="10" fillId="0" borderId="0"/>
    <xf numFmtId="0" fontId="9" fillId="0" borderId="0"/>
    <xf numFmtId="164" fontId="9" fillId="0" borderId="0" applyFont="0" applyFill="0" applyBorder="0" applyAlignment="0" applyProtection="0"/>
    <xf numFmtId="0" fontId="8" fillId="0" borderId="0"/>
    <xf numFmtId="0" fontId="8" fillId="0" borderId="0"/>
    <xf numFmtId="9" fontId="17" fillId="0" borderId="0" applyFont="0" applyFill="0" applyBorder="0" applyAlignment="0" applyProtection="0"/>
    <xf numFmtId="0" fontId="18" fillId="0" borderId="0"/>
    <xf numFmtId="0" fontId="17" fillId="0" borderId="0"/>
    <xf numFmtId="0" fontId="7" fillId="0" borderId="0"/>
    <xf numFmtId="0" fontId="7" fillId="0" borderId="0"/>
    <xf numFmtId="0" fontId="7" fillId="0" borderId="0"/>
    <xf numFmtId="0" fontId="6" fillId="0" borderId="0"/>
    <xf numFmtId="0" fontId="5" fillId="0" borderId="0"/>
    <xf numFmtId="0" fontId="5" fillId="0" borderId="0"/>
    <xf numFmtId="0" fontId="5" fillId="0" borderId="0"/>
    <xf numFmtId="0" fontId="4" fillId="0" borderId="0"/>
    <xf numFmtId="0" fontId="4" fillId="0" borderId="0"/>
    <xf numFmtId="0" fontId="3" fillId="0" borderId="0"/>
    <xf numFmtId="0" fontId="3" fillId="0" borderId="0"/>
    <xf numFmtId="0" fontId="21" fillId="0" borderId="0"/>
    <xf numFmtId="0" fontId="2" fillId="0" borderId="0"/>
    <xf numFmtId="0" fontId="1" fillId="0" borderId="0"/>
    <xf numFmtId="0" fontId="1" fillId="0" borderId="0"/>
    <xf numFmtId="0" fontId="27" fillId="0" borderId="0"/>
    <xf numFmtId="0" fontId="28" fillId="0" borderId="0"/>
  </cellStyleXfs>
  <cellXfs count="115">
    <xf numFmtId="0" fontId="0" fillId="0" borderId="0" xfId="0"/>
    <xf numFmtId="0" fontId="14" fillId="0" borderId="0" xfId="0" applyFont="1"/>
    <xf numFmtId="0" fontId="15" fillId="0" borderId="0" xfId="0" applyFont="1"/>
    <xf numFmtId="0" fontId="12" fillId="0" borderId="0" xfId="18" applyFont="1" applyAlignment="1">
      <alignment horizontal="right" indent="1"/>
    </xf>
    <xf numFmtId="0" fontId="12" fillId="0" borderId="0" xfId="18" applyFont="1"/>
    <xf numFmtId="0" fontId="12" fillId="0" borderId="0" xfId="18" applyFont="1" applyAlignment="1">
      <alignment horizontal="justify"/>
    </xf>
    <xf numFmtId="165" fontId="12" fillId="0" borderId="0" xfId="18" applyNumberFormat="1" applyFont="1"/>
    <xf numFmtId="2" fontId="12" fillId="0" borderId="0" xfId="18" applyNumberFormat="1" applyFont="1"/>
    <xf numFmtId="0" fontId="12" fillId="0" borderId="0" xfId="19" applyFont="1"/>
    <xf numFmtId="0" fontId="20" fillId="0" borderId="0" xfId="0" applyFont="1" applyAlignment="1">
      <alignment vertical="center"/>
    </xf>
    <xf numFmtId="0" fontId="19" fillId="0" borderId="0" xfId="0" applyFont="1"/>
    <xf numFmtId="0" fontId="22" fillId="0" borderId="0" xfId="0" applyFont="1"/>
    <xf numFmtId="0" fontId="23" fillId="0" borderId="2" xfId="0" applyFont="1" applyBorder="1"/>
    <xf numFmtId="2" fontId="23" fillId="3" borderId="2" xfId="0" applyNumberFormat="1" applyFont="1" applyFill="1" applyBorder="1"/>
    <xf numFmtId="2" fontId="23" fillId="4" borderId="2" xfId="0" applyNumberFormat="1" applyFont="1" applyFill="1" applyBorder="1"/>
    <xf numFmtId="167" fontId="23" fillId="3" borderId="2" xfId="0" applyNumberFormat="1" applyFont="1" applyFill="1" applyBorder="1"/>
    <xf numFmtId="0" fontId="23" fillId="0" borderId="3" xfId="0" applyFont="1" applyBorder="1"/>
    <xf numFmtId="2" fontId="23" fillId="3" borderId="3" xfId="0" applyNumberFormat="1" applyFont="1" applyFill="1" applyBorder="1"/>
    <xf numFmtId="0" fontId="24" fillId="0" borderId="4" xfId="0" applyFont="1" applyBorder="1"/>
    <xf numFmtId="2" fontId="24" fillId="0" borderId="4" xfId="0" applyNumberFormat="1" applyFont="1" applyBorder="1"/>
    <xf numFmtId="0" fontId="25" fillId="0" borderId="5" xfId="0" applyFont="1" applyBorder="1"/>
    <xf numFmtId="2" fontId="25" fillId="0" borderId="5" xfId="0" applyNumberFormat="1" applyFont="1" applyBorder="1"/>
    <xf numFmtId="0" fontId="11" fillId="0" borderId="0" xfId="18" applyFont="1"/>
    <xf numFmtId="0" fontId="11" fillId="0" borderId="0" xfId="18" applyFont="1" applyAlignment="1">
      <alignment horizontal="right" indent="1"/>
    </xf>
    <xf numFmtId="0" fontId="20" fillId="0" borderId="0" xfId="0" applyFont="1" applyAlignment="1">
      <alignment horizontal="left" vertical="center"/>
    </xf>
    <xf numFmtId="2" fontId="23" fillId="0" borderId="2" xfId="0" applyNumberFormat="1" applyFont="1" applyBorder="1"/>
    <xf numFmtId="2" fontId="23" fillId="0" borderId="3" xfId="0" applyNumberFormat="1" applyFont="1" applyBorder="1"/>
    <xf numFmtId="0" fontId="11" fillId="0" borderId="0" xfId="19" applyFont="1"/>
    <xf numFmtId="0" fontId="11" fillId="0" borderId="0" xfId="19" applyFont="1" applyAlignment="1">
      <alignment horizontal="right" indent="1"/>
    </xf>
    <xf numFmtId="169" fontId="25" fillId="0" borderId="5" xfId="0" applyNumberFormat="1" applyFont="1" applyBorder="1"/>
    <xf numFmtId="2" fontId="14" fillId="0" borderId="0" xfId="0" applyNumberFormat="1" applyFont="1"/>
    <xf numFmtId="169" fontId="23" fillId="0" borderId="2" xfId="0" applyNumberFormat="1" applyFont="1" applyBorder="1"/>
    <xf numFmtId="169" fontId="23" fillId="0" borderId="3" xfId="0" applyNumberFormat="1" applyFont="1" applyBorder="1"/>
    <xf numFmtId="0" fontId="26" fillId="0" borderId="0" xfId="0" applyFont="1" applyAlignment="1">
      <alignment vertical="center"/>
    </xf>
    <xf numFmtId="2" fontId="23" fillId="4" borderId="5" xfId="0" applyNumberFormat="1" applyFont="1" applyFill="1" applyBorder="1"/>
    <xf numFmtId="2" fontId="23" fillId="0" borderId="2" xfId="0" applyNumberFormat="1" applyFont="1" applyBorder="1" applyAlignment="1">
      <alignment horizontal="right"/>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5" xfId="0" applyFont="1" applyBorder="1" applyAlignment="1">
      <alignment horizontal="center" vertical="center"/>
    </xf>
    <xf numFmtId="0" fontId="13" fillId="0" borderId="0" xfId="18" applyFont="1" applyAlignment="1">
      <alignment vertical="center"/>
    </xf>
    <xf numFmtId="0" fontId="29" fillId="2" borderId="1" xfId="18" applyFont="1" applyFill="1" applyBorder="1" applyAlignment="1" applyProtection="1">
      <alignment horizontal="center" vertical="top" wrapText="1"/>
      <protection locked="0"/>
    </xf>
    <xf numFmtId="171" fontId="23" fillId="3" borderId="2" xfId="0" applyNumberFormat="1" applyFont="1" applyFill="1" applyBorder="1" applyAlignment="1">
      <alignment horizontal="center" vertical="center"/>
    </xf>
    <xf numFmtId="171" fontId="25" fillId="3" borderId="5" xfId="0" applyNumberFormat="1" applyFont="1" applyFill="1" applyBorder="1" applyAlignment="1">
      <alignment horizontal="center" vertical="center"/>
    </xf>
    <xf numFmtId="170" fontId="23" fillId="3" borderId="2" xfId="6" applyNumberFormat="1" applyFont="1" applyFill="1" applyBorder="1" applyAlignment="1">
      <alignment horizontal="center" vertical="center"/>
    </xf>
    <xf numFmtId="0" fontId="25" fillId="0" borderId="2" xfId="0" applyFont="1" applyBorder="1"/>
    <xf numFmtId="2" fontId="25" fillId="3" borderId="2" xfId="0" applyNumberFormat="1" applyFont="1" applyFill="1" applyBorder="1"/>
    <xf numFmtId="170" fontId="23" fillId="3" borderId="3" xfId="6" applyNumberFormat="1" applyFont="1" applyFill="1" applyBorder="1" applyAlignment="1">
      <alignment horizontal="center" vertical="center"/>
    </xf>
    <xf numFmtId="171" fontId="25" fillId="3" borderId="2" xfId="0" applyNumberFormat="1" applyFont="1" applyFill="1" applyBorder="1" applyAlignment="1">
      <alignment horizontal="center" vertical="center"/>
    </xf>
    <xf numFmtId="0" fontId="30" fillId="0" borderId="0" xfId="18" applyFont="1"/>
    <xf numFmtId="170" fontId="23" fillId="3" borderId="2" xfId="6" applyNumberFormat="1" applyFont="1" applyFill="1" applyBorder="1" applyAlignment="1">
      <alignment horizontal="center"/>
    </xf>
    <xf numFmtId="170" fontId="23" fillId="3" borderId="3" xfId="6" applyNumberFormat="1" applyFont="1" applyFill="1" applyBorder="1" applyAlignment="1">
      <alignment horizontal="center"/>
    </xf>
    <xf numFmtId="170" fontId="24" fillId="0" borderId="4" xfId="6" applyNumberFormat="1" applyFont="1" applyBorder="1" applyAlignment="1">
      <alignment horizontal="center" vertical="center"/>
    </xf>
    <xf numFmtId="2" fontId="23" fillId="0" borderId="0" xfId="0" applyNumberFormat="1" applyFont="1"/>
    <xf numFmtId="170" fontId="25" fillId="3" borderId="2" xfId="6" applyNumberFormat="1" applyFont="1" applyFill="1" applyBorder="1" applyAlignment="1">
      <alignment horizontal="center" vertical="center"/>
    </xf>
    <xf numFmtId="170" fontId="24" fillId="3" borderId="4" xfId="6" applyNumberFormat="1" applyFont="1" applyFill="1" applyBorder="1" applyAlignment="1">
      <alignment horizontal="center"/>
    </xf>
    <xf numFmtId="169" fontId="24" fillId="0" borderId="4" xfId="0" applyNumberFormat="1" applyFont="1" applyBorder="1"/>
    <xf numFmtId="169" fontId="25" fillId="3" borderId="2" xfId="0" applyNumberFormat="1" applyFont="1" applyFill="1" applyBorder="1"/>
    <xf numFmtId="2" fontId="11" fillId="0" borderId="0" xfId="18" applyNumberFormat="1" applyFont="1"/>
    <xf numFmtId="0" fontId="11" fillId="0" borderId="0" xfId="18" applyFont="1" applyAlignment="1">
      <alignment horizontal="justify"/>
    </xf>
    <xf numFmtId="0" fontId="31" fillId="0" borderId="0" xfId="0" applyFont="1"/>
    <xf numFmtId="165" fontId="11" fillId="0" borderId="0" xfId="18" applyNumberFormat="1" applyFont="1"/>
    <xf numFmtId="0" fontId="25" fillId="0" borderId="5" xfId="0" applyFont="1" applyBorder="1" applyAlignment="1">
      <alignment horizontal="center" vertical="center"/>
    </xf>
    <xf numFmtId="0" fontId="11" fillId="0" borderId="0" xfId="18" applyFont="1" applyAlignment="1">
      <alignment horizontal="left" vertical="center"/>
    </xf>
    <xf numFmtId="0" fontId="11" fillId="0" borderId="0" xfId="18" applyFont="1" applyAlignment="1">
      <alignment horizontal="center" vertical="top"/>
    </xf>
    <xf numFmtId="0" fontId="23" fillId="0" borderId="2" xfId="0" applyFont="1" applyBorder="1" applyAlignment="1">
      <alignment horizontal="left"/>
    </xf>
    <xf numFmtId="0" fontId="23" fillId="0" borderId="3" xfId="0" applyFont="1" applyBorder="1" applyAlignment="1">
      <alignment horizontal="left"/>
    </xf>
    <xf numFmtId="0" fontId="24" fillId="0" borderId="4" xfId="0" applyFont="1" applyBorder="1" applyAlignment="1">
      <alignment horizontal="left"/>
    </xf>
    <xf numFmtId="0" fontId="25" fillId="0" borderId="5" xfId="0" applyFont="1" applyBorder="1" applyAlignment="1">
      <alignment horizontal="left"/>
    </xf>
    <xf numFmtId="0" fontId="25" fillId="0" borderId="2" xfId="0" applyFont="1" applyBorder="1" applyAlignment="1">
      <alignment horizontal="left"/>
    </xf>
    <xf numFmtId="165" fontId="23" fillId="3" borderId="2" xfId="0" applyNumberFormat="1" applyFont="1" applyFill="1" applyBorder="1" applyAlignment="1">
      <alignment horizontal="right"/>
    </xf>
    <xf numFmtId="165" fontId="23" fillId="0" borderId="2" xfId="0" applyNumberFormat="1" applyFont="1" applyBorder="1" applyAlignment="1">
      <alignment horizontal="right"/>
    </xf>
    <xf numFmtId="165" fontId="23" fillId="4" borderId="2" xfId="0" applyNumberFormat="1" applyFont="1" applyFill="1" applyBorder="1" applyAlignment="1">
      <alignment horizontal="right"/>
    </xf>
    <xf numFmtId="165" fontId="23" fillId="3" borderId="3" xfId="0" applyNumberFormat="1" applyFont="1" applyFill="1" applyBorder="1" applyAlignment="1">
      <alignment horizontal="right"/>
    </xf>
    <xf numFmtId="165" fontId="24" fillId="0" borderId="4" xfId="0" applyNumberFormat="1" applyFont="1" applyBorder="1" applyAlignment="1">
      <alignment horizontal="right"/>
    </xf>
    <xf numFmtId="165" fontId="25" fillId="0" borderId="5" xfId="0" applyNumberFormat="1" applyFont="1" applyBorder="1" applyAlignment="1">
      <alignment horizontal="right"/>
    </xf>
    <xf numFmtId="165" fontId="23" fillId="4" borderId="5" xfId="0" applyNumberFormat="1" applyFont="1" applyFill="1" applyBorder="1" applyAlignment="1">
      <alignment horizontal="right"/>
    </xf>
    <xf numFmtId="165" fontId="25" fillId="3" borderId="2" xfId="0" applyNumberFormat="1" applyFont="1" applyFill="1" applyBorder="1" applyAlignment="1">
      <alignment horizontal="right"/>
    </xf>
    <xf numFmtId="170" fontId="23" fillId="3" borderId="2" xfId="0" applyNumberFormat="1" applyFont="1" applyFill="1" applyBorder="1" applyAlignment="1">
      <alignment horizontal="center" vertical="center"/>
    </xf>
    <xf numFmtId="170" fontId="23" fillId="3" borderId="3" xfId="0" applyNumberFormat="1" applyFont="1" applyFill="1" applyBorder="1" applyAlignment="1">
      <alignment horizontal="center" vertical="center"/>
    </xf>
    <xf numFmtId="0" fontId="11" fillId="0" borderId="0" xfId="18" applyFont="1" applyAlignment="1">
      <alignment horizontal="left"/>
    </xf>
    <xf numFmtId="2" fontId="23" fillId="3" borderId="2" xfId="0" applyNumberFormat="1" applyFont="1" applyFill="1" applyBorder="1" applyAlignment="1">
      <alignment horizontal="right"/>
    </xf>
    <xf numFmtId="2" fontId="23" fillId="4" borderId="2" xfId="0" applyNumberFormat="1" applyFont="1" applyFill="1" applyBorder="1" applyAlignment="1">
      <alignment horizontal="right"/>
    </xf>
    <xf numFmtId="167" fontId="23" fillId="3" borderId="2" xfId="0" applyNumberFormat="1" applyFont="1" applyFill="1" applyBorder="1" applyAlignment="1">
      <alignment horizontal="right"/>
    </xf>
    <xf numFmtId="2" fontId="23" fillId="3" borderId="3" xfId="0" applyNumberFormat="1" applyFont="1" applyFill="1" applyBorder="1" applyAlignment="1">
      <alignment horizontal="right"/>
    </xf>
    <xf numFmtId="2" fontId="24" fillId="0" borderId="4" xfId="0" applyNumberFormat="1" applyFont="1" applyBorder="1" applyAlignment="1">
      <alignment horizontal="right"/>
    </xf>
    <xf numFmtId="2" fontId="25" fillId="0" borderId="5" xfId="0" applyNumberFormat="1" applyFont="1" applyBorder="1" applyAlignment="1">
      <alignment horizontal="right"/>
    </xf>
    <xf numFmtId="2" fontId="23" fillId="4" borderId="5" xfId="0" applyNumberFormat="1" applyFont="1" applyFill="1" applyBorder="1" applyAlignment="1">
      <alignment horizontal="right"/>
    </xf>
    <xf numFmtId="2" fontId="25" fillId="3" borderId="2" xfId="0" applyNumberFormat="1" applyFont="1" applyFill="1" applyBorder="1" applyAlignment="1">
      <alignment horizontal="right"/>
    </xf>
    <xf numFmtId="2" fontId="24" fillId="0" borderId="4" xfId="0" applyNumberFormat="1" applyFont="1" applyBorder="1" applyAlignment="1">
      <alignment horizontal="center" vertical="center"/>
    </xf>
    <xf numFmtId="2" fontId="23" fillId="4" borderId="2" xfId="0" applyNumberFormat="1" applyFont="1" applyFill="1" applyBorder="1" applyAlignment="1">
      <alignment horizontal="left" vertical="center"/>
    </xf>
    <xf numFmtId="0" fontId="30" fillId="0" borderId="0" xfId="18" applyFont="1" applyAlignment="1">
      <alignment horizontal="left" vertical="center"/>
    </xf>
    <xf numFmtId="172" fontId="23" fillId="4" borderId="2" xfId="0" applyNumberFormat="1" applyFont="1" applyFill="1" applyBorder="1"/>
    <xf numFmtId="172" fontId="23" fillId="4" borderId="5" xfId="0" applyNumberFormat="1" applyFont="1" applyFill="1" applyBorder="1"/>
    <xf numFmtId="2" fontId="23" fillId="0" borderId="3" xfId="0" applyNumberFormat="1" applyFont="1" applyBorder="1" applyAlignment="1">
      <alignment horizontal="center" vertical="center"/>
    </xf>
    <xf numFmtId="170" fontId="23" fillId="0" borderId="5" xfId="0" applyNumberFormat="1" applyFont="1" applyBorder="1" applyAlignment="1">
      <alignment horizontal="center" vertical="center"/>
    </xf>
    <xf numFmtId="170" fontId="25" fillId="0" borderId="5" xfId="0" applyNumberFormat="1" applyFont="1" applyBorder="1" applyAlignment="1">
      <alignment horizontal="center" vertical="center"/>
    </xf>
    <xf numFmtId="170" fontId="23" fillId="0" borderId="5" xfId="6" applyNumberFormat="1" applyFont="1" applyBorder="1" applyAlignment="1">
      <alignment horizontal="center" vertical="center"/>
    </xf>
    <xf numFmtId="170" fontId="25" fillId="0" borderId="5" xfId="6" applyNumberFormat="1" applyFont="1" applyBorder="1" applyAlignment="1">
      <alignment horizontal="center" vertical="center"/>
    </xf>
    <xf numFmtId="0" fontId="11" fillId="0" borderId="0" xfId="18" applyFont="1" applyAlignment="1">
      <alignment horizontal="center"/>
    </xf>
    <xf numFmtId="169" fontId="25" fillId="0" borderId="5" xfId="0" applyNumberFormat="1" applyFont="1" applyBorder="1" applyAlignment="1">
      <alignment horizontal="left"/>
    </xf>
    <xf numFmtId="169" fontId="23" fillId="0" borderId="2" xfId="0" applyNumberFormat="1" applyFont="1" applyBorder="1" applyAlignment="1">
      <alignment horizontal="left"/>
    </xf>
    <xf numFmtId="170" fontId="24" fillId="3" borderId="4" xfId="6" applyNumberFormat="1" applyFont="1" applyFill="1" applyBorder="1" applyAlignment="1">
      <alignment horizontal="center" vertical="center"/>
    </xf>
    <xf numFmtId="169" fontId="23" fillId="4" borderId="2" xfId="0" applyNumberFormat="1" applyFont="1" applyFill="1" applyBorder="1"/>
    <xf numFmtId="0" fontId="16" fillId="0" borderId="0" xfId="19" applyFont="1"/>
    <xf numFmtId="170" fontId="24" fillId="3" borderId="3" xfId="6" applyNumberFormat="1" applyFont="1" applyFill="1" applyBorder="1" applyAlignment="1">
      <alignment horizontal="center" vertical="center"/>
    </xf>
    <xf numFmtId="165" fontId="13" fillId="0" borderId="0" xfId="18" applyNumberFormat="1" applyFont="1"/>
    <xf numFmtId="0" fontId="13" fillId="0" borderId="0" xfId="18" applyFont="1"/>
    <xf numFmtId="170" fontId="24" fillId="3" borderId="4" xfId="0" applyNumberFormat="1" applyFont="1" applyFill="1" applyBorder="1" applyAlignment="1">
      <alignment horizontal="center" vertical="center"/>
    </xf>
    <xf numFmtId="165" fontId="16" fillId="0" borderId="0" xfId="18" applyNumberFormat="1" applyFont="1"/>
    <xf numFmtId="0" fontId="16" fillId="0" borderId="0" xfId="18" applyFont="1"/>
    <xf numFmtId="2" fontId="19" fillId="0" borderId="0" xfId="0" applyNumberFormat="1" applyFont="1"/>
    <xf numFmtId="170" fontId="24" fillId="3" borderId="3" xfId="0" applyNumberFormat="1" applyFont="1" applyFill="1" applyBorder="1" applyAlignment="1">
      <alignment horizontal="center" vertical="center"/>
    </xf>
    <xf numFmtId="171" fontId="24" fillId="3" borderId="4" xfId="0" applyNumberFormat="1" applyFont="1" applyFill="1" applyBorder="1" applyAlignment="1">
      <alignment horizontal="center" vertical="center"/>
    </xf>
    <xf numFmtId="0" fontId="24" fillId="0" borderId="6" xfId="0" applyFont="1" applyBorder="1" applyAlignment="1">
      <alignment horizontal="center" vertical="center"/>
    </xf>
    <xf numFmtId="2" fontId="16" fillId="0" borderId="0" xfId="18" applyNumberFormat="1" applyFont="1"/>
  </cellXfs>
  <cellStyles count="26">
    <cellStyle name="Comma 2" xfId="3" xr:uid="{00000000-0005-0000-0000-000000000000}"/>
    <cellStyle name="Normal" xfId="0" builtinId="0"/>
    <cellStyle name="Normal 2" xfId="7" xr:uid="{00000000-0005-0000-0000-000002000000}"/>
    <cellStyle name="Normal 2 2" xfId="8" xr:uid="{00000000-0005-0000-0000-000003000000}"/>
    <cellStyle name="Normal 3" xfId="13" xr:uid="{00000000-0005-0000-0000-000004000000}"/>
    <cellStyle name="Normal 3 2" xfId="14" xr:uid="{00000000-0005-0000-0000-000005000000}"/>
    <cellStyle name="Normal 3 2 2" xfId="1" xr:uid="{00000000-0005-0000-0000-000006000000}"/>
    <cellStyle name="Normal 3 2 2 2" xfId="2" xr:uid="{00000000-0005-0000-0000-000007000000}"/>
    <cellStyle name="Normal 3 2 2 2 2" xfId="4" xr:uid="{00000000-0005-0000-0000-000008000000}"/>
    <cellStyle name="Normal 3 2 2 2 2 2" xfId="11" xr:uid="{00000000-0005-0000-0000-000009000000}"/>
    <cellStyle name="Normal 3 2 2 2 3" xfId="9" xr:uid="{00000000-0005-0000-0000-00000A000000}"/>
    <cellStyle name="Normal 3 2 2 2 4" xfId="12" xr:uid="{00000000-0005-0000-0000-00000B000000}"/>
    <cellStyle name="Normal 3 2 2 3" xfId="5" xr:uid="{00000000-0005-0000-0000-00000C000000}"/>
    <cellStyle name="Normal 3 2 2 3 2" xfId="10" xr:uid="{00000000-0005-0000-0000-00000D000000}"/>
    <cellStyle name="Normal 3 2 2 4" xfId="15" xr:uid="{00000000-0005-0000-0000-00000E000000}"/>
    <cellStyle name="Normal 3 2 2 5" xfId="17" xr:uid="{00000000-0005-0000-0000-00000F000000}"/>
    <cellStyle name="Normal 3 2 2 6" xfId="19" xr:uid="{00000000-0005-0000-0000-000010000000}"/>
    <cellStyle name="Normal 3 2 2 7" xfId="23" xr:uid="{00000000-0005-0000-0000-000011000000}"/>
    <cellStyle name="Normal 3 2 3" xfId="16" xr:uid="{00000000-0005-0000-0000-000012000000}"/>
    <cellStyle name="Normal 3 2 4" xfId="18" xr:uid="{00000000-0005-0000-0000-000013000000}"/>
    <cellStyle name="Normal 3 2 5" xfId="22" xr:uid="{00000000-0005-0000-0000-000014000000}"/>
    <cellStyle name="Normal 3 3" xfId="21" xr:uid="{00000000-0005-0000-0000-000015000000}"/>
    <cellStyle name="Normal 4" xfId="20" xr:uid="{00000000-0005-0000-0000-000016000000}"/>
    <cellStyle name="Normal 5" xfId="24" xr:uid="{00000000-0005-0000-0000-000017000000}"/>
    <cellStyle name="Normal 6" xfId="25" xr:uid="{00000000-0005-0000-0000-000018000000}"/>
    <cellStyle name="Percent" xfId="6" builtinId="5"/>
  </cellStyles>
  <dxfs count="0"/>
  <tableStyles count="0" defaultTableStyle="TableStyleMedium2" defaultPivotStyle="PivotStyleLight16"/>
  <colors>
    <mruColors>
      <color rgb="FF69AE23"/>
      <color rgb="FF694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Q33"/>
  <sheetViews>
    <sheetView showGridLines="0" tabSelected="1" zoomScaleNormal="100" workbookViewId="0">
      <selection activeCell="S3" sqref="S3"/>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5" s="58"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5" ht="18" customHeight="1" x14ac:dyDescent="0.25">
      <c r="A2" s="12" t="s">
        <v>4</v>
      </c>
      <c r="B2" s="13">
        <v>1.0810999999999999</v>
      </c>
      <c r="C2" s="13">
        <v>1.2715000000000001</v>
      </c>
      <c r="D2" s="13">
        <v>1.0629999999999999</v>
      </c>
      <c r="E2" s="13">
        <v>0.98670000000000002</v>
      </c>
      <c r="F2" s="13">
        <v>0.85519999999999996</v>
      </c>
      <c r="G2" s="13">
        <v>0.63029999999999997</v>
      </c>
      <c r="H2" s="13">
        <v>0.3634</v>
      </c>
      <c r="I2" s="25">
        <v>0.31726898100000001</v>
      </c>
      <c r="J2" s="13">
        <v>0.27890000000000004</v>
      </c>
      <c r="K2" s="13">
        <v>0.33831499999999998</v>
      </c>
      <c r="L2" s="43">
        <f>_xlfn.RRI(9,B2,K2)</f>
        <v>-0.12109995365730164</v>
      </c>
      <c r="M2" s="59"/>
      <c r="N2" s="59"/>
      <c r="O2" s="60"/>
    </row>
    <row r="3" spans="1:15" ht="18" customHeight="1" x14ac:dyDescent="0.25">
      <c r="A3" s="12" t="s">
        <v>5</v>
      </c>
      <c r="B3" s="13">
        <v>2.1101000000000001</v>
      </c>
      <c r="C3" s="13">
        <v>2.1606999999999998</v>
      </c>
      <c r="D3" s="13">
        <v>2.1</v>
      </c>
      <c r="E3" s="13">
        <v>2.0341</v>
      </c>
      <c r="F3" s="13">
        <v>1.994</v>
      </c>
      <c r="G3" s="13">
        <v>1.9160999999999999</v>
      </c>
      <c r="H3" s="13">
        <v>1.8734999999999999</v>
      </c>
      <c r="I3" s="13">
        <v>1.8613</v>
      </c>
      <c r="J3" s="13">
        <v>1.6286</v>
      </c>
      <c r="K3" s="13">
        <v>1.809078</v>
      </c>
      <c r="L3" s="43">
        <f t="shared" ref="L3:L5" si="0">_xlfn.RRI(9,B3,K3)</f>
        <v>-1.6956592709209906E-2</v>
      </c>
      <c r="M3" s="59"/>
      <c r="N3" s="59"/>
      <c r="O3" s="60"/>
    </row>
    <row r="4" spans="1:15" ht="18" customHeight="1" x14ac:dyDescent="0.25">
      <c r="A4" s="12" t="s">
        <v>6</v>
      </c>
      <c r="B4" s="13">
        <v>1.7702</v>
      </c>
      <c r="C4" s="13">
        <v>1.7590000000000001</v>
      </c>
      <c r="D4" s="13">
        <v>1.7934000000000001</v>
      </c>
      <c r="E4" s="13">
        <v>1.7009000000000001</v>
      </c>
      <c r="F4" s="13">
        <v>1.6782999999999999</v>
      </c>
      <c r="G4" s="13">
        <v>1.6336999999999999</v>
      </c>
      <c r="H4" s="13">
        <v>1.6175999999999999</v>
      </c>
      <c r="I4" s="13">
        <v>1.6817</v>
      </c>
      <c r="J4" s="13">
        <v>2.1863000000000001</v>
      </c>
      <c r="K4" s="13">
        <v>2.559688</v>
      </c>
      <c r="L4" s="43">
        <f t="shared" si="0"/>
        <v>4.1828124876196471E-2</v>
      </c>
      <c r="M4" s="59"/>
      <c r="N4" s="59"/>
      <c r="O4" s="60"/>
    </row>
    <row r="5" spans="1:15" ht="18" customHeight="1" x14ac:dyDescent="0.25">
      <c r="A5" s="12" t="s">
        <v>8</v>
      </c>
      <c r="B5" s="13">
        <v>1.1858</v>
      </c>
      <c r="C5" s="13">
        <v>1.1919</v>
      </c>
      <c r="D5" s="13">
        <v>1.1234</v>
      </c>
      <c r="E5" s="13">
        <v>1.1425999999999996</v>
      </c>
      <c r="F5" s="13">
        <v>1.0234999999999999</v>
      </c>
      <c r="G5" s="13">
        <v>0.99519999999999997</v>
      </c>
      <c r="H5" s="13">
        <v>0.97919999999999996</v>
      </c>
      <c r="I5" s="13">
        <v>0.92800000000000005</v>
      </c>
      <c r="J5" s="13">
        <v>0.79000000000000015</v>
      </c>
      <c r="K5" s="13">
        <v>0.97897100000000004</v>
      </c>
      <c r="L5" s="43">
        <f t="shared" si="0"/>
        <v>-2.1071593085826179E-2</v>
      </c>
      <c r="M5" s="59"/>
      <c r="N5" s="59"/>
      <c r="O5" s="60"/>
    </row>
    <row r="6" spans="1:15" ht="18" customHeight="1" x14ac:dyDescent="0.25">
      <c r="A6" s="12" t="s">
        <v>9</v>
      </c>
      <c r="B6" s="14"/>
      <c r="C6" s="14"/>
      <c r="D6" s="14"/>
      <c r="E6" s="14"/>
      <c r="F6" s="14"/>
      <c r="G6" s="14"/>
      <c r="H6" s="14"/>
      <c r="I6" s="14"/>
      <c r="J6" s="14"/>
      <c r="K6" s="14"/>
      <c r="L6" s="41" t="s">
        <v>10</v>
      </c>
      <c r="M6" s="59"/>
      <c r="N6" s="59"/>
      <c r="O6" s="60"/>
    </row>
    <row r="7" spans="1:15" ht="18" customHeight="1" x14ac:dyDescent="0.25">
      <c r="A7" s="12" t="s">
        <v>11</v>
      </c>
      <c r="B7" s="25">
        <v>2.0331000000000001</v>
      </c>
      <c r="C7" s="25">
        <v>2.3061999999999996</v>
      </c>
      <c r="D7" s="25">
        <v>2.0002</v>
      </c>
      <c r="E7" s="25">
        <v>1.9771000000000001</v>
      </c>
      <c r="F7" s="14"/>
      <c r="G7" s="14"/>
      <c r="H7" s="14"/>
      <c r="I7" s="14"/>
      <c r="J7" s="14"/>
      <c r="K7" s="25">
        <v>1.5110619999999999</v>
      </c>
      <c r="L7" s="41" t="s">
        <v>10</v>
      </c>
      <c r="M7" s="59"/>
      <c r="N7" s="59"/>
      <c r="O7" s="60"/>
    </row>
    <row r="8" spans="1:15" ht="18" customHeight="1" x14ac:dyDescent="0.25">
      <c r="A8" s="12" t="s">
        <v>12</v>
      </c>
      <c r="B8" s="13">
        <v>1.7643000000000002</v>
      </c>
      <c r="C8" s="13">
        <v>1.9601</v>
      </c>
      <c r="D8" s="13">
        <v>1.6573999999999995</v>
      </c>
      <c r="E8" s="13">
        <v>1.6052</v>
      </c>
      <c r="F8" s="13">
        <v>1.6081000000000001</v>
      </c>
      <c r="G8" s="13">
        <v>1.4236</v>
      </c>
      <c r="H8" s="13">
        <v>1.3962999999999994</v>
      </c>
      <c r="I8" s="13">
        <v>1.4780000000000002</v>
      </c>
      <c r="J8" s="13">
        <v>1.6921999999999999</v>
      </c>
      <c r="K8" s="13">
        <v>1.644711</v>
      </c>
      <c r="L8" s="43">
        <f t="shared" ref="L8:L31" si="1">_xlfn.RRI(9,B8,K8)</f>
        <v>-7.7684821807211257E-3</v>
      </c>
      <c r="M8" s="59"/>
      <c r="N8" s="59"/>
      <c r="O8" s="60"/>
    </row>
    <row r="9" spans="1:15" ht="18" customHeight="1" x14ac:dyDescent="0.25">
      <c r="A9" s="12" t="s">
        <v>13</v>
      </c>
      <c r="B9" s="13">
        <v>1.8008</v>
      </c>
      <c r="C9" s="13">
        <v>1.6087</v>
      </c>
      <c r="D9" s="13">
        <v>1.4604999999999999</v>
      </c>
      <c r="E9" s="13">
        <v>1.4409000000000001</v>
      </c>
      <c r="F9" s="13">
        <v>1.5615999999999999</v>
      </c>
      <c r="G9" s="13">
        <v>1.2834999999999999</v>
      </c>
      <c r="H9" s="13">
        <v>1.2385999999999999</v>
      </c>
      <c r="I9" s="13">
        <v>1.3507</v>
      </c>
      <c r="J9" s="13">
        <v>1.3525</v>
      </c>
      <c r="K9" s="13">
        <v>1.2986770000000001</v>
      </c>
      <c r="L9" s="43">
        <f t="shared" si="1"/>
        <v>-3.5668873121384337E-2</v>
      </c>
      <c r="M9" s="59"/>
      <c r="N9" s="59"/>
      <c r="O9" s="60"/>
    </row>
    <row r="10" spans="1:15" ht="18" customHeight="1" x14ac:dyDescent="0.25">
      <c r="A10" s="12" t="s">
        <v>14</v>
      </c>
      <c r="B10" s="13">
        <v>4.6796000000000006</v>
      </c>
      <c r="C10" s="13">
        <v>4.3194999999999997</v>
      </c>
      <c r="D10" s="13">
        <v>4.1227</v>
      </c>
      <c r="E10" s="13">
        <v>3.9362999999999997</v>
      </c>
      <c r="F10" s="13">
        <v>3.7263000000000002</v>
      </c>
      <c r="G10" s="13">
        <v>3.2896000000000001</v>
      </c>
      <c r="H10" s="13">
        <v>3.0475000000000003</v>
      </c>
      <c r="I10" s="13">
        <v>2.9805999999999999</v>
      </c>
      <c r="J10" s="13">
        <v>2.3696000000000002</v>
      </c>
      <c r="K10" s="13">
        <v>2.2098909999999998</v>
      </c>
      <c r="L10" s="43">
        <f t="shared" si="1"/>
        <v>-7.9983129365097105E-2</v>
      </c>
      <c r="O10" s="60"/>
    </row>
    <row r="11" spans="1:15" ht="18" customHeight="1" x14ac:dyDescent="0.25">
      <c r="A11" s="12" t="s">
        <v>15</v>
      </c>
      <c r="B11" s="13">
        <v>3.2989000000000002</v>
      </c>
      <c r="C11" s="13">
        <v>3.3527</v>
      </c>
      <c r="D11" s="13">
        <v>3.2139999999999995</v>
      </c>
      <c r="E11" s="13">
        <v>3.2618999999999998</v>
      </c>
      <c r="F11" s="13">
        <v>3.2412999999999998</v>
      </c>
      <c r="G11" s="13">
        <v>3.0013000000000001</v>
      </c>
      <c r="H11" s="13">
        <v>3.1425000000000001</v>
      </c>
      <c r="I11" s="13">
        <v>3.2046000000000001</v>
      </c>
      <c r="J11" s="13">
        <v>2.9106000000000001</v>
      </c>
      <c r="K11" s="13">
        <v>3.0905049999999998</v>
      </c>
      <c r="L11" s="43">
        <f t="shared" si="1"/>
        <v>-7.2242864334896018E-3</v>
      </c>
      <c r="M11" s="59"/>
      <c r="N11" s="59"/>
      <c r="O11" s="60"/>
    </row>
    <row r="12" spans="1:15" ht="18" customHeight="1" x14ac:dyDescent="0.25">
      <c r="A12" s="12" t="s">
        <v>16</v>
      </c>
      <c r="B12" s="13">
        <v>2.3441000000000001</v>
      </c>
      <c r="C12" s="13">
        <v>2.4218999999999999</v>
      </c>
      <c r="D12" s="13">
        <v>2.1055999999999999</v>
      </c>
      <c r="E12" s="13">
        <v>1.9661999999999999</v>
      </c>
      <c r="F12" s="13">
        <v>1.9012</v>
      </c>
      <c r="G12" s="13">
        <v>1.7582</v>
      </c>
      <c r="H12" s="13">
        <v>1.6352</v>
      </c>
      <c r="I12" s="13">
        <v>1.5569</v>
      </c>
      <c r="J12" s="13">
        <v>1.4474</v>
      </c>
      <c r="K12" s="13">
        <v>1.3051410000000001</v>
      </c>
      <c r="L12" s="43">
        <f t="shared" si="1"/>
        <v>-6.2994011646372972E-2</v>
      </c>
      <c r="M12" s="59"/>
      <c r="N12" s="59"/>
      <c r="O12" s="60"/>
    </row>
    <row r="13" spans="1:15" ht="18" customHeight="1" x14ac:dyDescent="0.25">
      <c r="A13" s="12" t="s">
        <v>17</v>
      </c>
      <c r="B13" s="13">
        <v>1.9094</v>
      </c>
      <c r="C13" s="13">
        <v>1.825</v>
      </c>
      <c r="D13" s="13">
        <v>2.3658000000000001</v>
      </c>
      <c r="E13" s="13">
        <v>2.5766999999999998</v>
      </c>
      <c r="F13" s="13">
        <v>2.6915999999999998</v>
      </c>
      <c r="G13" s="13">
        <v>2.7886000000000002</v>
      </c>
      <c r="H13" s="13">
        <v>2.9415</v>
      </c>
      <c r="I13" s="13">
        <v>3.0382000000000002</v>
      </c>
      <c r="J13" s="13">
        <v>2.9838</v>
      </c>
      <c r="K13" s="13">
        <v>2.9370409999999998</v>
      </c>
      <c r="L13" s="43">
        <f t="shared" si="1"/>
        <v>4.9009043658290397E-2</v>
      </c>
      <c r="M13" s="59"/>
      <c r="N13" s="59"/>
      <c r="O13" s="60"/>
    </row>
    <row r="14" spans="1:15" ht="18" customHeight="1" x14ac:dyDescent="0.25">
      <c r="A14" s="12" t="s">
        <v>19</v>
      </c>
      <c r="B14" s="13">
        <v>1.1819999999999999</v>
      </c>
      <c r="C14" s="13">
        <v>1.1814</v>
      </c>
      <c r="D14" s="13">
        <v>1.1785999999999999</v>
      </c>
      <c r="E14" s="13">
        <v>1.2069999999999999</v>
      </c>
      <c r="F14" s="13">
        <v>1.1053999999999999</v>
      </c>
      <c r="G14" s="13">
        <v>1.0688</v>
      </c>
      <c r="H14" s="13">
        <v>1.1101000000000001</v>
      </c>
      <c r="I14" s="13">
        <v>1.1308</v>
      </c>
      <c r="J14" s="13">
        <v>1.1686000000000001</v>
      </c>
      <c r="K14" s="13">
        <v>1.2257960000000001</v>
      </c>
      <c r="L14" s="43">
        <f t="shared" si="1"/>
        <v>4.0506830295885532E-3</v>
      </c>
      <c r="M14" s="59"/>
      <c r="N14" s="59"/>
      <c r="O14" s="60"/>
    </row>
    <row r="15" spans="1:15" ht="18" customHeight="1" x14ac:dyDescent="0.25">
      <c r="A15" s="12" t="s">
        <v>20</v>
      </c>
      <c r="B15" s="14"/>
      <c r="C15" s="14"/>
      <c r="D15" s="13">
        <v>4.4184999999999999</v>
      </c>
      <c r="E15" s="13">
        <v>4.5877999999999997</v>
      </c>
      <c r="F15" s="13">
        <v>4.6201000000000008</v>
      </c>
      <c r="G15" s="25">
        <v>5.0339999999999998</v>
      </c>
      <c r="H15" s="25">
        <v>5.0843999999999996</v>
      </c>
      <c r="I15" s="25">
        <v>5.1888000000000005</v>
      </c>
      <c r="J15" s="25">
        <v>4.7215999999999996</v>
      </c>
      <c r="K15" s="13">
        <v>4.4060009999999998</v>
      </c>
      <c r="L15" s="43">
        <f>_xlfn.RRI(7,D15,K15)</f>
        <v>-4.046033591992293E-4</v>
      </c>
      <c r="M15" s="59"/>
      <c r="N15" s="59"/>
      <c r="O15" s="60"/>
    </row>
    <row r="16" spans="1:15" ht="18" customHeight="1" x14ac:dyDescent="0.25">
      <c r="A16" s="12" t="s">
        <v>21</v>
      </c>
      <c r="B16" s="13">
        <v>2.9264000000000001</v>
      </c>
      <c r="C16" s="13">
        <v>2.9562999999999997</v>
      </c>
      <c r="D16" s="13">
        <v>2.7192999999999996</v>
      </c>
      <c r="E16" s="13">
        <v>2.5720999999999998</v>
      </c>
      <c r="F16" s="13">
        <v>2.5434000000000001</v>
      </c>
      <c r="G16" s="13">
        <v>2.7962000000000002</v>
      </c>
      <c r="H16" s="13">
        <v>2.6118000000000001</v>
      </c>
      <c r="I16" s="13">
        <v>2.9859000000000004</v>
      </c>
      <c r="J16" s="13">
        <v>2.9686999999999997</v>
      </c>
      <c r="K16" s="13">
        <v>2.957335</v>
      </c>
      <c r="L16" s="43">
        <f t="shared" si="1"/>
        <v>1.1690746463053348E-3</v>
      </c>
      <c r="M16" s="59"/>
      <c r="N16" s="59"/>
      <c r="O16" s="60"/>
    </row>
    <row r="17" spans="1:17" ht="18" customHeight="1" x14ac:dyDescent="0.25">
      <c r="A17" s="12" t="s">
        <v>22</v>
      </c>
      <c r="B17" s="13">
        <v>0.5354000000000001</v>
      </c>
      <c r="C17" s="13">
        <v>0.55499999999999994</v>
      </c>
      <c r="D17" s="13">
        <v>0.57879999999999998</v>
      </c>
      <c r="E17" s="13">
        <v>0.54689999999999994</v>
      </c>
      <c r="F17" s="13">
        <v>0.5615</v>
      </c>
      <c r="G17" s="13">
        <v>0.47699999999999998</v>
      </c>
      <c r="H17" s="13">
        <v>0.51550000000000007</v>
      </c>
      <c r="I17" s="13">
        <v>0.55600000000000005</v>
      </c>
      <c r="J17" s="13">
        <v>0.58120000000000005</v>
      </c>
      <c r="K17" s="13">
        <v>0.65424899999999997</v>
      </c>
      <c r="L17" s="43">
        <f t="shared" si="1"/>
        <v>2.2524813131531873E-2</v>
      </c>
      <c r="M17" s="59"/>
      <c r="N17" s="59"/>
      <c r="O17" s="60"/>
    </row>
    <row r="18" spans="1:17" ht="18" customHeight="1" x14ac:dyDescent="0.25">
      <c r="A18" s="12" t="s">
        <v>23</v>
      </c>
      <c r="B18" s="13">
        <v>2.5215999999999998</v>
      </c>
      <c r="C18" s="13">
        <v>2.3521000000000001</v>
      </c>
      <c r="D18" s="13">
        <v>2.1905999999999999</v>
      </c>
      <c r="E18" s="13">
        <v>2.1784000000000003</v>
      </c>
      <c r="F18" s="13">
        <v>2.1804999999999999</v>
      </c>
      <c r="G18" s="13">
        <v>2.1678999999999999</v>
      </c>
      <c r="H18" s="13">
        <v>2.0623999999999998</v>
      </c>
      <c r="I18" s="13">
        <v>2.2417999999999996</v>
      </c>
      <c r="J18" s="13">
        <v>2.2298999999999998</v>
      </c>
      <c r="K18" s="13">
        <v>2.5829710000000001</v>
      </c>
      <c r="L18" s="43">
        <f t="shared" si="1"/>
        <v>2.675424367543755E-3</v>
      </c>
      <c r="M18" s="59"/>
      <c r="N18" s="59"/>
      <c r="O18" s="60"/>
    </row>
    <row r="19" spans="1:17" ht="18" customHeight="1" x14ac:dyDescent="0.25">
      <c r="A19" s="12" t="s">
        <v>24</v>
      </c>
      <c r="B19" s="13">
        <v>1.53</v>
      </c>
      <c r="C19" s="13">
        <v>1.5430999999999999</v>
      </c>
      <c r="D19" s="13">
        <v>1.3681000000000001</v>
      </c>
      <c r="E19" s="13">
        <v>1.3261000000000001</v>
      </c>
      <c r="F19" s="13">
        <v>1.4538</v>
      </c>
      <c r="G19" s="13">
        <v>1.3995</v>
      </c>
      <c r="H19" s="13">
        <v>1.335</v>
      </c>
      <c r="I19" s="13">
        <v>1.4245000000000001</v>
      </c>
      <c r="J19" s="13">
        <v>1.4910000000000001</v>
      </c>
      <c r="K19" s="13">
        <v>1.35802</v>
      </c>
      <c r="L19" s="43">
        <f t="shared" si="1"/>
        <v>-1.3161506362426412E-2</v>
      </c>
      <c r="M19" s="59"/>
      <c r="N19" s="59"/>
      <c r="O19" s="60"/>
    </row>
    <row r="20" spans="1:17" ht="18" customHeight="1" x14ac:dyDescent="0.25">
      <c r="A20" s="12" t="s">
        <v>25</v>
      </c>
      <c r="B20" s="13">
        <v>1.8753</v>
      </c>
      <c r="C20" s="13">
        <v>1.8526</v>
      </c>
      <c r="D20" s="13">
        <v>1.7267000000000001</v>
      </c>
      <c r="E20" s="13">
        <v>1.6858</v>
      </c>
      <c r="F20" s="13">
        <v>1.7771000000000001</v>
      </c>
      <c r="G20" s="13">
        <v>1.0853000000000002</v>
      </c>
      <c r="H20" s="13">
        <v>2.0739000000000001</v>
      </c>
      <c r="I20" s="13">
        <v>2.0446999999999997</v>
      </c>
      <c r="J20" s="13">
        <v>1.5851</v>
      </c>
      <c r="K20" s="13">
        <v>1.571655</v>
      </c>
      <c r="L20" s="43" t="s">
        <v>10</v>
      </c>
      <c r="M20" s="59"/>
      <c r="N20" s="59"/>
      <c r="O20" s="60"/>
    </row>
    <row r="21" spans="1:17" ht="18" customHeight="1" x14ac:dyDescent="0.25">
      <c r="A21" s="12" t="s">
        <v>26</v>
      </c>
      <c r="B21" s="13">
        <v>1.6798999999999999</v>
      </c>
      <c r="C21" s="13">
        <v>1.0032000000000001</v>
      </c>
      <c r="D21" s="13">
        <v>1.2016</v>
      </c>
      <c r="E21" s="13">
        <v>0.74530000000000007</v>
      </c>
      <c r="F21" s="13">
        <v>1.7697000000000001</v>
      </c>
      <c r="G21" s="13">
        <v>1.6048</v>
      </c>
      <c r="H21" s="13">
        <v>1.4976999999999998</v>
      </c>
      <c r="I21" s="13">
        <v>1.7424999999999999</v>
      </c>
      <c r="J21" s="13">
        <v>2.0824000000000003</v>
      </c>
      <c r="K21" s="13">
        <v>2.0991369999999998</v>
      </c>
      <c r="L21" s="43">
        <f t="shared" si="1"/>
        <v>2.5063611963301202E-2</v>
      </c>
      <c r="M21" s="59"/>
      <c r="N21" s="59"/>
      <c r="O21" s="60"/>
    </row>
    <row r="22" spans="1:17" ht="18" customHeight="1" x14ac:dyDescent="0.25">
      <c r="A22" s="12" t="s">
        <v>27</v>
      </c>
      <c r="B22" s="13">
        <v>2.4929999999999999</v>
      </c>
      <c r="C22" s="13">
        <v>2.3262</v>
      </c>
      <c r="D22" s="13">
        <v>2.2340999999999998</v>
      </c>
      <c r="E22" s="13">
        <v>2.2511000000000001</v>
      </c>
      <c r="F22" s="13">
        <v>2.0977999999999999</v>
      </c>
      <c r="G22" s="13">
        <v>1.9841</v>
      </c>
      <c r="H22" s="13">
        <v>1.9379999999999999</v>
      </c>
      <c r="I22" s="13">
        <v>1.8289</v>
      </c>
      <c r="J22" s="13">
        <v>1.5423</v>
      </c>
      <c r="K22" s="13">
        <v>1.4194329999999999</v>
      </c>
      <c r="L22" s="43">
        <f t="shared" si="1"/>
        <v>-6.0663058755352162E-2</v>
      </c>
      <c r="M22" s="59"/>
      <c r="N22" s="59"/>
      <c r="O22" s="60"/>
    </row>
    <row r="23" spans="1:17" ht="18" customHeight="1" x14ac:dyDescent="0.25">
      <c r="A23" s="12" t="s">
        <v>28</v>
      </c>
      <c r="B23" s="13">
        <v>3.4491000000000001</v>
      </c>
      <c r="C23" s="13">
        <v>3.2437</v>
      </c>
      <c r="D23" s="13">
        <v>3.1184000000000003</v>
      </c>
      <c r="E23" s="13">
        <v>3.0781999999999998</v>
      </c>
      <c r="F23" s="13">
        <v>2.8853999999999997</v>
      </c>
      <c r="G23" s="13">
        <v>2.7279</v>
      </c>
      <c r="H23" s="13">
        <v>2.6233000000000004</v>
      </c>
      <c r="I23" s="13">
        <v>2.7090999999999998</v>
      </c>
      <c r="J23" s="13">
        <v>2.4819</v>
      </c>
      <c r="K23" s="13">
        <v>2.5035249999999998</v>
      </c>
      <c r="L23" s="43">
        <f t="shared" si="1"/>
        <v>-3.4975230265802737E-2</v>
      </c>
      <c r="M23" s="59"/>
      <c r="N23" s="59"/>
      <c r="O23" s="60"/>
    </row>
    <row r="24" spans="1:17" ht="18" customHeight="1" x14ac:dyDescent="0.25">
      <c r="A24" s="12" t="s">
        <v>29</v>
      </c>
      <c r="B24" s="13">
        <v>2.3942999999999999</v>
      </c>
      <c r="C24" s="13">
        <v>2.5074999999999998</v>
      </c>
      <c r="D24" s="13">
        <v>2.3954</v>
      </c>
      <c r="E24" s="13">
        <v>2.3927999999999998</v>
      </c>
      <c r="F24" s="13">
        <v>2.3395000000000001</v>
      </c>
      <c r="G24" s="13">
        <v>2.3934000000000002</v>
      </c>
      <c r="H24" s="13">
        <v>2.2803</v>
      </c>
      <c r="I24" s="13">
        <v>2.1562000000000001</v>
      </c>
      <c r="J24" s="13">
        <v>1.7528999999999999</v>
      </c>
      <c r="K24" s="13">
        <v>1.7094210000000001</v>
      </c>
      <c r="L24" s="43">
        <f t="shared" si="1"/>
        <v>-3.6745241169189757E-2</v>
      </c>
      <c r="M24" s="59"/>
      <c r="N24" s="59"/>
      <c r="O24" s="60"/>
    </row>
    <row r="25" spans="1:17" ht="18" customHeight="1" x14ac:dyDescent="0.25">
      <c r="A25" s="12" t="s">
        <v>30</v>
      </c>
      <c r="B25" s="13">
        <v>1.0789</v>
      </c>
      <c r="C25" s="13">
        <v>0.75319999999999998</v>
      </c>
      <c r="D25" s="13">
        <v>0.8266</v>
      </c>
      <c r="E25" s="13">
        <v>0.8257000000000001</v>
      </c>
      <c r="F25" s="13">
        <v>0.80510000000000004</v>
      </c>
      <c r="G25" s="13">
        <v>0.82509999999999994</v>
      </c>
      <c r="H25" s="13">
        <v>0.85330000000000006</v>
      </c>
      <c r="I25" s="13">
        <v>0.86099999999999999</v>
      </c>
      <c r="J25" s="13">
        <v>0.81330000000000002</v>
      </c>
      <c r="K25" s="13">
        <v>0.93889199999999995</v>
      </c>
      <c r="L25" s="43">
        <f t="shared" si="1"/>
        <v>-1.5325443376474901E-2</v>
      </c>
      <c r="M25" s="59"/>
      <c r="N25" s="59"/>
      <c r="O25" s="60"/>
    </row>
    <row r="26" spans="1:17" ht="18" customHeight="1" x14ac:dyDescent="0.25">
      <c r="A26" s="12" t="s">
        <v>31</v>
      </c>
      <c r="B26" s="14"/>
      <c r="C26" s="14"/>
      <c r="D26" s="14"/>
      <c r="E26" s="14"/>
      <c r="F26" s="14"/>
      <c r="G26" s="14"/>
      <c r="H26" s="14"/>
      <c r="I26" s="13">
        <v>0.86810000000000009</v>
      </c>
      <c r="J26" s="13">
        <v>1.0103</v>
      </c>
      <c r="K26" s="13">
        <v>1.0061530000000001</v>
      </c>
      <c r="L26" s="43" t="s">
        <v>10</v>
      </c>
      <c r="M26" s="59"/>
      <c r="N26" s="59"/>
      <c r="O26" s="60"/>
    </row>
    <row r="27" spans="1:17" ht="18" customHeight="1" x14ac:dyDescent="0.25">
      <c r="A27" s="12" t="s">
        <v>32</v>
      </c>
      <c r="B27" s="13">
        <v>1.3721000000000001</v>
      </c>
      <c r="C27" s="13">
        <v>1.5827</v>
      </c>
      <c r="D27" s="13">
        <v>1.6686000000000001</v>
      </c>
      <c r="E27" s="13">
        <v>1.7337</v>
      </c>
      <c r="F27" s="13">
        <v>1.6749000000000001</v>
      </c>
      <c r="G27" s="13">
        <v>1.6228</v>
      </c>
      <c r="H27" s="13">
        <v>1.7016</v>
      </c>
      <c r="I27" s="13">
        <v>1.6823999999999999</v>
      </c>
      <c r="J27" s="13">
        <v>1.6556999999999999</v>
      </c>
      <c r="K27" s="13">
        <v>1.7332350000000001</v>
      </c>
      <c r="L27" s="43">
        <f t="shared" si="1"/>
        <v>2.6300715738450053E-2</v>
      </c>
      <c r="M27" s="59"/>
      <c r="N27" s="59"/>
      <c r="O27" s="60"/>
      <c r="Q27" s="57"/>
    </row>
    <row r="28" spans="1:17" ht="18" customHeight="1" x14ac:dyDescent="0.25">
      <c r="A28" s="12" t="s">
        <v>33</v>
      </c>
      <c r="B28" s="13">
        <v>0.42819999999999997</v>
      </c>
      <c r="C28" s="13">
        <v>0.45869999999999994</v>
      </c>
      <c r="D28" s="13">
        <v>0.45020000000000004</v>
      </c>
      <c r="E28" s="13">
        <v>0.41530000000000006</v>
      </c>
      <c r="F28" s="13">
        <v>0.48499999999999993</v>
      </c>
      <c r="G28" s="13">
        <v>0.4728</v>
      </c>
      <c r="H28" s="13">
        <v>0.51490000000000002</v>
      </c>
      <c r="I28" s="13">
        <v>0.54379999999999995</v>
      </c>
      <c r="J28" s="13">
        <v>0.53159999999999996</v>
      </c>
      <c r="K28" s="13">
        <v>0.54395899999999997</v>
      </c>
      <c r="L28" s="43">
        <f t="shared" si="1"/>
        <v>2.6943644544165979E-2</v>
      </c>
      <c r="M28" s="59"/>
      <c r="N28" s="59"/>
      <c r="O28" s="60"/>
    </row>
    <row r="29" spans="1:17" ht="18" customHeight="1" x14ac:dyDescent="0.25">
      <c r="A29" s="12" t="s">
        <v>34</v>
      </c>
      <c r="B29" s="15">
        <v>0.67749999999999999</v>
      </c>
      <c r="C29" s="15">
        <v>0.74249999999999994</v>
      </c>
      <c r="D29" s="15">
        <v>0.79339999999999999</v>
      </c>
      <c r="E29" s="15">
        <v>0.73819999999999997</v>
      </c>
      <c r="F29" s="13">
        <v>1.4789000000000001</v>
      </c>
      <c r="G29" s="13">
        <v>1.4708000000000001</v>
      </c>
      <c r="H29" s="13">
        <v>1.4821</v>
      </c>
      <c r="I29" s="13">
        <v>1.5007999999999999</v>
      </c>
      <c r="J29" s="13">
        <v>1.462</v>
      </c>
      <c r="K29" s="13">
        <v>1.670463</v>
      </c>
      <c r="L29" s="43" t="s">
        <v>10</v>
      </c>
      <c r="M29" s="59"/>
      <c r="N29" s="59"/>
      <c r="O29" s="60"/>
    </row>
    <row r="30" spans="1:17" ht="18" customHeight="1" thickBot="1" x14ac:dyDescent="0.3">
      <c r="A30" s="16" t="s">
        <v>35</v>
      </c>
      <c r="B30" s="17">
        <v>3.4367000000000001</v>
      </c>
      <c r="C30" s="17">
        <v>2.8487999999999998</v>
      </c>
      <c r="D30" s="17">
        <v>2.6562999999999999</v>
      </c>
      <c r="E30" s="17">
        <v>2.5440999999999998</v>
      </c>
      <c r="F30" s="17">
        <v>2.4035000000000002</v>
      </c>
      <c r="G30" s="17">
        <v>2.347</v>
      </c>
      <c r="H30" s="17">
        <v>2.161</v>
      </c>
      <c r="I30" s="17">
        <v>2.1369999999999996</v>
      </c>
      <c r="J30" s="17">
        <v>1.9207000000000001</v>
      </c>
      <c r="K30" s="17">
        <v>1.836238</v>
      </c>
      <c r="L30" s="46">
        <f t="shared" si="1"/>
        <v>-6.7273856670697518E-2</v>
      </c>
      <c r="M30" s="59"/>
      <c r="N30" s="59"/>
      <c r="O30" s="60"/>
    </row>
    <row r="31" spans="1:17" s="106" customFormat="1" ht="18" customHeight="1" thickBot="1" x14ac:dyDescent="0.3">
      <c r="A31" s="18" t="s">
        <v>36</v>
      </c>
      <c r="B31" s="19">
        <v>1.9458325689888882</v>
      </c>
      <c r="C31" s="19">
        <v>1.9606358105255168</v>
      </c>
      <c r="D31" s="19">
        <v>1.8636033927765512</v>
      </c>
      <c r="E31" s="19">
        <v>1.8303163116131684</v>
      </c>
      <c r="F31" s="19">
        <v>1.8648681480088602</v>
      </c>
      <c r="G31" s="19">
        <v>1.7726012502532076</v>
      </c>
      <c r="H31" s="19">
        <v>1.7619653480839792</v>
      </c>
      <c r="I31" s="19">
        <v>1.7601653121259275</v>
      </c>
      <c r="J31" s="19">
        <v>1.6381025084307037</v>
      </c>
      <c r="K31" s="19">
        <v>1.6694112672917474</v>
      </c>
      <c r="L31" s="104">
        <f t="shared" si="1"/>
        <v>-1.6880228602235814E-2</v>
      </c>
      <c r="M31" s="2"/>
      <c r="N31" s="2"/>
      <c r="O31" s="105"/>
    </row>
    <row r="32" spans="1:17" ht="18" customHeight="1" x14ac:dyDescent="0.25">
      <c r="A32" s="20" t="s">
        <v>37</v>
      </c>
      <c r="B32" s="21">
        <v>4.6402000000000001</v>
      </c>
      <c r="C32" s="21">
        <v>4.899799999999999</v>
      </c>
      <c r="D32" s="21">
        <v>5.0324999999999998</v>
      </c>
      <c r="E32" s="21">
        <v>4.9749999999999996</v>
      </c>
      <c r="F32" s="21">
        <v>4.8627000000000002</v>
      </c>
      <c r="G32" s="21">
        <v>4.8104000000000005</v>
      </c>
      <c r="H32" s="21">
        <v>4.6221000000000005</v>
      </c>
      <c r="I32" s="21">
        <v>4.6656000000000004</v>
      </c>
      <c r="J32" s="14"/>
      <c r="K32" s="34"/>
      <c r="L32" s="42" t="s">
        <v>10</v>
      </c>
      <c r="M32" s="59"/>
      <c r="N32" s="59"/>
    </row>
    <row r="33" spans="1:14" ht="18" customHeight="1" x14ac:dyDescent="0.25">
      <c r="A33" s="44" t="s">
        <v>38</v>
      </c>
      <c r="B33" s="45">
        <v>2.3177416524280261</v>
      </c>
      <c r="C33" s="45">
        <v>2.3727973353431686</v>
      </c>
      <c r="D33" s="45">
        <v>2.3053325701070992</v>
      </c>
      <c r="E33" s="45">
        <v>2.2699759085817188</v>
      </c>
      <c r="F33" s="45">
        <v>2.3035096908501833</v>
      </c>
      <c r="G33" s="45">
        <v>2.2159543160580766</v>
      </c>
      <c r="H33" s="45">
        <v>2.1770119376965478</v>
      </c>
      <c r="I33" s="45">
        <v>2.133294710751219</v>
      </c>
      <c r="J33" s="45">
        <v>1.6302894803854098</v>
      </c>
      <c r="K33" s="45">
        <v>1.6657441064650407</v>
      </c>
      <c r="L33" s="47" t="s">
        <v>10</v>
      </c>
      <c r="N33" s="59"/>
    </row>
  </sheetData>
  <pageMargins left="0.70866141732283472" right="0.70866141732283472" top="0.74803149606299213" bottom="0.74803149606299213" header="0.31496062992125984" footer="0.31496062992125984"/>
  <pageSetup paperSize="9" scale="75" orientation="landscape" r:id="rId1"/>
  <ignoredErrors>
    <ignoredError sqref="L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O32"/>
  <sheetViews>
    <sheetView showGridLines="0" zoomScaleNormal="100" workbookViewId="0">
      <selection activeCell="F39" sqref="F39"/>
    </sheetView>
  </sheetViews>
  <sheetFormatPr defaultColWidth="9.109375" defaultRowHeight="13.8" x14ac:dyDescent="0.25"/>
  <cols>
    <col min="1" max="1" width="20.6640625" style="22" customWidth="1"/>
    <col min="2" max="11" width="10.6640625" style="22" customWidth="1"/>
    <col min="12" max="12" width="14.6640625" style="23" customWidth="1"/>
    <col min="13" max="16384" width="9.109375" style="22"/>
  </cols>
  <sheetData>
    <row r="1" spans="1:13" s="58"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3" ht="18" customHeight="1" x14ac:dyDescent="0.25">
      <c r="A2" s="31" t="s">
        <v>4</v>
      </c>
      <c r="B2" s="14"/>
      <c r="C2" s="14"/>
      <c r="D2" s="14"/>
      <c r="E2" s="14"/>
      <c r="F2" s="14"/>
      <c r="G2" s="14"/>
      <c r="H2" s="14"/>
      <c r="I2" s="25">
        <v>0.53059999999999996</v>
      </c>
      <c r="J2" s="25">
        <v>0.49419999999999997</v>
      </c>
      <c r="K2" s="25">
        <v>0.48592800000000003</v>
      </c>
      <c r="L2" s="96" t="s">
        <v>10</v>
      </c>
      <c r="M2" s="59"/>
    </row>
    <row r="3" spans="1:13" ht="18" customHeight="1" x14ac:dyDescent="0.25">
      <c r="A3" s="31" t="s">
        <v>5</v>
      </c>
      <c r="B3" s="25">
        <v>0.37729999999999997</v>
      </c>
      <c r="C3" s="25">
        <v>0.38619999999999999</v>
      </c>
      <c r="D3" s="25">
        <v>0.38070000000000004</v>
      </c>
      <c r="E3" s="25">
        <v>0.38569999999999993</v>
      </c>
      <c r="F3" s="25">
        <v>0.3755</v>
      </c>
      <c r="G3" s="25">
        <v>0.37119999999999997</v>
      </c>
      <c r="H3" s="25">
        <v>0.37559999999999999</v>
      </c>
      <c r="I3" s="25">
        <v>0.37520000000000003</v>
      </c>
      <c r="J3" s="25">
        <v>0.33429999999999999</v>
      </c>
      <c r="K3" s="25">
        <v>0.341225</v>
      </c>
      <c r="L3" s="49">
        <f>_xlfn.RRI(9,B3,K3)</f>
        <v>-1.1104390802096242E-2</v>
      </c>
      <c r="M3" s="59"/>
    </row>
    <row r="4" spans="1:13" ht="18" customHeight="1" x14ac:dyDescent="0.25">
      <c r="A4" s="31" t="s">
        <v>6</v>
      </c>
      <c r="B4" s="25">
        <v>0.81049999999999989</v>
      </c>
      <c r="C4" s="25">
        <v>0.77329999999999999</v>
      </c>
      <c r="D4" s="25">
        <v>0.79260000000000019</v>
      </c>
      <c r="E4" s="25">
        <v>0.7419</v>
      </c>
      <c r="F4" s="25">
        <v>0.97</v>
      </c>
      <c r="G4" s="25">
        <v>0.90889999999999993</v>
      </c>
      <c r="H4" s="25">
        <v>0.90569999999999995</v>
      </c>
      <c r="I4" s="25">
        <v>0.93919999999999981</v>
      </c>
      <c r="J4" s="25">
        <v>1.0044999999999999</v>
      </c>
      <c r="K4" s="25">
        <v>1.214121</v>
      </c>
      <c r="L4" s="49">
        <f t="shared" ref="L4:L29" si="0">_xlfn.RRI(9,B4,K4)</f>
        <v>4.592608588301994E-2</v>
      </c>
      <c r="M4" s="59"/>
    </row>
    <row r="5" spans="1:13" ht="18" customHeight="1" x14ac:dyDescent="0.25">
      <c r="A5" s="31" t="s">
        <v>8</v>
      </c>
      <c r="B5" s="25">
        <v>0.54109999999999991</v>
      </c>
      <c r="C5" s="25">
        <v>0.48539999999999994</v>
      </c>
      <c r="D5" s="25">
        <v>0.52360000000000007</v>
      </c>
      <c r="E5" s="25">
        <v>0.54320000000000002</v>
      </c>
      <c r="F5" s="25">
        <v>0.50409999999999999</v>
      </c>
      <c r="G5" s="25">
        <v>0.54590000000000005</v>
      </c>
      <c r="H5" s="25">
        <v>0.52739999999999998</v>
      </c>
      <c r="I5" s="25">
        <v>0.55649999999999988</v>
      </c>
      <c r="J5" s="25">
        <v>0.50190000000000001</v>
      </c>
      <c r="K5" s="25">
        <v>0.60294999999999999</v>
      </c>
      <c r="L5" s="49">
        <f t="shared" si="0"/>
        <v>1.2098172372437155E-2</v>
      </c>
      <c r="M5" s="59"/>
    </row>
    <row r="6" spans="1:13" ht="18" customHeight="1" x14ac:dyDescent="0.25">
      <c r="A6" s="31" t="s">
        <v>11</v>
      </c>
      <c r="B6" s="14"/>
      <c r="C6" s="14"/>
      <c r="D6" s="14"/>
      <c r="E6" s="14"/>
      <c r="F6" s="14"/>
      <c r="G6" s="14"/>
      <c r="H6" s="14"/>
      <c r="I6" s="14"/>
      <c r="J6" s="14"/>
      <c r="K6" s="25">
        <v>0.57021900000000003</v>
      </c>
      <c r="L6" s="49" t="s">
        <v>10</v>
      </c>
      <c r="M6" s="59"/>
    </row>
    <row r="7" spans="1:13" ht="18" customHeight="1" x14ac:dyDescent="0.25">
      <c r="A7" s="31" t="s">
        <v>12</v>
      </c>
      <c r="B7" s="25">
        <v>0.28849999999999998</v>
      </c>
      <c r="C7" s="25">
        <v>0.3498</v>
      </c>
      <c r="D7" s="25">
        <v>0.38679999999999998</v>
      </c>
      <c r="E7" s="25">
        <v>0.28990000000000005</v>
      </c>
      <c r="F7" s="25">
        <v>0.26110000000000005</v>
      </c>
      <c r="G7" s="25">
        <v>0.29700000000000004</v>
      </c>
      <c r="H7" s="25">
        <v>0.25259999999999999</v>
      </c>
      <c r="I7" s="25">
        <v>0.23279999999999998</v>
      </c>
      <c r="J7" s="25">
        <v>0.21250000000000002</v>
      </c>
      <c r="K7" s="25">
        <v>0.20421600000000001</v>
      </c>
      <c r="L7" s="49">
        <f t="shared" si="0"/>
        <v>-3.7663174122449017E-2</v>
      </c>
      <c r="M7" s="59"/>
    </row>
    <row r="8" spans="1:13" ht="18" customHeight="1" x14ac:dyDescent="0.25">
      <c r="A8" s="31" t="s">
        <v>13</v>
      </c>
      <c r="B8" s="25">
        <v>0.53509999999999991</v>
      </c>
      <c r="C8" s="25">
        <v>0.54339999999999988</v>
      </c>
      <c r="D8" s="25">
        <v>0.56240000000000001</v>
      </c>
      <c r="E8" s="25">
        <v>0.56520000000000004</v>
      </c>
      <c r="F8" s="25">
        <v>0.54819999999999991</v>
      </c>
      <c r="G8" s="25">
        <v>0.54879999999999995</v>
      </c>
      <c r="H8" s="25">
        <v>0.50549999999999995</v>
      </c>
      <c r="I8" s="25">
        <v>0.5081</v>
      </c>
      <c r="J8" s="25">
        <v>0.51770000000000005</v>
      </c>
      <c r="K8" s="25">
        <v>0.46274199999999999</v>
      </c>
      <c r="L8" s="49">
        <f t="shared" si="0"/>
        <v>-1.6013070122424145E-2</v>
      </c>
    </row>
    <row r="9" spans="1:13" ht="18" customHeight="1" x14ac:dyDescent="0.25">
      <c r="A9" s="31" t="s">
        <v>42</v>
      </c>
      <c r="B9" s="25">
        <v>0.90670000000000006</v>
      </c>
      <c r="C9" s="25">
        <v>0.91159999999999997</v>
      </c>
      <c r="D9" s="25">
        <v>0.89380000000000004</v>
      </c>
      <c r="E9" s="25">
        <v>0.88769999999999993</v>
      </c>
      <c r="F9" s="25">
        <v>0.96299999999999986</v>
      </c>
      <c r="G9" s="25">
        <v>0.83779999999999988</v>
      </c>
      <c r="H9" s="25">
        <v>0.98649999999999993</v>
      </c>
      <c r="I9" s="25">
        <v>0.85659999999999992</v>
      </c>
      <c r="J9" s="25">
        <v>0.77600000000000002</v>
      </c>
      <c r="K9" s="25">
        <v>0.77002499999999996</v>
      </c>
      <c r="L9" s="49">
        <f t="shared" si="0"/>
        <v>-1.7990498247490661E-2</v>
      </c>
      <c r="M9" s="59"/>
    </row>
    <row r="10" spans="1:13" ht="18" customHeight="1" x14ac:dyDescent="0.25">
      <c r="A10" s="31" t="s">
        <v>15</v>
      </c>
      <c r="B10" s="25">
        <v>0.28319999999999995</v>
      </c>
      <c r="C10" s="25">
        <v>0.30179999999999996</v>
      </c>
      <c r="D10" s="25">
        <v>0.31330000000000002</v>
      </c>
      <c r="E10" s="25">
        <v>0.31690000000000002</v>
      </c>
      <c r="F10" s="25">
        <v>0.32649999999999996</v>
      </c>
      <c r="G10" s="25">
        <v>0.31639999999999996</v>
      </c>
      <c r="H10" s="25">
        <v>0.32929999999999993</v>
      </c>
      <c r="I10" s="25">
        <v>0.32969999999999999</v>
      </c>
      <c r="J10" s="25">
        <v>0.32009999999999994</v>
      </c>
      <c r="K10" s="25">
        <v>0.33462399999999998</v>
      </c>
      <c r="L10" s="49">
        <f t="shared" si="0"/>
        <v>1.8712270889460481E-2</v>
      </c>
      <c r="M10" s="59"/>
    </row>
    <row r="11" spans="1:13" ht="18" customHeight="1" x14ac:dyDescent="0.25">
      <c r="A11" s="31" t="s">
        <v>17</v>
      </c>
      <c r="B11" s="25">
        <v>0.53269999999999995</v>
      </c>
      <c r="C11" s="25">
        <v>0.51690000000000003</v>
      </c>
      <c r="D11" s="25">
        <v>0.50070000000000003</v>
      </c>
      <c r="E11" s="25">
        <v>0.51329999999999998</v>
      </c>
      <c r="F11" s="25">
        <v>0.51819999999999999</v>
      </c>
      <c r="G11" s="25">
        <v>0.50080000000000002</v>
      </c>
      <c r="H11" s="25">
        <v>0.53739999999999999</v>
      </c>
      <c r="I11" s="25">
        <v>0.51900000000000002</v>
      </c>
      <c r="J11" s="25">
        <v>0.53900000000000003</v>
      </c>
      <c r="K11" s="25">
        <v>0.57268799999999997</v>
      </c>
      <c r="L11" s="49">
        <f t="shared" si="0"/>
        <v>8.0749447899670646E-3</v>
      </c>
    </row>
    <row r="12" spans="1:13" ht="18" customHeight="1" x14ac:dyDescent="0.25">
      <c r="A12" s="31" t="s">
        <v>19</v>
      </c>
      <c r="B12" s="25">
        <v>0.28789999999999999</v>
      </c>
      <c r="C12" s="25">
        <v>0.30349999999999999</v>
      </c>
      <c r="D12" s="25">
        <v>0.31459999999999999</v>
      </c>
      <c r="E12" s="25">
        <v>0.32989999999999997</v>
      </c>
      <c r="F12" s="25">
        <v>0.32429999999999998</v>
      </c>
      <c r="G12" s="25">
        <v>0.35219999999999996</v>
      </c>
      <c r="H12" s="25">
        <v>0.36749999999999994</v>
      </c>
      <c r="I12" s="25">
        <v>0.38459999999999994</v>
      </c>
      <c r="J12" s="25">
        <v>0.42569999999999997</v>
      </c>
      <c r="K12" s="25">
        <v>0.40871499999999999</v>
      </c>
      <c r="L12" s="49">
        <f t="shared" si="0"/>
        <v>3.9701733296836794E-2</v>
      </c>
      <c r="M12" s="59"/>
    </row>
    <row r="13" spans="1:13" ht="18" customHeight="1" x14ac:dyDescent="0.25">
      <c r="A13" s="31" t="s">
        <v>20</v>
      </c>
      <c r="B13" s="14"/>
      <c r="C13" s="14"/>
      <c r="D13" s="14"/>
      <c r="E13" s="14"/>
      <c r="F13" s="14"/>
      <c r="G13" s="25">
        <v>0.27229999999999999</v>
      </c>
      <c r="H13" s="25">
        <v>0.28350000000000003</v>
      </c>
      <c r="I13" s="25">
        <v>0.25229999999999997</v>
      </c>
      <c r="J13" s="25">
        <v>0.2621</v>
      </c>
      <c r="K13" s="25">
        <v>0.28157300000000002</v>
      </c>
      <c r="L13" s="49" t="s">
        <v>10</v>
      </c>
      <c r="M13" s="59"/>
    </row>
    <row r="14" spans="1:13" ht="18" customHeight="1" x14ac:dyDescent="0.25">
      <c r="A14" s="31" t="s">
        <v>21</v>
      </c>
      <c r="B14" s="25">
        <v>0.14300000000000002</v>
      </c>
      <c r="C14" s="25">
        <v>0.1585</v>
      </c>
      <c r="D14" s="25">
        <v>0.17049999999999998</v>
      </c>
      <c r="E14" s="25">
        <v>0.1764</v>
      </c>
      <c r="F14" s="25">
        <v>0.17269999999999999</v>
      </c>
      <c r="G14" s="25">
        <v>0.18609999999999999</v>
      </c>
      <c r="H14" s="25">
        <v>0.19970000000000002</v>
      </c>
      <c r="I14" s="25">
        <v>0.21029999999999999</v>
      </c>
      <c r="J14" s="25">
        <v>0.19339999999999996</v>
      </c>
      <c r="K14" s="25">
        <v>0.205814</v>
      </c>
      <c r="L14" s="49">
        <f t="shared" si="0"/>
        <v>4.1288294124516955E-2</v>
      </c>
      <c r="M14" s="59"/>
    </row>
    <row r="15" spans="1:13" ht="18" customHeight="1" x14ac:dyDescent="0.25">
      <c r="A15" s="31" t="s">
        <v>22</v>
      </c>
      <c r="B15" s="25">
        <v>0.41970000000000013</v>
      </c>
      <c r="C15" s="25">
        <v>0.41809999999999992</v>
      </c>
      <c r="D15" s="25">
        <v>0.40549999999999997</v>
      </c>
      <c r="E15" s="25">
        <v>0.36270000000000002</v>
      </c>
      <c r="F15" s="25">
        <v>0.30180000000000001</v>
      </c>
      <c r="G15" s="25">
        <v>0.39419999999999994</v>
      </c>
      <c r="H15" s="25">
        <v>0.44889999999999997</v>
      </c>
      <c r="I15" s="25">
        <v>0.45960000000000006</v>
      </c>
      <c r="J15" s="25">
        <v>0.45280000000000004</v>
      </c>
      <c r="K15" s="25">
        <v>0.37583299999999997</v>
      </c>
      <c r="L15" s="49">
        <f t="shared" si="0"/>
        <v>-1.2191219150895161E-2</v>
      </c>
      <c r="M15" s="59"/>
    </row>
    <row r="16" spans="1:13" ht="18" customHeight="1" x14ac:dyDescent="0.25">
      <c r="A16" s="31" t="s">
        <v>23</v>
      </c>
      <c r="B16" s="25">
        <v>0.64500000000000002</v>
      </c>
      <c r="C16" s="25">
        <v>0.6623</v>
      </c>
      <c r="D16" s="25">
        <v>0.6614000000000001</v>
      </c>
      <c r="E16" s="25">
        <v>0.66830000000000001</v>
      </c>
      <c r="F16" s="25">
        <v>0.63760000000000006</v>
      </c>
      <c r="G16" s="25">
        <v>0.63969999999999994</v>
      </c>
      <c r="H16" s="25">
        <v>0.60170000000000001</v>
      </c>
      <c r="I16" s="25">
        <v>0.65579999999999994</v>
      </c>
      <c r="J16" s="25">
        <v>0.68200000000000005</v>
      </c>
      <c r="K16" s="25">
        <v>0.58994400000000002</v>
      </c>
      <c r="L16" s="49">
        <f t="shared" si="0"/>
        <v>-9.8646552163033085E-3</v>
      </c>
      <c r="M16" s="59"/>
    </row>
    <row r="17" spans="1:15" ht="18" customHeight="1" x14ac:dyDescent="0.25">
      <c r="A17" s="31" t="s">
        <v>24</v>
      </c>
      <c r="B17" s="25">
        <v>0.56430000000000002</v>
      </c>
      <c r="C17" s="25">
        <v>0.62140000000000006</v>
      </c>
      <c r="D17" s="25">
        <v>0.65900000000000003</v>
      </c>
      <c r="E17" s="25">
        <v>0.73070000000000002</v>
      </c>
      <c r="F17" s="25">
        <v>0.74459999999999993</v>
      </c>
      <c r="G17" s="25">
        <v>0.77589999999999992</v>
      </c>
      <c r="H17" s="25">
        <v>0.77280000000000004</v>
      </c>
      <c r="I17" s="25">
        <v>0.83240000000000003</v>
      </c>
      <c r="J17" s="25">
        <v>0.81079999999999997</v>
      </c>
      <c r="K17" s="25">
        <v>0.71527499999999999</v>
      </c>
      <c r="L17" s="49">
        <f t="shared" si="0"/>
        <v>2.6692366086426E-2</v>
      </c>
      <c r="M17" s="59"/>
    </row>
    <row r="18" spans="1:15" ht="18" customHeight="1" x14ac:dyDescent="0.25">
      <c r="A18" s="31" t="s">
        <v>25</v>
      </c>
      <c r="B18" s="25">
        <v>0.6331</v>
      </c>
      <c r="C18" s="25">
        <v>0.61299999999999999</v>
      </c>
      <c r="D18" s="25">
        <v>0.53039999999999998</v>
      </c>
      <c r="E18" s="25">
        <v>0.5282</v>
      </c>
      <c r="F18" s="25">
        <v>0.52659999999999996</v>
      </c>
      <c r="G18" s="25">
        <v>0.50320000000000009</v>
      </c>
      <c r="H18" s="25">
        <v>0.41020000000000001</v>
      </c>
      <c r="I18" s="25">
        <v>0.44060000000000005</v>
      </c>
      <c r="J18" s="25">
        <v>0.40250000000000002</v>
      </c>
      <c r="K18" s="25">
        <v>0.39677099999999998</v>
      </c>
      <c r="L18" s="96" t="s">
        <v>10</v>
      </c>
      <c r="M18" s="59"/>
    </row>
    <row r="19" spans="1:15" ht="18" customHeight="1" x14ac:dyDescent="0.25">
      <c r="A19" s="31" t="s">
        <v>26</v>
      </c>
      <c r="B19" s="25">
        <v>0.2417</v>
      </c>
      <c r="C19" s="25">
        <v>0.24199999999999997</v>
      </c>
      <c r="D19" s="25">
        <v>0.24160000000000001</v>
      </c>
      <c r="E19" s="25">
        <v>0.23169999999999999</v>
      </c>
      <c r="F19" s="25">
        <v>0.22139999999999996</v>
      </c>
      <c r="G19" s="25">
        <v>0.27769999999999995</v>
      </c>
      <c r="H19" s="25">
        <v>0.30349999999999999</v>
      </c>
      <c r="I19" s="25">
        <v>0.26039999999999996</v>
      </c>
      <c r="J19" s="25">
        <v>0.24759999999999996</v>
      </c>
      <c r="K19" s="25">
        <v>0.20047899999999999</v>
      </c>
      <c r="L19" s="49">
        <f t="shared" si="0"/>
        <v>-2.0562077678922819E-2</v>
      </c>
      <c r="M19" s="59"/>
    </row>
    <row r="20" spans="1:15" ht="18" customHeight="1" x14ac:dyDescent="0.25">
      <c r="A20" s="31" t="s">
        <v>27</v>
      </c>
      <c r="B20" s="25">
        <v>0.17090000000000002</v>
      </c>
      <c r="C20" s="25">
        <v>0.1777</v>
      </c>
      <c r="D20" s="25">
        <v>0.1895</v>
      </c>
      <c r="E20" s="25">
        <v>0.20169999999999999</v>
      </c>
      <c r="F20" s="25">
        <v>0.2011</v>
      </c>
      <c r="G20" s="25">
        <v>0.21369999999999997</v>
      </c>
      <c r="H20" s="25">
        <v>0.22620000000000001</v>
      </c>
      <c r="I20" s="25">
        <v>0.23090000000000002</v>
      </c>
      <c r="J20" s="25">
        <v>0.22840000000000002</v>
      </c>
      <c r="K20" s="25">
        <v>0.23022599999999999</v>
      </c>
      <c r="L20" s="49">
        <f t="shared" si="0"/>
        <v>3.3663414297222749E-2</v>
      </c>
      <c r="M20" s="59"/>
    </row>
    <row r="21" spans="1:15" ht="18" customHeight="1" x14ac:dyDescent="0.25">
      <c r="A21" s="31" t="s">
        <v>28</v>
      </c>
      <c r="B21" s="25">
        <v>0.31230000000000002</v>
      </c>
      <c r="C21" s="25">
        <v>0.29600000000000004</v>
      </c>
      <c r="D21" s="25">
        <v>0.28320000000000001</v>
      </c>
      <c r="E21" s="25">
        <v>0.26940000000000003</v>
      </c>
      <c r="F21" s="25">
        <v>0.26259999999999994</v>
      </c>
      <c r="G21" s="25">
        <v>0.26539999999999997</v>
      </c>
      <c r="H21" s="25">
        <v>0.26470000000000005</v>
      </c>
      <c r="I21" s="25">
        <v>0.25350000000000006</v>
      </c>
      <c r="J21" s="25">
        <v>0.23080000000000001</v>
      </c>
      <c r="K21" s="25">
        <v>0.24465100000000001</v>
      </c>
      <c r="L21" s="49">
        <f t="shared" si="0"/>
        <v>-2.6761130311675929E-2</v>
      </c>
      <c r="M21" s="59"/>
    </row>
    <row r="22" spans="1:15" ht="18" customHeight="1" x14ac:dyDescent="0.25">
      <c r="A22" s="31" t="s">
        <v>29</v>
      </c>
      <c r="B22" s="14"/>
      <c r="C22" s="14"/>
      <c r="D22" s="25">
        <v>0.3543</v>
      </c>
      <c r="E22" s="25">
        <v>0.33340000000000003</v>
      </c>
      <c r="F22" s="25">
        <v>0.44270000000000004</v>
      </c>
      <c r="G22" s="25">
        <v>0.64069999999999994</v>
      </c>
      <c r="H22" s="25">
        <v>0.44160000000000005</v>
      </c>
      <c r="I22" s="25">
        <v>0.55259999999999998</v>
      </c>
      <c r="J22" s="25">
        <v>0.53029999999999999</v>
      </c>
      <c r="K22" s="25">
        <v>0.54298000000000002</v>
      </c>
      <c r="L22" s="96">
        <f>_xlfn.RRI(7,D22,K22)</f>
        <v>6.2888053689114543E-2</v>
      </c>
      <c r="M22" s="59"/>
    </row>
    <row r="23" spans="1:15" ht="18" customHeight="1" x14ac:dyDescent="0.25">
      <c r="A23" s="31" t="s">
        <v>30</v>
      </c>
      <c r="B23" s="25">
        <v>0.40099999999999991</v>
      </c>
      <c r="C23" s="25">
        <v>0.40909999999999996</v>
      </c>
      <c r="D23" s="25">
        <v>0.40190000000000003</v>
      </c>
      <c r="E23" s="25">
        <v>0.40299999999999997</v>
      </c>
      <c r="F23" s="25">
        <v>0.40380000000000005</v>
      </c>
      <c r="G23" s="25">
        <v>0.39640000000000003</v>
      </c>
      <c r="H23" s="25">
        <v>0.39069999999999999</v>
      </c>
      <c r="I23" s="25">
        <v>0.39430000000000009</v>
      </c>
      <c r="J23" s="25">
        <v>0.42269999999999996</v>
      </c>
      <c r="K23" s="25">
        <v>0.473582</v>
      </c>
      <c r="L23" s="49">
        <f t="shared" si="0"/>
        <v>1.8656752265263421E-2</v>
      </c>
      <c r="M23" s="59"/>
    </row>
    <row r="24" spans="1:15" ht="18" customHeight="1" x14ac:dyDescent="0.25">
      <c r="A24" s="31" t="s">
        <v>31</v>
      </c>
      <c r="B24" s="14"/>
      <c r="C24" s="14"/>
      <c r="D24" s="14"/>
      <c r="E24" s="14"/>
      <c r="F24" s="14"/>
      <c r="G24" s="14"/>
      <c r="H24" s="14"/>
      <c r="I24" s="25">
        <v>0.81300000000000017</v>
      </c>
      <c r="J24" s="25">
        <v>0.63700000000000012</v>
      </c>
      <c r="K24" s="25">
        <v>0.72250999999999999</v>
      </c>
      <c r="L24" s="96" t="s">
        <v>10</v>
      </c>
      <c r="M24" s="59"/>
      <c r="O24" s="98"/>
    </row>
    <row r="25" spans="1:15" ht="18" customHeight="1" x14ac:dyDescent="0.25">
      <c r="A25" s="31" t="s">
        <v>32</v>
      </c>
      <c r="B25" s="25">
        <v>0.5250999999999999</v>
      </c>
      <c r="C25" s="25">
        <v>0.63859999999999995</v>
      </c>
      <c r="D25" s="25">
        <v>0.68729999999999991</v>
      </c>
      <c r="E25" s="25">
        <v>0.73809999999999998</v>
      </c>
      <c r="F25" s="25">
        <v>0.74839999999999995</v>
      </c>
      <c r="G25" s="25">
        <v>0.4214</v>
      </c>
      <c r="H25" s="25">
        <v>0.49520000000000008</v>
      </c>
      <c r="I25" s="25">
        <v>0.40640000000000009</v>
      </c>
      <c r="J25" s="25">
        <v>0.39049999999999996</v>
      </c>
      <c r="K25" s="25">
        <v>0.47449000000000002</v>
      </c>
      <c r="L25" s="49">
        <f t="shared" si="0"/>
        <v>-1.1197741921347037E-2</v>
      </c>
      <c r="M25" s="59"/>
    </row>
    <row r="26" spans="1:15" ht="18" customHeight="1" x14ac:dyDescent="0.25">
      <c r="A26" s="31" t="s">
        <v>33</v>
      </c>
      <c r="B26" s="25">
        <v>0.31359999999999993</v>
      </c>
      <c r="C26" s="25">
        <v>0.29609999999999997</v>
      </c>
      <c r="D26" s="25">
        <v>0.30060000000000003</v>
      </c>
      <c r="E26" s="25">
        <v>0.30450000000000005</v>
      </c>
      <c r="F26" s="25">
        <v>0.30280000000000007</v>
      </c>
      <c r="G26" s="25">
        <v>0.31269999999999998</v>
      </c>
      <c r="H26" s="25">
        <v>0.30559999999999998</v>
      </c>
      <c r="I26" s="25">
        <v>0.32079999999999997</v>
      </c>
      <c r="J26" s="25">
        <v>0.29119999999999996</v>
      </c>
      <c r="K26" s="25">
        <v>0.32068799999999997</v>
      </c>
      <c r="L26" s="49">
        <f t="shared" si="0"/>
        <v>2.486463844904252E-3</v>
      </c>
      <c r="M26" s="59"/>
    </row>
    <row r="27" spans="1:15" ht="18" customHeight="1" x14ac:dyDescent="0.25">
      <c r="A27" s="31" t="s">
        <v>34</v>
      </c>
      <c r="B27" s="14"/>
      <c r="C27" s="14"/>
      <c r="D27" s="14"/>
      <c r="E27" s="14"/>
      <c r="F27" s="25">
        <v>0.42989999999999995</v>
      </c>
      <c r="G27" s="25">
        <v>0.40619999999999995</v>
      </c>
      <c r="H27" s="25">
        <v>0.40269999999999989</v>
      </c>
      <c r="I27" s="25">
        <v>0.40120000000000006</v>
      </c>
      <c r="J27" s="25">
        <v>0.4118</v>
      </c>
      <c r="K27" s="25">
        <v>0.41425400000000001</v>
      </c>
      <c r="L27" s="96" t="s">
        <v>10</v>
      </c>
      <c r="M27" s="59"/>
    </row>
    <row r="28" spans="1:15" ht="18" customHeight="1" thickBot="1" x14ac:dyDescent="0.3">
      <c r="A28" s="32" t="s">
        <v>35</v>
      </c>
      <c r="B28" s="26">
        <v>0.17519999999999999</v>
      </c>
      <c r="C28" s="26">
        <v>0.19329999999999997</v>
      </c>
      <c r="D28" s="26">
        <v>0.16420000000000001</v>
      </c>
      <c r="E28" s="26">
        <v>0.16249999999999998</v>
      </c>
      <c r="F28" s="26">
        <v>0.1615</v>
      </c>
      <c r="G28" s="26">
        <v>0.16259999999999999</v>
      </c>
      <c r="H28" s="26">
        <v>0.1666</v>
      </c>
      <c r="I28" s="26">
        <v>0.16439999999999999</v>
      </c>
      <c r="J28" s="26">
        <v>0.15809999999999999</v>
      </c>
      <c r="K28" s="26">
        <v>0.16449</v>
      </c>
      <c r="L28" s="50">
        <f t="shared" si="0"/>
        <v>-6.9842074214911953E-3</v>
      </c>
      <c r="M28" s="59"/>
    </row>
    <row r="29" spans="1:15" ht="18" customHeight="1" thickBot="1" x14ac:dyDescent="0.3">
      <c r="A29" s="18" t="s">
        <v>36</v>
      </c>
      <c r="B29" s="19">
        <v>0.37311479157314936</v>
      </c>
      <c r="C29" s="19">
        <v>0.38195054535299477</v>
      </c>
      <c r="D29" s="19">
        <v>0.38362017831732897</v>
      </c>
      <c r="E29" s="19">
        <v>0.37409201026492467</v>
      </c>
      <c r="F29" s="19">
        <v>0.36744907522556564</v>
      </c>
      <c r="G29" s="19">
        <v>0.37844324050454808</v>
      </c>
      <c r="H29" s="19">
        <v>0.40122949791549234</v>
      </c>
      <c r="I29" s="19">
        <v>0.40083448235762503</v>
      </c>
      <c r="J29" s="19">
        <v>0.39444891613826011</v>
      </c>
      <c r="K29" s="19">
        <v>0.39043453681050561</v>
      </c>
      <c r="L29" s="54">
        <f t="shared" si="0"/>
        <v>5.0543069451802758E-3</v>
      </c>
    </row>
    <row r="30" spans="1:15" ht="18" customHeight="1" x14ac:dyDescent="0.25">
      <c r="A30" s="99" t="s">
        <v>37</v>
      </c>
      <c r="B30" s="14"/>
      <c r="C30" s="21">
        <v>0.13949999999999999</v>
      </c>
      <c r="D30" s="21">
        <v>0.15010000000000001</v>
      </c>
      <c r="E30" s="21">
        <v>0.14819999999999997</v>
      </c>
      <c r="F30" s="21">
        <v>0.14639999999999997</v>
      </c>
      <c r="G30" s="21">
        <v>0.159</v>
      </c>
      <c r="H30" s="21">
        <v>0.16200000000000003</v>
      </c>
      <c r="I30" s="21">
        <v>0.16389999999999999</v>
      </c>
      <c r="J30" s="34"/>
      <c r="K30" s="34"/>
      <c r="L30" s="97" t="s">
        <v>10</v>
      </c>
    </row>
    <row r="31" spans="1:15" ht="18" customHeight="1" x14ac:dyDescent="0.25">
      <c r="A31" s="68" t="s">
        <v>38</v>
      </c>
      <c r="B31" s="45">
        <v>0.20954174385312718</v>
      </c>
      <c r="C31" s="45">
        <v>0.23539437163985572</v>
      </c>
      <c r="D31" s="45">
        <v>0.26980637881553377</v>
      </c>
      <c r="E31" s="45">
        <v>0.26231790578318881</v>
      </c>
      <c r="F31" s="45">
        <v>0.31394133649956496</v>
      </c>
      <c r="G31" s="45">
        <v>0.3369475848641853</v>
      </c>
      <c r="H31" s="45">
        <v>0.33234528500364752</v>
      </c>
      <c r="I31" s="45">
        <v>0.38892363182790063</v>
      </c>
      <c r="J31" s="45">
        <v>0.41418994534243103</v>
      </c>
      <c r="K31" s="45">
        <v>0.43333266643391083</v>
      </c>
      <c r="L31" s="53" t="s">
        <v>10</v>
      </c>
      <c r="N31" s="59"/>
      <c r="O31" s="59"/>
    </row>
    <row r="32" spans="1:15" x14ac:dyDescent="0.25">
      <c r="A32" s="79"/>
      <c r="B32" s="79"/>
    </row>
  </sheetData>
  <pageMargins left="0.7" right="0.7" top="0.75" bottom="0.75" header="0.3" footer="0.3"/>
  <pageSetup paperSize="9" scale="75" orientation="landscape" r:id="rId1"/>
  <ignoredErrors>
    <ignoredError sqref="L2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O45"/>
  <sheetViews>
    <sheetView showGridLines="0" zoomScaleNormal="100" workbookViewId="0">
      <selection activeCell="F38" sqref="F38"/>
    </sheetView>
  </sheetViews>
  <sheetFormatPr defaultColWidth="9.109375" defaultRowHeight="13.8" x14ac:dyDescent="0.25"/>
  <cols>
    <col min="1" max="1" width="20.6640625" style="27" customWidth="1"/>
    <col min="2" max="11" width="10.6640625" style="27" customWidth="1"/>
    <col min="12" max="12" width="14.6640625" style="27" customWidth="1"/>
    <col min="13" max="13" width="13.44140625" style="28" customWidth="1"/>
    <col min="14" max="16384" width="9.109375" style="27"/>
  </cols>
  <sheetData>
    <row r="1" spans="1:15"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5" s="8" customFormat="1" ht="18" customHeight="1" x14ac:dyDescent="0.25">
      <c r="A2" s="31" t="s">
        <v>4</v>
      </c>
      <c r="B2" s="14"/>
      <c r="C2" s="14"/>
      <c r="D2" s="14"/>
      <c r="E2" s="14"/>
      <c r="F2" s="14"/>
      <c r="G2" s="14"/>
      <c r="H2" s="14"/>
      <c r="I2" s="25">
        <v>0.1118</v>
      </c>
      <c r="J2" s="25">
        <v>0.105</v>
      </c>
      <c r="K2" s="25">
        <v>0.113</v>
      </c>
      <c r="L2" s="38" t="s">
        <v>10</v>
      </c>
      <c r="M2" s="1"/>
    </row>
    <row r="3" spans="1:15" s="8" customFormat="1" ht="18" customHeight="1" x14ac:dyDescent="0.25">
      <c r="A3" s="31" t="s">
        <v>5</v>
      </c>
      <c r="B3" s="25">
        <v>5.11E-2</v>
      </c>
      <c r="C3" s="25">
        <v>4.99E-2</v>
      </c>
      <c r="D3" s="25">
        <v>5.2700000000000004E-2</v>
      </c>
      <c r="E3" s="25">
        <v>5.2600000000000001E-2</v>
      </c>
      <c r="F3" s="25">
        <v>5.0600000000000006E-2</v>
      </c>
      <c r="G3" s="25">
        <v>4.8899999999999999E-2</v>
      </c>
      <c r="H3" s="25">
        <v>4.9200000000000001E-2</v>
      </c>
      <c r="I3" s="25">
        <v>4.7E-2</v>
      </c>
      <c r="J3" s="25">
        <v>4.4699999999999997E-2</v>
      </c>
      <c r="K3" s="25">
        <v>4.0399999999999998E-2</v>
      </c>
      <c r="L3" s="43">
        <f>_xlfn.RRI(9,B3,K3)</f>
        <v>-2.5768261535942472E-2</v>
      </c>
      <c r="M3" s="1"/>
      <c r="O3" s="11"/>
    </row>
    <row r="4" spans="1:15" s="8" customFormat="1" ht="18" customHeight="1" x14ac:dyDescent="0.25">
      <c r="A4" s="31" t="s">
        <v>6</v>
      </c>
      <c r="B4" s="25">
        <v>9.1999999999999998E-3</v>
      </c>
      <c r="C4" s="25">
        <v>0.01</v>
      </c>
      <c r="D4" s="25">
        <v>1.4499999999999999E-2</v>
      </c>
      <c r="E4" s="25">
        <v>1.4499999999999999E-2</v>
      </c>
      <c r="F4" s="25">
        <v>2.0199999999999999E-2</v>
      </c>
      <c r="G4" s="25">
        <v>2.53E-2</v>
      </c>
      <c r="H4" s="25">
        <v>3.2300000000000002E-2</v>
      </c>
      <c r="I4" s="25">
        <v>3.8599999999999995E-2</v>
      </c>
      <c r="J4" s="25">
        <v>9.9299999999999999E-2</v>
      </c>
      <c r="K4" s="25">
        <v>0.1176</v>
      </c>
      <c r="L4" s="43">
        <f t="shared" ref="L4:L29" si="0">_xlfn.RRI(9,B4,K4)</f>
        <v>0.32726524267996426</v>
      </c>
      <c r="M4" s="1"/>
    </row>
    <row r="5" spans="1:15" s="8" customFormat="1" ht="18" customHeight="1" x14ac:dyDescent="0.25">
      <c r="A5" s="31" t="s">
        <v>8</v>
      </c>
      <c r="B5" s="25">
        <v>5.0299999999999997E-2</v>
      </c>
      <c r="C5" s="25">
        <v>4.53E-2</v>
      </c>
      <c r="D5" s="25">
        <v>5.4699999999999999E-2</v>
      </c>
      <c r="E5" s="25">
        <v>5.8799999999999998E-2</v>
      </c>
      <c r="F5" s="25">
        <v>6.0700000000000004E-2</v>
      </c>
      <c r="G5" s="25">
        <v>7.5399999999999995E-2</v>
      </c>
      <c r="H5" s="25">
        <v>7.4799999999999991E-2</v>
      </c>
      <c r="I5" s="25">
        <v>8.1800000000000012E-2</v>
      </c>
      <c r="J5" s="25">
        <v>8.8700000000000001E-2</v>
      </c>
      <c r="K5" s="25">
        <v>0.1171</v>
      </c>
      <c r="L5" s="43">
        <f t="shared" si="0"/>
        <v>9.8440521242518342E-2</v>
      </c>
      <c r="M5" s="1"/>
    </row>
    <row r="6" spans="1:15" s="8" customFormat="1" ht="18" customHeight="1" x14ac:dyDescent="0.25">
      <c r="A6" s="31" t="s">
        <v>46</v>
      </c>
      <c r="B6" s="14"/>
      <c r="C6" s="14"/>
      <c r="D6" s="14"/>
      <c r="E6" s="14"/>
      <c r="F6" s="14"/>
      <c r="G6" s="14"/>
      <c r="H6" s="14"/>
      <c r="I6" s="14"/>
      <c r="J6" s="14"/>
      <c r="K6" s="25">
        <v>9.7600000000000006E-2</v>
      </c>
      <c r="L6" s="43" t="s">
        <v>10</v>
      </c>
      <c r="M6" s="1"/>
    </row>
    <row r="7" spans="1:15" s="8" customFormat="1" ht="18" customHeight="1" x14ac:dyDescent="0.25">
      <c r="A7" s="31" t="s">
        <v>12</v>
      </c>
      <c r="B7" s="25">
        <v>4.2500000000000003E-2</v>
      </c>
      <c r="C7" s="25">
        <v>5.8400000000000001E-2</v>
      </c>
      <c r="D7" s="25">
        <v>5.7199999999999994E-2</v>
      </c>
      <c r="E7" s="25">
        <v>5.6299999999999996E-2</v>
      </c>
      <c r="F7" s="25">
        <v>5.28E-2</v>
      </c>
      <c r="G7" s="25">
        <v>5.4899999999999997E-2</v>
      </c>
      <c r="H7" s="25">
        <v>5.3399999999999996E-2</v>
      </c>
      <c r="I7" s="25">
        <v>5.3799999999999994E-2</v>
      </c>
      <c r="J7" s="25">
        <v>5.2900000000000003E-2</v>
      </c>
      <c r="K7" s="25">
        <v>5.1000000000000004E-2</v>
      </c>
      <c r="L7" s="43">
        <f t="shared" si="0"/>
        <v>2.046453567684825E-2</v>
      </c>
      <c r="M7" s="1"/>
    </row>
    <row r="8" spans="1:15" s="8" customFormat="1" ht="18" customHeight="1" x14ac:dyDescent="0.25">
      <c r="A8" s="31" t="s">
        <v>13</v>
      </c>
      <c r="B8" s="25">
        <v>3.2800000000000003E-2</v>
      </c>
      <c r="C8" s="25">
        <v>3.0099999999999995E-2</v>
      </c>
      <c r="D8" s="25">
        <v>3.9600000000000003E-2</v>
      </c>
      <c r="E8" s="25">
        <v>4.3499999999999997E-2</v>
      </c>
      <c r="F8" s="25">
        <v>5.5100000000000003E-2</v>
      </c>
      <c r="G8" s="25">
        <v>5.4900000000000004E-2</v>
      </c>
      <c r="H8" s="25">
        <v>5.7599999999999998E-2</v>
      </c>
      <c r="I8" s="25">
        <v>6.6200000000000009E-2</v>
      </c>
      <c r="J8" s="25">
        <v>7.7800000000000008E-2</v>
      </c>
      <c r="K8" s="25">
        <v>8.0699999999999994E-2</v>
      </c>
      <c r="L8" s="43">
        <f t="shared" si="0"/>
        <v>0.10520899308357934</v>
      </c>
      <c r="M8" s="1"/>
    </row>
    <row r="9" spans="1:15" s="8" customFormat="1" ht="18" customHeight="1" x14ac:dyDescent="0.25">
      <c r="A9" s="31" t="s">
        <v>42</v>
      </c>
      <c r="B9" s="25">
        <v>5.33E-2</v>
      </c>
      <c r="C9" s="25">
        <v>6.3399999999999998E-2</v>
      </c>
      <c r="D9" s="25">
        <v>5.8200000000000002E-2</v>
      </c>
      <c r="E9" s="25">
        <v>4.7900000000000005E-2</v>
      </c>
      <c r="F9" s="25">
        <v>6.7400000000000002E-2</v>
      </c>
      <c r="G9" s="25">
        <v>5.4800000000000001E-2</v>
      </c>
      <c r="H9" s="25">
        <v>5.3600000000000002E-2</v>
      </c>
      <c r="I9" s="25">
        <v>3.9800000000000002E-2</v>
      </c>
      <c r="J9" s="25">
        <v>4.2700000000000002E-2</v>
      </c>
      <c r="K9" s="25">
        <v>4.1599999999999998E-2</v>
      </c>
      <c r="L9" s="43">
        <f t="shared" si="0"/>
        <v>-2.7161655140346741E-2</v>
      </c>
      <c r="M9" s="1"/>
    </row>
    <row r="10" spans="1:15" s="8" customFormat="1" ht="18" customHeight="1" x14ac:dyDescent="0.25">
      <c r="A10" s="31" t="s">
        <v>15</v>
      </c>
      <c r="B10" s="25">
        <v>1.9599999999999999E-2</v>
      </c>
      <c r="C10" s="25">
        <v>3.15E-2</v>
      </c>
      <c r="D10" s="25">
        <v>3.0800000000000001E-2</v>
      </c>
      <c r="E10" s="25">
        <v>3.3299999999999996E-2</v>
      </c>
      <c r="F10" s="25">
        <v>3.15E-2</v>
      </c>
      <c r="G10" s="25">
        <v>2.93E-2</v>
      </c>
      <c r="H10" s="25">
        <v>3.0100000000000002E-2</v>
      </c>
      <c r="I10" s="25">
        <v>2.8000000000000001E-2</v>
      </c>
      <c r="J10" s="25">
        <v>2.8400000000000002E-2</v>
      </c>
      <c r="K10" s="25">
        <v>3.3799999999999997E-2</v>
      </c>
      <c r="L10" s="43">
        <f t="shared" si="0"/>
        <v>6.241850228115231E-2</v>
      </c>
      <c r="M10" s="1"/>
    </row>
    <row r="11" spans="1:15" s="8" customFormat="1" ht="18" customHeight="1" x14ac:dyDescent="0.25">
      <c r="A11" s="31" t="s">
        <v>17</v>
      </c>
      <c r="B11" s="25">
        <v>9.5600000000000004E-2</v>
      </c>
      <c r="C11" s="25">
        <v>9.6000000000000002E-2</v>
      </c>
      <c r="D11" s="25">
        <v>0.1007</v>
      </c>
      <c r="E11" s="25">
        <v>9.5899999999999999E-2</v>
      </c>
      <c r="F11" s="25">
        <v>0.12459999999999999</v>
      </c>
      <c r="G11" s="25">
        <v>0.12429999999999999</v>
      </c>
      <c r="H11" s="25">
        <v>0.121</v>
      </c>
      <c r="I11" s="25">
        <v>0.12559999999999999</v>
      </c>
      <c r="J11" s="25">
        <v>0.13500000000000001</v>
      </c>
      <c r="K11" s="25">
        <v>0.16920000000000002</v>
      </c>
      <c r="L11" s="43">
        <f t="shared" si="0"/>
        <v>6.5489472214221189E-2</v>
      </c>
      <c r="M11" s="1"/>
    </row>
    <row r="12" spans="1:15" s="8" customFormat="1" ht="18" customHeight="1" x14ac:dyDescent="0.25">
      <c r="A12" s="31" t="s">
        <v>19</v>
      </c>
      <c r="B12" s="25">
        <v>2.7200000000000002E-2</v>
      </c>
      <c r="C12" s="25">
        <v>3.1899999999999998E-2</v>
      </c>
      <c r="D12" s="25">
        <v>3.5799999999999998E-2</v>
      </c>
      <c r="E12" s="25">
        <v>3.9099999999999996E-2</v>
      </c>
      <c r="F12" s="25">
        <v>4.0899999999999999E-2</v>
      </c>
      <c r="G12" s="25">
        <v>4.48E-2</v>
      </c>
      <c r="H12" s="25">
        <v>4.9299999999999997E-2</v>
      </c>
      <c r="I12" s="25">
        <v>5.0599999999999992E-2</v>
      </c>
      <c r="J12" s="25">
        <v>6.5199999999999994E-2</v>
      </c>
      <c r="K12" s="25">
        <v>6.7500000000000004E-2</v>
      </c>
      <c r="L12" s="43">
        <f t="shared" si="0"/>
        <v>0.10626565582426872</v>
      </c>
      <c r="M12" s="1"/>
    </row>
    <row r="13" spans="1:15" s="8" customFormat="1" ht="18" customHeight="1" x14ac:dyDescent="0.25">
      <c r="A13" s="100" t="s">
        <v>20</v>
      </c>
      <c r="B13" s="14"/>
      <c r="C13" s="14"/>
      <c r="D13" s="14"/>
      <c r="E13" s="14"/>
      <c r="F13" s="14"/>
      <c r="G13" s="25">
        <v>1.38E-2</v>
      </c>
      <c r="H13" s="25">
        <v>3.39E-2</v>
      </c>
      <c r="I13" s="25">
        <v>3.0600000000000002E-2</v>
      </c>
      <c r="J13" s="25">
        <v>2.9600000000000001E-2</v>
      </c>
      <c r="K13" s="25">
        <v>3.8300000000000001E-2</v>
      </c>
      <c r="L13" s="43" t="s">
        <v>10</v>
      </c>
      <c r="M13" s="1"/>
    </row>
    <row r="14" spans="1:15" s="8" customFormat="1" ht="18" customHeight="1" x14ac:dyDescent="0.25">
      <c r="A14" s="31" t="s">
        <v>21</v>
      </c>
      <c r="B14" s="25">
        <v>4.1300000000000003E-2</v>
      </c>
      <c r="C14" s="25">
        <v>5.8299999999999998E-2</v>
      </c>
      <c r="D14" s="25">
        <v>7.2099999999999997E-2</v>
      </c>
      <c r="E14" s="25">
        <v>6.0100000000000001E-2</v>
      </c>
      <c r="F14" s="25">
        <v>5.4100000000000002E-2</v>
      </c>
      <c r="G14" s="25">
        <v>4.6300000000000001E-2</v>
      </c>
      <c r="H14" s="25">
        <v>4.2900000000000001E-2</v>
      </c>
      <c r="I14" s="25">
        <v>4.5799999999999993E-2</v>
      </c>
      <c r="J14" s="25">
        <v>4.2799999999999998E-2</v>
      </c>
      <c r="K14" s="25">
        <v>4.8000000000000001E-2</v>
      </c>
      <c r="L14" s="43">
        <f t="shared" si="0"/>
        <v>1.6844575557458663E-2</v>
      </c>
      <c r="M14" s="1"/>
    </row>
    <row r="15" spans="1:15" s="8" customFormat="1" ht="18" customHeight="1" x14ac:dyDescent="0.25">
      <c r="A15" s="31" t="s">
        <v>22</v>
      </c>
      <c r="B15" s="25">
        <v>5.57E-2</v>
      </c>
      <c r="C15" s="25">
        <v>5.7200000000000001E-2</v>
      </c>
      <c r="D15" s="25">
        <v>0.06</v>
      </c>
      <c r="E15" s="25">
        <v>4.1399999999999999E-2</v>
      </c>
      <c r="F15" s="25">
        <v>3.0300000000000001E-2</v>
      </c>
      <c r="G15" s="25">
        <v>3.1199999999999999E-2</v>
      </c>
      <c r="H15" s="25">
        <v>4.4700000000000004E-2</v>
      </c>
      <c r="I15" s="25">
        <v>5.0100000000000006E-2</v>
      </c>
      <c r="J15" s="25">
        <v>5.8699999999999995E-2</v>
      </c>
      <c r="K15" s="25">
        <v>5.8999999999999997E-2</v>
      </c>
      <c r="L15" s="43">
        <f t="shared" si="0"/>
        <v>6.4157485271765236E-3</v>
      </c>
      <c r="M15" s="1"/>
    </row>
    <row r="16" spans="1:15" s="8" customFormat="1" ht="18" customHeight="1" x14ac:dyDescent="0.25">
      <c r="A16" s="31" t="s">
        <v>23</v>
      </c>
      <c r="B16" s="25">
        <v>1.5800000000000002E-2</v>
      </c>
      <c r="C16" s="25">
        <v>1.72E-2</v>
      </c>
      <c r="D16" s="25">
        <v>2.07E-2</v>
      </c>
      <c r="E16" s="25">
        <v>2.5599999999999998E-2</v>
      </c>
      <c r="F16" s="25">
        <v>2.6599999999999999E-2</v>
      </c>
      <c r="G16" s="25">
        <v>3.2799999999999996E-2</v>
      </c>
      <c r="H16" s="25">
        <v>2.8400000000000002E-2</v>
      </c>
      <c r="I16" s="25">
        <v>3.4699999999999995E-2</v>
      </c>
      <c r="J16" s="25">
        <v>0.05</v>
      </c>
      <c r="K16" s="25">
        <v>4.19E-2</v>
      </c>
      <c r="L16" s="43">
        <f t="shared" si="0"/>
        <v>0.11445331857261754</v>
      </c>
      <c r="M16" s="1"/>
    </row>
    <row r="17" spans="1:15" s="8" customFormat="1" ht="18" customHeight="1" x14ac:dyDescent="0.25">
      <c r="A17" s="31" t="s">
        <v>24</v>
      </c>
      <c r="B17" s="25">
        <v>2.3599999999999996E-2</v>
      </c>
      <c r="C17" s="25">
        <v>2.3700000000000002E-2</v>
      </c>
      <c r="D17" s="25">
        <v>2.81E-2</v>
      </c>
      <c r="E17" s="25">
        <v>3.6600000000000001E-2</v>
      </c>
      <c r="F17" s="25">
        <v>4.1200000000000001E-2</v>
      </c>
      <c r="G17" s="25">
        <v>4.1000000000000002E-2</v>
      </c>
      <c r="H17" s="25">
        <v>3.6600000000000001E-2</v>
      </c>
      <c r="I17" s="25">
        <v>4.5199999999999997E-2</v>
      </c>
      <c r="J17" s="25">
        <v>4.6300000000000001E-2</v>
      </c>
      <c r="K17" s="25">
        <v>6.08E-2</v>
      </c>
      <c r="L17" s="43">
        <f t="shared" si="0"/>
        <v>0.1108763749249182</v>
      </c>
      <c r="M17" s="1"/>
    </row>
    <row r="18" spans="1:15" s="8" customFormat="1" ht="18" customHeight="1" x14ac:dyDescent="0.25">
      <c r="A18" s="31" t="s">
        <v>25</v>
      </c>
      <c r="B18" s="25">
        <v>6.7400000000000002E-2</v>
      </c>
      <c r="C18" s="25">
        <v>6.3500000000000001E-2</v>
      </c>
      <c r="D18" s="25">
        <v>5.8099999999999999E-2</v>
      </c>
      <c r="E18" s="25">
        <v>5.9300000000000005E-2</v>
      </c>
      <c r="F18" s="25">
        <v>6.7799999999999999E-2</v>
      </c>
      <c r="G18" s="25">
        <v>6.0700000000000004E-2</v>
      </c>
      <c r="H18" s="25">
        <v>5.3600000000000002E-2</v>
      </c>
      <c r="I18" s="25">
        <v>5.2299999999999999E-2</v>
      </c>
      <c r="J18" s="25">
        <v>4.7700000000000006E-2</v>
      </c>
      <c r="K18" s="25">
        <v>5.16E-2</v>
      </c>
      <c r="L18" s="43" t="s">
        <v>10</v>
      </c>
      <c r="M18" s="1"/>
    </row>
    <row r="19" spans="1:15" s="8" customFormat="1" ht="18" customHeight="1" x14ac:dyDescent="0.25">
      <c r="A19" s="31" t="s">
        <v>26</v>
      </c>
      <c r="B19" s="25">
        <v>3.7699999999999997E-2</v>
      </c>
      <c r="C19" s="25">
        <v>4.8699999999999993E-2</v>
      </c>
      <c r="D19" s="25">
        <v>7.0500000000000007E-2</v>
      </c>
      <c r="E19" s="25">
        <v>7.2299999999999989E-2</v>
      </c>
      <c r="F19" s="25">
        <v>7.5700000000000003E-2</v>
      </c>
      <c r="G19" s="25">
        <v>0.11629999999999999</v>
      </c>
      <c r="H19" s="25">
        <v>9.4500000000000001E-2</v>
      </c>
      <c r="I19" s="25">
        <v>7.5199999999999989E-2</v>
      </c>
      <c r="J19" s="25">
        <v>8.5699999999999998E-2</v>
      </c>
      <c r="K19" s="25">
        <v>8.2100000000000006E-2</v>
      </c>
      <c r="L19" s="43">
        <f t="shared" si="0"/>
        <v>9.0324463266805211E-2</v>
      </c>
      <c r="M19" s="1"/>
    </row>
    <row r="20" spans="1:15" s="8" customFormat="1" ht="18" customHeight="1" x14ac:dyDescent="0.25">
      <c r="A20" s="31" t="s">
        <v>27</v>
      </c>
      <c r="B20" s="25">
        <v>1.32E-2</v>
      </c>
      <c r="C20" s="25">
        <v>1.41E-2</v>
      </c>
      <c r="D20" s="25">
        <v>1.3599999999999999E-2</v>
      </c>
      <c r="E20" s="25">
        <v>1.43E-2</v>
      </c>
      <c r="F20" s="25">
        <v>1.41E-2</v>
      </c>
      <c r="G20" s="25">
        <v>1.4499999999999999E-2</v>
      </c>
      <c r="H20" s="25">
        <v>1.3600000000000001E-2</v>
      </c>
      <c r="I20" s="25">
        <v>1.3899999999999999E-2</v>
      </c>
      <c r="J20" s="25">
        <v>1.35E-2</v>
      </c>
      <c r="K20" s="25">
        <v>1.35E-2</v>
      </c>
      <c r="L20" s="43">
        <f t="shared" si="0"/>
        <v>2.5001040444427858E-3</v>
      </c>
      <c r="M20" s="1"/>
    </row>
    <row r="21" spans="1:15" s="8" customFormat="1" ht="18" customHeight="1" x14ac:dyDescent="0.25">
      <c r="A21" s="31" t="s">
        <v>28</v>
      </c>
      <c r="B21" s="25">
        <v>3.0699999999999998E-2</v>
      </c>
      <c r="C21" s="25">
        <v>3.15E-2</v>
      </c>
      <c r="D21" s="25">
        <v>3.2599999999999997E-2</v>
      </c>
      <c r="E21" s="25">
        <v>2.7099999999999999E-2</v>
      </c>
      <c r="F21" s="25">
        <v>2.75E-2</v>
      </c>
      <c r="G21" s="25">
        <v>2.6099999999999998E-2</v>
      </c>
      <c r="H21" s="25">
        <v>2.4E-2</v>
      </c>
      <c r="I21" s="25">
        <v>2.3199999999999998E-2</v>
      </c>
      <c r="J21" s="25">
        <v>2.2100000000000002E-2</v>
      </c>
      <c r="K21" s="25">
        <v>2.3599999999999999E-2</v>
      </c>
      <c r="L21" s="43">
        <f t="shared" si="0"/>
        <v>-2.8801102254123134E-2</v>
      </c>
      <c r="M21" s="1"/>
    </row>
    <row r="22" spans="1:15" s="8" customFormat="1" ht="18" customHeight="1" x14ac:dyDescent="0.25">
      <c r="A22" s="31" t="s">
        <v>29</v>
      </c>
      <c r="B22" s="14"/>
      <c r="C22" s="14"/>
      <c r="D22" s="25">
        <v>1.9799999999999998E-2</v>
      </c>
      <c r="E22" s="25">
        <v>1.49E-2</v>
      </c>
      <c r="F22" s="25">
        <v>1.7000000000000001E-2</v>
      </c>
      <c r="G22" s="25">
        <v>2.3E-2</v>
      </c>
      <c r="H22" s="25">
        <v>2.5700000000000001E-2</v>
      </c>
      <c r="I22" s="25">
        <v>3.1E-2</v>
      </c>
      <c r="J22" s="25">
        <v>3.61E-2</v>
      </c>
      <c r="K22" s="25">
        <v>4.2800000000000005E-2</v>
      </c>
      <c r="L22" s="43">
        <f>_xlfn.RRI(7,D22,K22)</f>
        <v>0.11641460996420294</v>
      </c>
      <c r="M22" s="1"/>
    </row>
    <row r="23" spans="1:15" s="8" customFormat="1" ht="18" customHeight="1" x14ac:dyDescent="0.25">
      <c r="A23" s="31" t="s">
        <v>47</v>
      </c>
      <c r="B23" s="25">
        <v>0.1095</v>
      </c>
      <c r="C23" s="25">
        <v>0.11310000000000001</v>
      </c>
      <c r="D23" s="25">
        <v>0.1056</v>
      </c>
      <c r="E23" s="25">
        <v>0.1002</v>
      </c>
      <c r="F23" s="25">
        <v>9.2399999999999996E-2</v>
      </c>
      <c r="G23" s="25">
        <v>8.2799999999999999E-2</v>
      </c>
      <c r="H23" s="25">
        <v>8.0999999999999989E-2</v>
      </c>
      <c r="I23" s="25">
        <v>7.5300000000000006E-2</v>
      </c>
      <c r="J23" s="25">
        <v>8.1199999999999994E-2</v>
      </c>
      <c r="K23" s="25">
        <v>8.9499999999999996E-2</v>
      </c>
      <c r="L23" s="43">
        <f t="shared" si="0"/>
        <v>-2.2160318380043065E-2</v>
      </c>
      <c r="M23" s="1"/>
    </row>
    <row r="24" spans="1:15" s="8" customFormat="1" ht="18" customHeight="1" x14ac:dyDescent="0.25">
      <c r="A24" s="31" t="s">
        <v>31</v>
      </c>
      <c r="B24" s="14"/>
      <c r="C24" s="14"/>
      <c r="D24" s="14"/>
      <c r="E24" s="14"/>
      <c r="F24" s="14"/>
      <c r="G24" s="14"/>
      <c r="H24" s="14"/>
      <c r="I24" s="25">
        <v>7.2300000000000003E-2</v>
      </c>
      <c r="J24" s="25">
        <v>8.7800000000000003E-2</v>
      </c>
      <c r="K24" s="25">
        <v>0.1104</v>
      </c>
      <c r="L24" s="43" t="s">
        <v>10</v>
      </c>
      <c r="M24" s="1"/>
    </row>
    <row r="25" spans="1:15" s="8" customFormat="1" ht="18" customHeight="1" x14ac:dyDescent="0.25">
      <c r="A25" s="31" t="s">
        <v>32</v>
      </c>
      <c r="B25" s="25">
        <v>1.9900000000000001E-2</v>
      </c>
      <c r="C25" s="25">
        <v>2.4999999999999998E-2</v>
      </c>
      <c r="D25" s="25">
        <v>2.9899999999999999E-2</v>
      </c>
      <c r="E25" s="25">
        <v>3.4099999999999998E-2</v>
      </c>
      <c r="F25" s="25">
        <v>3.8599999999999995E-2</v>
      </c>
      <c r="G25" s="25">
        <v>3.9E-2</v>
      </c>
      <c r="H25" s="25">
        <v>4.58E-2</v>
      </c>
      <c r="I25" s="25">
        <v>4.3999999999999997E-2</v>
      </c>
      <c r="J25" s="25">
        <v>4.5600000000000002E-2</v>
      </c>
      <c r="K25" s="25">
        <v>5.8500000000000003E-2</v>
      </c>
      <c r="L25" s="43">
        <f t="shared" si="0"/>
        <v>0.12728477966041774</v>
      </c>
      <c r="M25" s="1"/>
    </row>
    <row r="26" spans="1:15" s="8" customFormat="1" ht="18" customHeight="1" x14ac:dyDescent="0.25">
      <c r="A26" s="31" t="s">
        <v>33</v>
      </c>
      <c r="B26" s="25">
        <v>6.5600000000000006E-2</v>
      </c>
      <c r="C26" s="25">
        <v>5.5099999999999996E-2</v>
      </c>
      <c r="D26" s="25">
        <v>5.9700000000000003E-2</v>
      </c>
      <c r="E26" s="25">
        <v>6.4200000000000007E-2</v>
      </c>
      <c r="F26" s="25">
        <v>6.2600000000000003E-2</v>
      </c>
      <c r="G26" s="25">
        <v>6.0599999999999994E-2</v>
      </c>
      <c r="H26" s="25">
        <v>5.62E-2</v>
      </c>
      <c r="I26" s="25">
        <v>5.2299999999999999E-2</v>
      </c>
      <c r="J26" s="25">
        <v>5.4100000000000002E-2</v>
      </c>
      <c r="K26" s="25">
        <v>6.2100000000000002E-2</v>
      </c>
      <c r="L26" s="43">
        <f t="shared" si="0"/>
        <v>-6.0736699080862211E-3</v>
      </c>
      <c r="M26" s="1"/>
    </row>
    <row r="27" spans="1:15" s="8" customFormat="1" ht="18" customHeight="1" x14ac:dyDescent="0.25">
      <c r="A27" s="31" t="s">
        <v>34</v>
      </c>
      <c r="B27" s="14"/>
      <c r="C27" s="14"/>
      <c r="D27" s="14"/>
      <c r="E27" s="14"/>
      <c r="F27" s="25">
        <v>0.1114</v>
      </c>
      <c r="G27" s="25">
        <v>8.8100000000000012E-2</v>
      </c>
      <c r="H27" s="25">
        <v>8.7600000000000011E-2</v>
      </c>
      <c r="I27" s="25">
        <v>8.5900000000000004E-2</v>
      </c>
      <c r="J27" s="25">
        <v>8.879999999999999E-2</v>
      </c>
      <c r="K27" s="25">
        <v>9.920000000000001E-2</v>
      </c>
      <c r="L27" s="43" t="s">
        <v>10</v>
      </c>
    </row>
    <row r="28" spans="1:15" s="8" customFormat="1" ht="18" customHeight="1" thickBot="1" x14ac:dyDescent="0.3">
      <c r="A28" s="32" t="s">
        <v>35</v>
      </c>
      <c r="B28" s="26">
        <v>4.0300000000000002E-2</v>
      </c>
      <c r="C28" s="26">
        <v>4.1399999999999999E-2</v>
      </c>
      <c r="D28" s="26">
        <v>3.9800000000000002E-2</v>
      </c>
      <c r="E28" s="26">
        <v>3.5200000000000002E-2</v>
      </c>
      <c r="F28" s="26">
        <v>3.6799999999999999E-2</v>
      </c>
      <c r="G28" s="26">
        <v>3.7999999999999999E-2</v>
      </c>
      <c r="H28" s="26">
        <v>4.02E-2</v>
      </c>
      <c r="I28" s="26">
        <v>3.9399999999999998E-2</v>
      </c>
      <c r="J28" s="26">
        <v>4.0799999999999996E-2</v>
      </c>
      <c r="K28" s="26">
        <v>4.2099999999999999E-2</v>
      </c>
      <c r="L28" s="46">
        <f t="shared" si="0"/>
        <v>4.8669466002353445E-3</v>
      </c>
      <c r="M28" s="1"/>
    </row>
    <row r="29" spans="1:15" s="103" customFormat="1" ht="18" customHeight="1" thickBot="1" x14ac:dyDescent="0.3">
      <c r="A29" s="18" t="s">
        <v>36</v>
      </c>
      <c r="B29" s="19">
        <v>4.0886242027666581E-2</v>
      </c>
      <c r="C29" s="19">
        <v>4.5783811886925291E-2</v>
      </c>
      <c r="D29" s="19">
        <v>4.7115000959942067E-2</v>
      </c>
      <c r="E29" s="19">
        <v>4.2427308937665352E-2</v>
      </c>
      <c r="F29" s="19">
        <v>4.0800154278483498E-2</v>
      </c>
      <c r="G29" s="19">
        <v>4.0217875176692383E-2</v>
      </c>
      <c r="H29" s="19">
        <v>4.3757004105423741E-2</v>
      </c>
      <c r="I29" s="19">
        <v>4.4480487656604312E-2</v>
      </c>
      <c r="J29" s="19">
        <v>4.9875166183531043E-2</v>
      </c>
      <c r="K29" s="19">
        <v>5.4691254454617304E-2</v>
      </c>
      <c r="L29" s="51">
        <f t="shared" si="0"/>
        <v>3.2851428291177598E-2</v>
      </c>
      <c r="M29" s="10"/>
    </row>
    <row r="30" spans="1:15" s="8" customFormat="1" ht="18" customHeight="1" x14ac:dyDescent="0.25">
      <c r="A30" s="29" t="s">
        <v>37</v>
      </c>
      <c r="B30" s="14"/>
      <c r="C30" s="21">
        <v>4.4600000000000001E-2</v>
      </c>
      <c r="D30" s="21">
        <v>4.9099999999999998E-2</v>
      </c>
      <c r="E30" s="21">
        <v>4.9000000000000002E-2</v>
      </c>
      <c r="F30" s="21">
        <v>4.6699999999999998E-2</v>
      </c>
      <c r="G30" s="21">
        <v>4.6799999999999994E-2</v>
      </c>
      <c r="H30" s="21">
        <v>4.4299999999999999E-2</v>
      </c>
      <c r="I30" s="21">
        <v>4.3799999999999999E-2</v>
      </c>
      <c r="J30" s="14"/>
      <c r="K30" s="34"/>
      <c r="L30" s="61" t="s">
        <v>10</v>
      </c>
    </row>
    <row r="31" spans="1:15" s="4" customFormat="1" ht="18" customHeight="1" x14ac:dyDescent="0.25">
      <c r="A31" s="44" t="s">
        <v>38</v>
      </c>
      <c r="B31" s="45">
        <v>2.2961765782471354E-2</v>
      </c>
      <c r="C31" s="45">
        <v>3.2367792526246067E-2</v>
      </c>
      <c r="D31" s="45">
        <v>3.5623250834245133E-2</v>
      </c>
      <c r="E31" s="45">
        <v>3.2567792038698459E-2</v>
      </c>
      <c r="F31" s="45">
        <v>4.3470319612137077E-2</v>
      </c>
      <c r="G31" s="45">
        <v>4.1209993408583903E-2</v>
      </c>
      <c r="H31" s="45">
        <v>4.3037565329395934E-2</v>
      </c>
      <c r="I31" s="45">
        <v>4.9180919316262429E-2</v>
      </c>
      <c r="J31" s="45">
        <v>5.5299616732458291E-2</v>
      </c>
      <c r="K31" s="45">
        <v>6.4711386508763444E-2</v>
      </c>
      <c r="L31" s="53" t="s">
        <v>10</v>
      </c>
      <c r="N31" s="1"/>
      <c r="O31" s="1"/>
    </row>
    <row r="32" spans="1:15" x14ac:dyDescent="0.25">
      <c r="F32" s="28"/>
      <c r="M32" s="27"/>
    </row>
    <row r="33" spans="6:13" x14ac:dyDescent="0.25">
      <c r="F33" s="28"/>
      <c r="M33" s="27"/>
    </row>
    <row r="39" spans="6:13" x14ac:dyDescent="0.25">
      <c r="F39" s="28"/>
      <c r="M39" s="27"/>
    </row>
    <row r="40" spans="6:13" x14ac:dyDescent="0.25">
      <c r="F40" s="28"/>
      <c r="M40" s="27"/>
    </row>
    <row r="41" spans="6:13" x14ac:dyDescent="0.25">
      <c r="F41" s="28"/>
      <c r="M41" s="27"/>
    </row>
    <row r="42" spans="6:13" x14ac:dyDescent="0.25">
      <c r="F42" s="28"/>
      <c r="M42" s="27"/>
    </row>
    <row r="43" spans="6:13" x14ac:dyDescent="0.25">
      <c r="F43" s="28"/>
      <c r="M43" s="27"/>
    </row>
    <row r="44" spans="6:13" x14ac:dyDescent="0.25">
      <c r="F44" s="28"/>
      <c r="M44" s="27"/>
    </row>
    <row r="45" spans="6:13" x14ac:dyDescent="0.25">
      <c r="F45" s="28"/>
      <c r="M45" s="27"/>
    </row>
  </sheetData>
  <sortState xmlns:xlrd2="http://schemas.microsoft.com/office/spreadsheetml/2017/richdata2" ref="A2:L29">
    <sortCondition ref="J2:J29"/>
  </sortState>
  <pageMargins left="0.70866141732283472" right="0.70866141732283472" top="0.74803149606299213" bottom="0.74803149606299213" header="0.31496062992125984" footer="0.31496062992125984"/>
  <pageSetup paperSize="9" scale="75" orientation="landscape" r:id="rId1"/>
  <ignoredErrors>
    <ignoredError sqref="L2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N31"/>
  <sheetViews>
    <sheetView showGridLines="0" zoomScaleNormal="100" workbookViewId="0">
      <selection activeCell="A32" sqref="A32:XFD40"/>
    </sheetView>
  </sheetViews>
  <sheetFormatPr defaultColWidth="9.109375" defaultRowHeight="13.8" x14ac:dyDescent="0.25"/>
  <cols>
    <col min="1" max="1" width="20.6640625" style="22" customWidth="1"/>
    <col min="2" max="11" width="10.6640625" style="22" customWidth="1"/>
    <col min="12" max="12" width="14.6640625" style="23" customWidth="1"/>
    <col min="13" max="16384" width="9.109375" style="22"/>
  </cols>
  <sheetData>
    <row r="1" spans="1:14"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4" s="4" customFormat="1" ht="18" customHeight="1" x14ac:dyDescent="0.25">
      <c r="A2" s="31" t="s">
        <v>4</v>
      </c>
      <c r="B2" s="14"/>
      <c r="C2" s="14"/>
      <c r="D2" s="14"/>
      <c r="E2" s="14"/>
      <c r="F2" s="14"/>
      <c r="G2" s="14"/>
      <c r="H2" s="14"/>
      <c r="I2" s="25">
        <v>4.6100000000000002E-2</v>
      </c>
      <c r="J2" s="25">
        <v>4.3700000000000003E-2</v>
      </c>
      <c r="K2" s="25">
        <v>4.6822000000000003E-2</v>
      </c>
      <c r="L2" s="96" t="s">
        <v>10</v>
      </c>
      <c r="M2" s="1"/>
      <c r="N2" s="7"/>
    </row>
    <row r="3" spans="1:14" s="4" customFormat="1" ht="18" customHeight="1" x14ac:dyDescent="0.25">
      <c r="A3" s="31" t="s">
        <v>5</v>
      </c>
      <c r="B3" s="14"/>
      <c r="C3" s="14"/>
      <c r="D3" s="14"/>
      <c r="E3" s="14"/>
      <c r="F3" s="25">
        <v>3.78E-2</v>
      </c>
      <c r="G3" s="25">
        <v>3.7400000000000003E-2</v>
      </c>
      <c r="H3" s="25">
        <v>3.8699999999999998E-2</v>
      </c>
      <c r="I3" s="25">
        <v>4.4900000000000002E-2</v>
      </c>
      <c r="J3" s="25">
        <v>4.1700000000000001E-2</v>
      </c>
      <c r="K3" s="25">
        <v>4.1523999999999998E-2</v>
      </c>
      <c r="L3" s="43" t="s">
        <v>10</v>
      </c>
      <c r="M3" s="1"/>
      <c r="N3" s="7"/>
    </row>
    <row r="4" spans="1:14" s="4" customFormat="1" ht="18" customHeight="1" x14ac:dyDescent="0.25">
      <c r="A4" s="31" t="s">
        <v>6</v>
      </c>
      <c r="B4" s="25">
        <v>1.03E-2</v>
      </c>
      <c r="C4" s="25">
        <v>1.04E-2</v>
      </c>
      <c r="D4" s="25">
        <v>1.06E-2</v>
      </c>
      <c r="E4" s="25">
        <v>5.6999999999999993E-3</v>
      </c>
      <c r="F4" s="25">
        <v>5.1999999999999998E-3</v>
      </c>
      <c r="G4" s="25">
        <v>4.6999999999999993E-3</v>
      </c>
      <c r="H4" s="25">
        <v>5.3E-3</v>
      </c>
      <c r="I4" s="25">
        <v>5.1999999999999998E-3</v>
      </c>
      <c r="J4" s="25">
        <v>5.0000000000000001E-3</v>
      </c>
      <c r="K4" s="25">
        <v>5.3819999999999996E-3</v>
      </c>
      <c r="L4" s="43">
        <f t="shared" ref="L4:L29" si="0">_xlfn.RRI(9,B4,K4)</f>
        <v>-6.958115847852131E-2</v>
      </c>
      <c r="M4" s="1"/>
      <c r="N4" s="7"/>
    </row>
    <row r="5" spans="1:14" s="4" customFormat="1" ht="18" customHeight="1" x14ac:dyDescent="0.25">
      <c r="A5" s="31" t="s">
        <v>8</v>
      </c>
      <c r="B5" s="25">
        <v>5.96E-2</v>
      </c>
      <c r="C5" s="25">
        <v>4.3299999999999998E-2</v>
      </c>
      <c r="D5" s="25">
        <v>5.28E-2</v>
      </c>
      <c r="E5" s="25">
        <v>4.2300000000000004E-2</v>
      </c>
      <c r="F5" s="25">
        <v>3.8700000000000005E-2</v>
      </c>
      <c r="G5" s="25">
        <v>3.6400000000000009E-2</v>
      </c>
      <c r="H5" s="25">
        <v>3.73E-2</v>
      </c>
      <c r="I5" s="25">
        <v>3.6300000000000006E-2</v>
      </c>
      <c r="J5" s="25">
        <v>3.0099999999999998E-2</v>
      </c>
      <c r="K5" s="25">
        <v>3.3397000000000003E-2</v>
      </c>
      <c r="L5" s="43">
        <f t="shared" si="0"/>
        <v>-6.2327359964911788E-2</v>
      </c>
      <c r="M5" s="1"/>
      <c r="N5" s="7"/>
    </row>
    <row r="6" spans="1:14" s="4" customFormat="1" ht="18" customHeight="1" x14ac:dyDescent="0.25">
      <c r="A6" s="31" t="s">
        <v>11</v>
      </c>
      <c r="B6" s="14"/>
      <c r="C6" s="14"/>
      <c r="D6" s="14"/>
      <c r="E6" s="14"/>
      <c r="F6" s="14"/>
      <c r="G6" s="14"/>
      <c r="H6" s="14"/>
      <c r="I6" s="14"/>
      <c r="J6" s="14"/>
      <c r="K6" s="25">
        <v>9.3244999999999995E-2</v>
      </c>
      <c r="L6" s="43" t="s">
        <v>10</v>
      </c>
      <c r="M6" s="1"/>
      <c r="N6" s="7"/>
    </row>
    <row r="7" spans="1:14" s="4" customFormat="1" ht="18" customHeight="1" x14ac:dyDescent="0.25">
      <c r="A7" s="31" t="s">
        <v>12</v>
      </c>
      <c r="B7" s="25">
        <v>7.1600000000000011E-2</v>
      </c>
      <c r="C7" s="25">
        <v>0.10370000000000001</v>
      </c>
      <c r="D7" s="25">
        <v>0.11219999999999999</v>
      </c>
      <c r="E7" s="25">
        <v>0.42189999999999994</v>
      </c>
      <c r="F7" s="25">
        <v>0.11330000000000001</v>
      </c>
      <c r="G7" s="25">
        <v>0.1162</v>
      </c>
      <c r="H7" s="25">
        <v>0.12140000000000001</v>
      </c>
      <c r="I7" s="25">
        <v>0.12970000000000001</v>
      </c>
      <c r="J7" s="25">
        <v>0.128</v>
      </c>
      <c r="K7" s="25">
        <v>0.13825599999999999</v>
      </c>
      <c r="L7" s="43">
        <f t="shared" si="0"/>
        <v>7.585149947015446E-2</v>
      </c>
      <c r="M7" s="1"/>
      <c r="N7" s="7"/>
    </row>
    <row r="8" spans="1:14" s="4" customFormat="1" ht="18" customHeight="1" x14ac:dyDescent="0.25">
      <c r="A8" s="31" t="s">
        <v>13</v>
      </c>
      <c r="B8" s="25">
        <v>4.7599999999999996E-2</v>
      </c>
      <c r="C8" s="25">
        <v>4.6800000000000008E-2</v>
      </c>
      <c r="D8" s="25">
        <v>4.4899999999999995E-2</v>
      </c>
      <c r="E8" s="25">
        <v>4.7100000000000003E-2</v>
      </c>
      <c r="F8" s="25">
        <v>4.65E-2</v>
      </c>
      <c r="G8" s="25">
        <v>4.7300000000000009E-2</v>
      </c>
      <c r="H8" s="25">
        <v>4.6899999999999997E-2</v>
      </c>
      <c r="I8" s="25">
        <v>4.0999999999999995E-2</v>
      </c>
      <c r="J8" s="25">
        <v>4.7800000000000002E-2</v>
      </c>
      <c r="K8" s="25">
        <v>4.5419000000000001E-2</v>
      </c>
      <c r="L8" s="43">
        <f t="shared" si="0"/>
        <v>-5.1978045910393567E-3</v>
      </c>
      <c r="N8" s="7"/>
    </row>
    <row r="9" spans="1:14" s="4" customFormat="1" ht="18" customHeight="1" x14ac:dyDescent="0.25">
      <c r="A9" s="31" t="s">
        <v>42</v>
      </c>
      <c r="B9" s="25">
        <v>0.13159999999999999</v>
      </c>
      <c r="C9" s="25">
        <v>0.1178</v>
      </c>
      <c r="D9" s="25">
        <v>0.10539999999999999</v>
      </c>
      <c r="E9" s="25">
        <v>0.1007</v>
      </c>
      <c r="F9" s="25">
        <v>8.9499999999999996E-2</v>
      </c>
      <c r="G9" s="25">
        <v>7.7800000000000008E-2</v>
      </c>
      <c r="H9" s="25">
        <v>8.199999999999999E-2</v>
      </c>
      <c r="I9" s="25">
        <v>9.2800000000000007E-2</v>
      </c>
      <c r="J9" s="25">
        <v>7.9499999999999987E-2</v>
      </c>
      <c r="K9" s="25">
        <v>8.2164000000000001E-2</v>
      </c>
      <c r="L9" s="43">
        <f t="shared" si="0"/>
        <v>-5.099277129336599E-2</v>
      </c>
      <c r="M9" s="1"/>
      <c r="N9" s="7"/>
    </row>
    <row r="10" spans="1:14" s="4" customFormat="1" ht="18" customHeight="1" x14ac:dyDescent="0.25">
      <c r="A10" s="31" t="s">
        <v>15</v>
      </c>
      <c r="B10" s="25">
        <v>4.3299999999999998E-2</v>
      </c>
      <c r="C10" s="25">
        <v>4.5399999999999996E-2</v>
      </c>
      <c r="D10" s="25">
        <v>4.5700000000000005E-2</v>
      </c>
      <c r="E10" s="25">
        <v>4.0099999999999997E-2</v>
      </c>
      <c r="F10" s="25">
        <v>4.2500000000000003E-2</v>
      </c>
      <c r="G10" s="25">
        <v>6.8900000000000003E-2</v>
      </c>
      <c r="H10" s="25">
        <v>4.9499999999999995E-2</v>
      </c>
      <c r="I10" s="25">
        <v>5.0799999999999998E-2</v>
      </c>
      <c r="J10" s="25">
        <v>5.3199999999999997E-2</v>
      </c>
      <c r="K10" s="25">
        <v>4.7953000000000003E-2</v>
      </c>
      <c r="L10" s="43">
        <f t="shared" si="0"/>
        <v>1.1405522547014879E-2</v>
      </c>
      <c r="M10" s="1"/>
      <c r="N10" s="7"/>
    </row>
    <row r="11" spans="1:14" s="4" customFormat="1" ht="18" customHeight="1" x14ac:dyDescent="0.25">
      <c r="A11" s="31" t="s">
        <v>17</v>
      </c>
      <c r="B11" s="25">
        <v>2.4000000000000004E-2</v>
      </c>
      <c r="C11" s="25">
        <v>2.35E-2</v>
      </c>
      <c r="D11" s="25">
        <v>2.4799999999999999E-2</v>
      </c>
      <c r="E11" s="25">
        <v>2.3499999999999997E-2</v>
      </c>
      <c r="F11" s="25">
        <v>2.3699999999999999E-2</v>
      </c>
      <c r="G11" s="25">
        <v>1.95E-2</v>
      </c>
      <c r="H11" s="25">
        <v>2.0200000000000003E-2</v>
      </c>
      <c r="I11" s="25">
        <v>2.07E-2</v>
      </c>
      <c r="J11" s="25">
        <v>1.9900000000000001E-2</v>
      </c>
      <c r="K11" s="25">
        <v>2.0590000000000001E-2</v>
      </c>
      <c r="L11" s="43">
        <f t="shared" si="0"/>
        <v>-1.6883439849600723E-2</v>
      </c>
      <c r="N11" s="7"/>
    </row>
    <row r="12" spans="1:14" s="4" customFormat="1" ht="18" customHeight="1" x14ac:dyDescent="0.25">
      <c r="A12" s="31" t="s">
        <v>19</v>
      </c>
      <c r="B12" s="25">
        <v>3.2199999999999999E-2</v>
      </c>
      <c r="C12" s="25">
        <v>3.32E-2</v>
      </c>
      <c r="D12" s="25">
        <v>3.2500000000000001E-2</v>
      </c>
      <c r="E12" s="25">
        <v>3.4599999999999999E-2</v>
      </c>
      <c r="F12" s="25">
        <v>3.4700000000000002E-2</v>
      </c>
      <c r="G12" s="25">
        <v>3.4599999999999999E-2</v>
      </c>
      <c r="H12" s="25">
        <v>3.49E-2</v>
      </c>
      <c r="I12" s="25">
        <v>3.39E-2</v>
      </c>
      <c r="J12" s="25">
        <v>2.93E-2</v>
      </c>
      <c r="K12" s="25">
        <v>2.8732000000000001E-2</v>
      </c>
      <c r="L12" s="43">
        <f t="shared" si="0"/>
        <v>-1.2581841538414129E-2</v>
      </c>
      <c r="M12" s="1"/>
      <c r="N12" s="7"/>
    </row>
    <row r="13" spans="1:14" s="4" customFormat="1" ht="18" customHeight="1" x14ac:dyDescent="0.25">
      <c r="A13" s="31" t="s">
        <v>20</v>
      </c>
      <c r="B13" s="14"/>
      <c r="C13" s="14"/>
      <c r="D13" s="14"/>
      <c r="E13" s="14"/>
      <c r="F13" s="14"/>
      <c r="G13" s="25">
        <v>4.0300000000000002E-2</v>
      </c>
      <c r="H13" s="25">
        <v>1.9200000000000002E-2</v>
      </c>
      <c r="I13" s="25">
        <v>2.23E-2</v>
      </c>
      <c r="J13" s="25">
        <v>1.6100000000000003E-2</v>
      </c>
      <c r="K13" s="25">
        <v>3.3092999999999997E-2</v>
      </c>
      <c r="L13" s="43" t="s">
        <v>10</v>
      </c>
      <c r="M13" s="1"/>
      <c r="N13" s="7"/>
    </row>
    <row r="14" spans="1:14" s="4" customFormat="1" ht="18" customHeight="1" x14ac:dyDescent="0.25">
      <c r="A14" s="31" t="s">
        <v>21</v>
      </c>
      <c r="B14" s="25">
        <v>6.5999999999999989E-2</v>
      </c>
      <c r="C14" s="25">
        <v>5.0700000000000002E-2</v>
      </c>
      <c r="D14" s="25">
        <v>5.1900000000000002E-2</v>
      </c>
      <c r="E14" s="25">
        <v>6.1899999999999997E-2</v>
      </c>
      <c r="F14" s="25">
        <v>5.0500000000000003E-2</v>
      </c>
      <c r="G14" s="25">
        <v>1.8599999999999998E-2</v>
      </c>
      <c r="H14" s="25">
        <v>6.5599999999999992E-2</v>
      </c>
      <c r="I14" s="25">
        <v>7.1000000000000008E-2</v>
      </c>
      <c r="J14" s="25">
        <v>7.1800000000000003E-2</v>
      </c>
      <c r="K14" s="25">
        <v>8.2535999999999998E-2</v>
      </c>
      <c r="L14" s="43">
        <f t="shared" si="0"/>
        <v>2.5153340815450509E-2</v>
      </c>
      <c r="M14" s="1"/>
      <c r="N14" s="7"/>
    </row>
    <row r="15" spans="1:14" s="4" customFormat="1" ht="18" customHeight="1" x14ac:dyDescent="0.25">
      <c r="A15" s="31" t="s">
        <v>22</v>
      </c>
      <c r="B15" s="25">
        <v>4.02E-2</v>
      </c>
      <c r="C15" s="25">
        <v>4.1700000000000001E-2</v>
      </c>
      <c r="D15" s="25">
        <v>4.1300000000000003E-2</v>
      </c>
      <c r="E15" s="25">
        <v>4.2199999999999994E-2</v>
      </c>
      <c r="F15" s="25">
        <v>4.6800000000000008E-2</v>
      </c>
      <c r="G15" s="25">
        <v>0.1183</v>
      </c>
      <c r="H15" s="25">
        <v>0.12190000000000001</v>
      </c>
      <c r="I15" s="25">
        <v>0.13719999999999999</v>
      </c>
      <c r="J15" s="25">
        <v>0.22420000000000001</v>
      </c>
      <c r="K15" s="25">
        <v>0.20560899999999999</v>
      </c>
      <c r="L15" s="43">
        <f t="shared" si="0"/>
        <v>0.1988292781402583</v>
      </c>
      <c r="M15" s="1"/>
      <c r="N15" s="7"/>
    </row>
    <row r="16" spans="1:14" s="4" customFormat="1" ht="18" customHeight="1" x14ac:dyDescent="0.25">
      <c r="A16" s="31" t="s">
        <v>23</v>
      </c>
      <c r="B16" s="25">
        <v>7.7200000000000005E-2</v>
      </c>
      <c r="C16" s="25">
        <v>8.43E-2</v>
      </c>
      <c r="D16" s="25">
        <v>7.7300000000000008E-2</v>
      </c>
      <c r="E16" s="25">
        <v>7.5700000000000003E-2</v>
      </c>
      <c r="F16" s="25">
        <v>7.5700000000000003E-2</v>
      </c>
      <c r="G16" s="25">
        <v>7.3099999999999984E-2</v>
      </c>
      <c r="H16" s="25">
        <v>6.9500000000000006E-2</v>
      </c>
      <c r="I16" s="25">
        <v>6.3399999999999998E-2</v>
      </c>
      <c r="J16" s="25">
        <v>5.28E-2</v>
      </c>
      <c r="K16" s="25">
        <v>3.1532999999999999E-2</v>
      </c>
      <c r="L16" s="43">
        <f t="shared" si="0"/>
        <v>-9.4696454638560912E-2</v>
      </c>
      <c r="M16" s="1"/>
      <c r="N16" s="7"/>
    </row>
    <row r="17" spans="1:14" s="4" customFormat="1" ht="18" customHeight="1" x14ac:dyDescent="0.25">
      <c r="A17" s="31" t="s">
        <v>24</v>
      </c>
      <c r="B17" s="25">
        <v>4.8500000000000001E-2</v>
      </c>
      <c r="C17" s="25">
        <v>5.5500000000000001E-2</v>
      </c>
      <c r="D17" s="25">
        <v>5.7099999999999998E-2</v>
      </c>
      <c r="E17" s="25">
        <v>5.7299999999999997E-2</v>
      </c>
      <c r="F17" s="25">
        <v>0.16670000000000001</v>
      </c>
      <c r="G17" s="25">
        <v>0.16439999999999999</v>
      </c>
      <c r="H17" s="25">
        <v>0.1333</v>
      </c>
      <c r="I17" s="25">
        <v>0.1027</v>
      </c>
      <c r="J17" s="25">
        <v>8.0299999999999996E-2</v>
      </c>
      <c r="K17" s="25">
        <v>8.8272000000000003E-2</v>
      </c>
      <c r="L17" s="43">
        <f t="shared" si="0"/>
        <v>6.8803615445902633E-2</v>
      </c>
      <c r="M17" s="1"/>
      <c r="N17" s="7"/>
    </row>
    <row r="18" spans="1:14" s="4" customFormat="1" ht="18" customHeight="1" x14ac:dyDescent="0.25">
      <c r="A18" s="31" t="s">
        <v>25</v>
      </c>
      <c r="B18" s="25">
        <v>3.09E-2</v>
      </c>
      <c r="C18" s="25">
        <v>7.1199999999999999E-2</v>
      </c>
      <c r="D18" s="25">
        <v>2.75E-2</v>
      </c>
      <c r="E18" s="25">
        <v>2.7900000000000001E-2</v>
      </c>
      <c r="F18" s="25">
        <v>2.6499999999999999E-2</v>
      </c>
      <c r="G18" s="25">
        <v>2.58E-2</v>
      </c>
      <c r="H18" s="25">
        <v>3.5800000000000005E-2</v>
      </c>
      <c r="I18" s="25">
        <v>2.7299999999999998E-2</v>
      </c>
      <c r="J18" s="25">
        <v>2.5999999999999999E-2</v>
      </c>
      <c r="K18" s="25">
        <v>2.8528999999999999E-2</v>
      </c>
      <c r="L18" s="96" t="s">
        <v>10</v>
      </c>
      <c r="M18" s="1"/>
      <c r="N18" s="7"/>
    </row>
    <row r="19" spans="1:14" s="4" customFormat="1" ht="18" customHeight="1" x14ac:dyDescent="0.25">
      <c r="A19" s="31" t="s">
        <v>26</v>
      </c>
      <c r="B19" s="25">
        <v>3.3700000000000001E-2</v>
      </c>
      <c r="C19" s="25">
        <v>3.2399999999999998E-2</v>
      </c>
      <c r="D19" s="25">
        <v>4.7500000000000001E-2</v>
      </c>
      <c r="E19" s="25">
        <v>9.9100000000000008E-2</v>
      </c>
      <c r="F19" s="25">
        <v>6.2699999999999992E-2</v>
      </c>
      <c r="G19" s="25">
        <v>6.88E-2</v>
      </c>
      <c r="H19" s="25">
        <v>4.6100000000000002E-2</v>
      </c>
      <c r="I19" s="25">
        <v>3.8299999999999994E-2</v>
      </c>
      <c r="J19" s="25">
        <v>4.9799999999999997E-2</v>
      </c>
      <c r="K19" s="25">
        <v>3.0775E-2</v>
      </c>
      <c r="L19" s="43">
        <f t="shared" si="0"/>
        <v>-1.0037634971324261E-2</v>
      </c>
      <c r="M19" s="1"/>
      <c r="N19" s="7"/>
    </row>
    <row r="20" spans="1:14" s="4" customFormat="1" ht="18" customHeight="1" x14ac:dyDescent="0.25">
      <c r="A20" s="31" t="s">
        <v>27</v>
      </c>
      <c r="B20" s="25">
        <v>2.98E-2</v>
      </c>
      <c r="C20" s="25">
        <v>2.8200000000000003E-2</v>
      </c>
      <c r="D20" s="25">
        <v>2.5500000000000002E-2</v>
      </c>
      <c r="E20" s="25">
        <v>2.47E-2</v>
      </c>
      <c r="F20" s="25">
        <v>2.7099999999999999E-2</v>
      </c>
      <c r="G20" s="25">
        <v>2.64E-2</v>
      </c>
      <c r="H20" s="25">
        <v>2.52E-2</v>
      </c>
      <c r="I20" s="25">
        <v>2.46E-2</v>
      </c>
      <c r="J20" s="25">
        <v>2.7000000000000003E-2</v>
      </c>
      <c r="K20" s="25">
        <v>2.3765999999999999E-2</v>
      </c>
      <c r="L20" s="43">
        <f t="shared" si="0"/>
        <v>-2.4825798933161947E-2</v>
      </c>
      <c r="M20" s="1"/>
      <c r="N20" s="7"/>
    </row>
    <row r="21" spans="1:14" s="4" customFormat="1" ht="18" customHeight="1" x14ac:dyDescent="0.25">
      <c r="A21" s="31" t="s">
        <v>28</v>
      </c>
      <c r="B21" s="25">
        <v>4.1000000000000002E-2</v>
      </c>
      <c r="C21" s="25">
        <v>4.5200000000000004E-2</v>
      </c>
      <c r="D21" s="25">
        <v>5.3700000000000005E-2</v>
      </c>
      <c r="E21" s="25">
        <v>5.6599999999999998E-2</v>
      </c>
      <c r="F21" s="25">
        <v>5.7000000000000002E-2</v>
      </c>
      <c r="G21" s="25">
        <v>6.4500000000000002E-2</v>
      </c>
      <c r="H21" s="25">
        <v>6.5300000000000011E-2</v>
      </c>
      <c r="I21" s="25">
        <v>6.9900000000000004E-2</v>
      </c>
      <c r="J21" s="25">
        <v>6.6099999999999992E-2</v>
      </c>
      <c r="K21" s="25">
        <v>6.6003000000000006E-2</v>
      </c>
      <c r="L21" s="43">
        <f t="shared" si="0"/>
        <v>5.432750264432018E-2</v>
      </c>
      <c r="M21" s="1"/>
      <c r="N21" s="7"/>
    </row>
    <row r="22" spans="1:14" s="4" customFormat="1" ht="18" customHeight="1" x14ac:dyDescent="0.25">
      <c r="A22" s="31" t="s">
        <v>29</v>
      </c>
      <c r="B22" s="14"/>
      <c r="C22" s="14"/>
      <c r="D22" s="25">
        <v>3.6900000000000002E-2</v>
      </c>
      <c r="E22" s="25">
        <v>6.5399999999999986E-2</v>
      </c>
      <c r="F22" s="25">
        <v>6.1300000000000007E-2</v>
      </c>
      <c r="G22" s="25">
        <v>3.1800000000000002E-2</v>
      </c>
      <c r="H22" s="25">
        <v>6.5299999999999997E-2</v>
      </c>
      <c r="I22" s="25">
        <v>3.2300000000000002E-2</v>
      </c>
      <c r="J22" s="25">
        <v>5.6100000000000004E-2</v>
      </c>
      <c r="K22" s="25">
        <v>5.1013000000000003E-2</v>
      </c>
      <c r="L22" s="96">
        <f>_xlfn.RRI(7,D22,K22)</f>
        <v>4.735400984238769E-2</v>
      </c>
      <c r="M22" s="1"/>
      <c r="N22" s="7"/>
    </row>
    <row r="23" spans="1:14" s="4" customFormat="1" ht="18" customHeight="1" x14ac:dyDescent="0.25">
      <c r="A23" s="31" t="s">
        <v>30</v>
      </c>
      <c r="B23" s="25">
        <v>6.3699999999999993E-2</v>
      </c>
      <c r="C23" s="25">
        <v>7.17E-2</v>
      </c>
      <c r="D23" s="25">
        <v>7.5499999999999998E-2</v>
      </c>
      <c r="E23" s="25">
        <v>7.1199999999999999E-2</v>
      </c>
      <c r="F23" s="25">
        <v>6.8900000000000003E-2</v>
      </c>
      <c r="G23" s="25">
        <v>6.720000000000001E-2</v>
      </c>
      <c r="H23" s="25">
        <v>6.6100000000000006E-2</v>
      </c>
      <c r="I23" s="25">
        <v>6.2600000000000003E-2</v>
      </c>
      <c r="J23" s="25">
        <v>6.8400000000000002E-2</v>
      </c>
      <c r="K23" s="25">
        <v>7.2808999999999999E-2</v>
      </c>
      <c r="L23" s="43">
        <f t="shared" si="0"/>
        <v>1.4961374223523283E-2</v>
      </c>
      <c r="M23" s="1"/>
      <c r="N23" s="7"/>
    </row>
    <row r="24" spans="1:14" s="4" customFormat="1" ht="18" customHeight="1" x14ac:dyDescent="0.25">
      <c r="A24" s="31" t="s">
        <v>31</v>
      </c>
      <c r="B24" s="14"/>
      <c r="C24" s="14"/>
      <c r="D24" s="14"/>
      <c r="E24" s="14"/>
      <c r="F24" s="14"/>
      <c r="G24" s="14"/>
      <c r="H24" s="14"/>
      <c r="I24" s="25">
        <v>2.93E-2</v>
      </c>
      <c r="J24" s="25">
        <v>2.01E-2</v>
      </c>
      <c r="K24" s="25">
        <v>2.1707000000000001E-2</v>
      </c>
      <c r="L24" s="96" t="s">
        <v>10</v>
      </c>
      <c r="M24" s="1"/>
      <c r="N24" s="7"/>
    </row>
    <row r="25" spans="1:14" s="4" customFormat="1" ht="18" customHeight="1" x14ac:dyDescent="0.25">
      <c r="A25" s="31" t="s">
        <v>32</v>
      </c>
      <c r="B25" s="25">
        <v>3.1300000000000001E-2</v>
      </c>
      <c r="C25" s="25">
        <v>3.5499999999999997E-2</v>
      </c>
      <c r="D25" s="25">
        <v>4.1399999999999999E-2</v>
      </c>
      <c r="E25" s="25">
        <v>3.9900000000000005E-2</v>
      </c>
      <c r="F25" s="25">
        <v>5.4900000000000004E-2</v>
      </c>
      <c r="G25" s="25">
        <v>2.1999999999999999E-2</v>
      </c>
      <c r="H25" s="25">
        <v>2.4199999999999999E-2</v>
      </c>
      <c r="I25" s="25">
        <v>2.7700000000000002E-2</v>
      </c>
      <c r="J25" s="25">
        <v>2.47E-2</v>
      </c>
      <c r="K25" s="25">
        <v>3.5819999999999998E-2</v>
      </c>
      <c r="L25" s="43">
        <f t="shared" si="0"/>
        <v>1.5100465909827721E-2</v>
      </c>
      <c r="M25" s="1"/>
      <c r="N25" s="7"/>
    </row>
    <row r="26" spans="1:14" s="4" customFormat="1" ht="18" customHeight="1" x14ac:dyDescent="0.25">
      <c r="A26" s="31" t="s">
        <v>33</v>
      </c>
      <c r="B26" s="25">
        <v>5.33E-2</v>
      </c>
      <c r="C26" s="25">
        <v>4.7500000000000001E-2</v>
      </c>
      <c r="D26" s="25">
        <v>5.62E-2</v>
      </c>
      <c r="E26" s="25">
        <v>5.5300000000000002E-2</v>
      </c>
      <c r="F26" s="25">
        <v>5.7999999999999996E-2</v>
      </c>
      <c r="G26" s="25">
        <v>5.4299999999999994E-2</v>
      </c>
      <c r="H26" s="25">
        <v>5.3400000000000003E-2</v>
      </c>
      <c r="I26" s="25">
        <v>5.2000000000000005E-2</v>
      </c>
      <c r="J26" s="25">
        <v>4.7299999999999995E-2</v>
      </c>
      <c r="K26" s="25">
        <v>5.7834999999999998E-2</v>
      </c>
      <c r="L26" s="43">
        <f t="shared" si="0"/>
        <v>9.1143738551262565E-3</v>
      </c>
      <c r="M26" s="1"/>
      <c r="N26" s="7"/>
    </row>
    <row r="27" spans="1:14" s="4" customFormat="1" ht="18" customHeight="1" x14ac:dyDescent="0.25">
      <c r="A27" s="31" t="s">
        <v>34</v>
      </c>
      <c r="B27" s="14"/>
      <c r="C27" s="14"/>
      <c r="D27" s="14"/>
      <c r="E27" s="14"/>
      <c r="F27" s="25">
        <v>3.56E-2</v>
      </c>
      <c r="G27" s="25">
        <v>3.9E-2</v>
      </c>
      <c r="H27" s="25">
        <v>4.1700000000000001E-2</v>
      </c>
      <c r="I27" s="25">
        <v>1.72E-2</v>
      </c>
      <c r="J27" s="25">
        <v>1.6799999999999999E-2</v>
      </c>
      <c r="K27" s="25">
        <v>2.7089999999999999E-2</v>
      </c>
      <c r="L27" s="96" t="s">
        <v>10</v>
      </c>
      <c r="M27" s="1"/>
      <c r="N27" s="7"/>
    </row>
    <row r="28" spans="1:14" s="4" customFormat="1" ht="18" customHeight="1" thickBot="1" x14ac:dyDescent="0.3">
      <c r="A28" s="32" t="s">
        <v>35</v>
      </c>
      <c r="B28" s="26">
        <v>6.88E-2</v>
      </c>
      <c r="C28" s="26">
        <v>6.2399999999999997E-2</v>
      </c>
      <c r="D28" s="26">
        <v>5.9799999999999999E-2</v>
      </c>
      <c r="E28" s="26">
        <v>6.2199999999999998E-2</v>
      </c>
      <c r="F28" s="26">
        <v>5.8600000000000006E-2</v>
      </c>
      <c r="G28" s="26">
        <v>3.7900000000000003E-2</v>
      </c>
      <c r="H28" s="26">
        <v>3.8800000000000001E-2</v>
      </c>
      <c r="I28" s="26">
        <v>4.3500000000000004E-2</v>
      </c>
      <c r="J28" s="26">
        <v>4.2900000000000001E-2</v>
      </c>
      <c r="K28" s="26">
        <v>4.5143999999999997E-2</v>
      </c>
      <c r="L28" s="46">
        <f t="shared" si="0"/>
        <v>-4.5737284858618166E-2</v>
      </c>
      <c r="M28" s="1"/>
      <c r="N28" s="7"/>
    </row>
    <row r="29" spans="1:14" s="4" customFormat="1" ht="18" customHeight="1" thickBot="1" x14ac:dyDescent="0.3">
      <c r="A29" s="18" t="s">
        <v>36</v>
      </c>
      <c r="B29" s="19">
        <v>4.466879997309979E-2</v>
      </c>
      <c r="C29" s="19">
        <v>4.5903045956758877E-2</v>
      </c>
      <c r="D29" s="19">
        <v>4.6177148933196299E-2</v>
      </c>
      <c r="E29" s="19">
        <v>5.2128098295589349E-2</v>
      </c>
      <c r="F29" s="19">
        <v>4.7549235861597414E-2</v>
      </c>
      <c r="G29" s="19">
        <v>7.0960006184945287E-2</v>
      </c>
      <c r="H29" s="19">
        <v>6.7075057318814787E-2</v>
      </c>
      <c r="I29" s="19">
        <v>7.142098179422865E-2</v>
      </c>
      <c r="J29" s="19">
        <v>9.3520070035122374E-2</v>
      </c>
      <c r="K29" s="19">
        <v>8.7923618540005036E-2</v>
      </c>
      <c r="L29" s="101">
        <f t="shared" si="0"/>
        <v>7.814685076821104E-2</v>
      </c>
      <c r="N29" s="7"/>
    </row>
    <row r="30" spans="1:14" s="4" customFormat="1" ht="18" customHeight="1" x14ac:dyDescent="0.25">
      <c r="A30" s="29" t="s">
        <v>37</v>
      </c>
      <c r="B30" s="34"/>
      <c r="C30" s="21">
        <v>0.15579999999999999</v>
      </c>
      <c r="D30" s="21">
        <v>0.16600000000000001</v>
      </c>
      <c r="E30" s="21">
        <v>0.12460000000000002</v>
      </c>
      <c r="F30" s="21">
        <v>0.12190000000000001</v>
      </c>
      <c r="G30" s="21">
        <v>0.1111</v>
      </c>
      <c r="H30" s="21">
        <v>0.1391</v>
      </c>
      <c r="I30" s="21">
        <v>0.13969999999999999</v>
      </c>
      <c r="J30" s="34"/>
      <c r="K30" s="34"/>
      <c r="L30" s="97" t="s">
        <v>10</v>
      </c>
      <c r="N30" s="7"/>
    </row>
    <row r="31" spans="1:14" s="4" customFormat="1" ht="18" customHeight="1" x14ac:dyDescent="0.25">
      <c r="A31" s="44" t="s">
        <v>38</v>
      </c>
      <c r="B31" s="45">
        <v>2.3930545824733879E-2</v>
      </c>
      <c r="C31" s="45">
        <v>4.7802517881763935E-2</v>
      </c>
      <c r="D31" s="45">
        <v>5.2857452525491122E-2</v>
      </c>
      <c r="E31" s="45">
        <v>5.2469602001038701E-2</v>
      </c>
      <c r="F31" s="45">
        <v>5.4128653615390099E-2</v>
      </c>
      <c r="G31" s="45">
        <v>6.2912146355355442E-2</v>
      </c>
      <c r="H31" s="45">
        <v>6.8382922771710986E-2</v>
      </c>
      <c r="I31" s="45">
        <v>6.7733726151835871E-2</v>
      </c>
      <c r="J31" s="45">
        <v>7.0387376341527072E-2</v>
      </c>
      <c r="K31" s="45">
        <v>7.050591393112661E-2</v>
      </c>
      <c r="L31" s="53" t="s">
        <v>10</v>
      </c>
      <c r="N31" s="1"/>
    </row>
  </sheetData>
  <pageMargins left="0.7" right="0.7" top="0.75" bottom="0.75" header="0.3" footer="0.3"/>
  <pageSetup paperSize="9" scale="75" orientation="landscape" r:id="rId1"/>
  <ignoredErrors>
    <ignoredError sqref="L22"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O31"/>
  <sheetViews>
    <sheetView showGridLines="0" zoomScaleNormal="100" workbookViewId="0">
      <selection activeCell="B19" sqref="B19"/>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5"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5" s="4" customFormat="1" ht="18" customHeight="1" x14ac:dyDescent="0.25">
      <c r="A2" s="31" t="s">
        <v>4</v>
      </c>
      <c r="B2" s="14"/>
      <c r="C2" s="14"/>
      <c r="D2" s="14"/>
      <c r="E2" s="14"/>
      <c r="F2" s="14"/>
      <c r="G2" s="14"/>
      <c r="H2" s="14"/>
      <c r="I2" s="25">
        <v>0.154</v>
      </c>
      <c r="J2" s="25">
        <v>0.13099999999999998</v>
      </c>
      <c r="K2" s="25">
        <v>0.114768</v>
      </c>
      <c r="L2" s="96" t="s">
        <v>10</v>
      </c>
      <c r="M2" s="1"/>
      <c r="N2" s="1"/>
      <c r="O2" s="6"/>
    </row>
    <row r="3" spans="1:15" s="4" customFormat="1" ht="18" customHeight="1" x14ac:dyDescent="0.25">
      <c r="A3" s="31" t="s">
        <v>5</v>
      </c>
      <c r="B3" s="25">
        <v>0.1012</v>
      </c>
      <c r="C3" s="25">
        <v>9.9900000000000003E-2</v>
      </c>
      <c r="D3" s="25">
        <v>0.10129999999999999</v>
      </c>
      <c r="E3" s="25">
        <v>0.10769999999999999</v>
      </c>
      <c r="F3" s="25">
        <v>0.1084</v>
      </c>
      <c r="G3" s="25">
        <v>0.11309999999999999</v>
      </c>
      <c r="H3" s="25">
        <v>0.11389999999999999</v>
      </c>
      <c r="I3" s="25">
        <v>0.11549999999999999</v>
      </c>
      <c r="J3" s="25">
        <v>0.10579999999999999</v>
      </c>
      <c r="K3" s="25">
        <v>9.2371999999999996E-2</v>
      </c>
      <c r="L3" s="43">
        <f>_xlfn.RRI(9,B3,K3)</f>
        <v>-1.0090397365158266E-2</v>
      </c>
      <c r="M3" s="1"/>
      <c r="N3" s="1"/>
      <c r="O3" s="6"/>
    </row>
    <row r="4" spans="1:15" s="4" customFormat="1" ht="18" customHeight="1" x14ac:dyDescent="0.25">
      <c r="A4" s="31" t="s">
        <v>6</v>
      </c>
      <c r="B4" s="25">
        <v>0.12859999999999999</v>
      </c>
      <c r="C4" s="25">
        <v>0.1399</v>
      </c>
      <c r="D4" s="25">
        <v>0.13619999999999999</v>
      </c>
      <c r="E4" s="25">
        <v>0.1148</v>
      </c>
      <c r="F4" s="25">
        <v>0.1108</v>
      </c>
      <c r="G4" s="25">
        <v>0.1118</v>
      </c>
      <c r="H4" s="25">
        <v>0.12610000000000002</v>
      </c>
      <c r="I4" s="25">
        <v>0.11840000000000001</v>
      </c>
      <c r="J4" s="25">
        <v>0.22920000000000001</v>
      </c>
      <c r="K4" s="25">
        <v>0.129195</v>
      </c>
      <c r="L4" s="43">
        <f t="shared" ref="L4:L29" si="0">_xlfn.RRI(9,B4,K4)</f>
        <v>5.1302923291873803E-4</v>
      </c>
      <c r="M4" s="1"/>
      <c r="N4" s="1"/>
      <c r="O4" s="6"/>
    </row>
    <row r="5" spans="1:15" s="4" customFormat="1" ht="18" customHeight="1" x14ac:dyDescent="0.25">
      <c r="A5" s="31" t="s">
        <v>8</v>
      </c>
      <c r="B5" s="25">
        <v>0.15979999999999997</v>
      </c>
      <c r="C5" s="25">
        <v>0.15109999999999998</v>
      </c>
      <c r="D5" s="25">
        <v>0.1363</v>
      </c>
      <c r="E5" s="25">
        <v>0.14770000000000003</v>
      </c>
      <c r="F5" s="25">
        <v>0.1492</v>
      </c>
      <c r="G5" s="25">
        <v>0.15840000000000001</v>
      </c>
      <c r="H5" s="25">
        <v>0.1623</v>
      </c>
      <c r="I5" s="25">
        <v>0.18080000000000002</v>
      </c>
      <c r="J5" s="25">
        <v>0.18729999999999999</v>
      </c>
      <c r="K5" s="25">
        <v>0.208396</v>
      </c>
      <c r="L5" s="43">
        <f t="shared" si="0"/>
        <v>2.9941390356571507E-2</v>
      </c>
      <c r="M5" s="1"/>
      <c r="N5" s="1"/>
      <c r="O5" s="6"/>
    </row>
    <row r="6" spans="1:15" s="4" customFormat="1" ht="18" customHeight="1" x14ac:dyDescent="0.25">
      <c r="A6" s="31" t="s">
        <v>11</v>
      </c>
      <c r="B6" s="14"/>
      <c r="C6" s="14"/>
      <c r="D6" s="14"/>
      <c r="E6" s="14"/>
      <c r="F6" s="14"/>
      <c r="G6" s="14"/>
      <c r="H6" s="14"/>
      <c r="I6" s="14"/>
      <c r="J6" s="14"/>
      <c r="K6" s="25">
        <v>0.29317799999999999</v>
      </c>
      <c r="L6" s="43" t="s">
        <v>10</v>
      </c>
      <c r="M6" s="1"/>
      <c r="N6" s="1"/>
      <c r="O6" s="6"/>
    </row>
    <row r="7" spans="1:15" s="4" customFormat="1" ht="18" customHeight="1" x14ac:dyDescent="0.25">
      <c r="A7" s="31" t="s">
        <v>12</v>
      </c>
      <c r="B7" s="25">
        <v>8.9999999999999983E-2</v>
      </c>
      <c r="C7" s="25">
        <v>8.5299999999999987E-2</v>
      </c>
      <c r="D7" s="25">
        <v>9.4399999999999998E-2</v>
      </c>
      <c r="E7" s="25">
        <v>0.10440000000000001</v>
      </c>
      <c r="F7" s="25">
        <v>0.10930000000000001</v>
      </c>
      <c r="G7" s="25">
        <v>0.12809999999999999</v>
      </c>
      <c r="H7" s="25">
        <v>0.1389</v>
      </c>
      <c r="I7" s="25">
        <v>0.1449</v>
      </c>
      <c r="J7" s="25">
        <v>0.11850000000000001</v>
      </c>
      <c r="K7" s="25">
        <v>9.4975000000000004E-2</v>
      </c>
      <c r="L7" s="43">
        <f t="shared" si="0"/>
        <v>5.9961306682601023E-3</v>
      </c>
      <c r="M7" s="1"/>
      <c r="N7" s="1"/>
      <c r="O7" s="6"/>
    </row>
    <row r="8" spans="1:15" s="4" customFormat="1" ht="18" customHeight="1" x14ac:dyDescent="0.25">
      <c r="A8" s="31" t="s">
        <v>13</v>
      </c>
      <c r="B8" s="25">
        <v>0.22249999999999998</v>
      </c>
      <c r="C8" s="25">
        <v>0.16109999999999999</v>
      </c>
      <c r="D8" s="25">
        <v>0.18440000000000001</v>
      </c>
      <c r="E8" s="25">
        <v>0.15860000000000002</v>
      </c>
      <c r="F8" s="25">
        <v>0.1338</v>
      </c>
      <c r="G8" s="25">
        <v>0.16119999999999998</v>
      </c>
      <c r="H8" s="25">
        <v>0.1658</v>
      </c>
      <c r="I8" s="25">
        <v>0.15979999999999997</v>
      </c>
      <c r="J8" s="25">
        <v>0.17130000000000001</v>
      </c>
      <c r="K8" s="25">
        <v>0.117081</v>
      </c>
      <c r="L8" s="43">
        <f t="shared" si="0"/>
        <v>-6.8854864750365508E-2</v>
      </c>
      <c r="M8" s="1"/>
      <c r="N8" s="1"/>
      <c r="O8" s="6"/>
    </row>
    <row r="9" spans="1:15" s="4" customFormat="1" ht="18" customHeight="1" x14ac:dyDescent="0.25">
      <c r="A9" s="31" t="s">
        <v>42</v>
      </c>
      <c r="B9" s="25">
        <v>0.15389999999999998</v>
      </c>
      <c r="C9" s="25">
        <v>0.1411</v>
      </c>
      <c r="D9" s="25">
        <v>0.13229999999999997</v>
      </c>
      <c r="E9" s="25">
        <v>0.1449</v>
      </c>
      <c r="F9" s="25">
        <v>0.13450000000000004</v>
      </c>
      <c r="G9" s="25">
        <v>0.124</v>
      </c>
      <c r="H9" s="25">
        <v>0.13240000000000002</v>
      </c>
      <c r="I9" s="25">
        <v>0.12719999999999998</v>
      </c>
      <c r="J9" s="25">
        <v>0.1212</v>
      </c>
      <c r="K9" s="25">
        <v>0.109294</v>
      </c>
      <c r="L9" s="43">
        <f t="shared" si="0"/>
        <v>-3.7315035349390402E-2</v>
      </c>
      <c r="M9" s="1"/>
      <c r="N9" s="1"/>
      <c r="O9" s="6"/>
    </row>
    <row r="10" spans="1:15" s="4" customFormat="1" ht="18" customHeight="1" x14ac:dyDescent="0.25">
      <c r="A10" s="31" t="s">
        <v>15</v>
      </c>
      <c r="B10" s="25">
        <v>0.10730000000000001</v>
      </c>
      <c r="C10" s="25">
        <v>0.10450000000000001</v>
      </c>
      <c r="D10" s="25">
        <v>0.11710000000000001</v>
      </c>
      <c r="E10" s="25">
        <v>0.11399999999999999</v>
      </c>
      <c r="F10" s="25">
        <v>0.1124</v>
      </c>
      <c r="G10" s="25">
        <v>0.1177</v>
      </c>
      <c r="H10" s="25">
        <v>0.10810000000000002</v>
      </c>
      <c r="I10" s="25">
        <v>0.12649999999999997</v>
      </c>
      <c r="J10" s="25">
        <v>0.15630000000000002</v>
      </c>
      <c r="K10" s="25">
        <v>0.122264</v>
      </c>
      <c r="L10" s="43">
        <f t="shared" si="0"/>
        <v>1.4611721655247045E-2</v>
      </c>
      <c r="M10" s="1"/>
      <c r="N10" s="1"/>
      <c r="O10" s="6"/>
    </row>
    <row r="11" spans="1:15" s="4" customFormat="1" ht="18" customHeight="1" x14ac:dyDescent="0.25">
      <c r="A11" s="31" t="s">
        <v>17</v>
      </c>
      <c r="B11" s="25">
        <v>0.16940000000000002</v>
      </c>
      <c r="C11" s="25">
        <v>0.18060000000000001</v>
      </c>
      <c r="D11" s="25">
        <v>0.18840000000000001</v>
      </c>
      <c r="E11" s="25">
        <v>0.17980000000000002</v>
      </c>
      <c r="F11" s="25">
        <v>0.1479</v>
      </c>
      <c r="G11" s="25">
        <v>0.1326</v>
      </c>
      <c r="H11" s="25">
        <v>0.13809999999999997</v>
      </c>
      <c r="I11" s="25">
        <v>0.14359999999999998</v>
      </c>
      <c r="J11" s="25">
        <v>0.20069999999999999</v>
      </c>
      <c r="K11" s="25">
        <v>8.2920999999999995E-2</v>
      </c>
      <c r="L11" s="43">
        <f t="shared" si="0"/>
        <v>-7.6306467566112035E-2</v>
      </c>
      <c r="O11" s="6"/>
    </row>
    <row r="12" spans="1:15" s="4" customFormat="1" ht="18" customHeight="1" x14ac:dyDescent="0.25">
      <c r="A12" s="31" t="s">
        <v>19</v>
      </c>
      <c r="B12" s="25">
        <v>0.1198</v>
      </c>
      <c r="C12" s="25">
        <v>0.10880000000000001</v>
      </c>
      <c r="D12" s="25">
        <v>0.1203</v>
      </c>
      <c r="E12" s="25">
        <v>0.12669999999999998</v>
      </c>
      <c r="F12" s="25">
        <v>0.107</v>
      </c>
      <c r="G12" s="25">
        <v>0.12130000000000001</v>
      </c>
      <c r="H12" s="25">
        <v>0.12419999999999999</v>
      </c>
      <c r="I12" s="25">
        <v>0.128</v>
      </c>
      <c r="J12" s="25">
        <v>0.1928</v>
      </c>
      <c r="K12" s="25">
        <v>0.151172</v>
      </c>
      <c r="L12" s="43">
        <f t="shared" si="0"/>
        <v>2.6180689377960809E-2</v>
      </c>
      <c r="M12" s="1"/>
      <c r="N12" s="1"/>
      <c r="O12" s="6"/>
    </row>
    <row r="13" spans="1:15" s="4" customFormat="1" ht="18" customHeight="1" x14ac:dyDescent="0.25">
      <c r="A13" s="31" t="s">
        <v>20</v>
      </c>
      <c r="B13" s="14"/>
      <c r="C13" s="14"/>
      <c r="D13" s="14"/>
      <c r="E13" s="14"/>
      <c r="F13" s="14"/>
      <c r="G13" s="25">
        <v>0.20949999999999999</v>
      </c>
      <c r="H13" s="25">
        <v>0.1925</v>
      </c>
      <c r="I13" s="25">
        <v>0.14649999999999999</v>
      </c>
      <c r="J13" s="25">
        <v>0.14849999999999999</v>
      </c>
      <c r="K13" s="25">
        <v>6.3176999999999997E-2</v>
      </c>
      <c r="L13" s="43" t="s">
        <v>10</v>
      </c>
      <c r="M13" s="1"/>
      <c r="N13" s="1"/>
      <c r="O13" s="6"/>
    </row>
    <row r="14" spans="1:15" s="4" customFormat="1" ht="18" customHeight="1" x14ac:dyDescent="0.25">
      <c r="A14" s="31" t="s">
        <v>21</v>
      </c>
      <c r="B14" s="25">
        <v>0.26300000000000001</v>
      </c>
      <c r="C14" s="25">
        <v>0.2767</v>
      </c>
      <c r="D14" s="25">
        <v>0.27689999999999998</v>
      </c>
      <c r="E14" s="25">
        <v>0.27240000000000003</v>
      </c>
      <c r="F14" s="25">
        <v>0.26469999999999999</v>
      </c>
      <c r="G14" s="25">
        <v>0.23699999999999999</v>
      </c>
      <c r="H14" s="25">
        <v>0.24099999999999999</v>
      </c>
      <c r="I14" s="25">
        <v>0.22199999999999998</v>
      </c>
      <c r="J14" s="25">
        <v>0.18009999999999998</v>
      </c>
      <c r="K14" s="25">
        <v>0.14880399999999999</v>
      </c>
      <c r="L14" s="43">
        <f t="shared" si="0"/>
        <v>-6.1319813835745363E-2</v>
      </c>
      <c r="M14" s="1"/>
      <c r="N14" s="1"/>
      <c r="O14" s="6"/>
    </row>
    <row r="15" spans="1:15" s="4" customFormat="1" ht="18" customHeight="1" x14ac:dyDescent="0.25">
      <c r="A15" s="31" t="s">
        <v>22</v>
      </c>
      <c r="B15" s="25">
        <v>0.1971</v>
      </c>
      <c r="C15" s="25">
        <v>0.18629999999999999</v>
      </c>
      <c r="D15" s="25">
        <v>0.2016</v>
      </c>
      <c r="E15" s="25">
        <v>0.19159999999999999</v>
      </c>
      <c r="F15" s="25">
        <v>0.17780000000000001</v>
      </c>
      <c r="G15" s="25">
        <v>0.18389999999999998</v>
      </c>
      <c r="H15" s="25">
        <v>0.17930000000000001</v>
      </c>
      <c r="I15" s="25">
        <v>0.20469999999999999</v>
      </c>
      <c r="J15" s="25">
        <v>0.314</v>
      </c>
      <c r="K15" s="25">
        <v>0.112834</v>
      </c>
      <c r="L15" s="43">
        <f t="shared" si="0"/>
        <v>-6.0095548087259254E-2</v>
      </c>
      <c r="M15" s="1"/>
      <c r="N15" s="1"/>
      <c r="O15" s="6"/>
    </row>
    <row r="16" spans="1:15" s="4" customFormat="1" ht="18" customHeight="1" x14ac:dyDescent="0.25">
      <c r="A16" s="31" t="s">
        <v>23</v>
      </c>
      <c r="B16" s="25">
        <v>0.15340000000000001</v>
      </c>
      <c r="C16" s="25">
        <v>0.15110000000000001</v>
      </c>
      <c r="D16" s="25">
        <v>0.15620000000000001</v>
      </c>
      <c r="E16" s="25">
        <v>0.16670000000000001</v>
      </c>
      <c r="F16" s="25">
        <v>0.13009999999999999</v>
      </c>
      <c r="G16" s="25">
        <v>0.1426</v>
      </c>
      <c r="H16" s="25">
        <v>0.13170000000000001</v>
      </c>
      <c r="I16" s="25">
        <v>0.14299999999999999</v>
      </c>
      <c r="J16" s="25">
        <v>0.17519999999999999</v>
      </c>
      <c r="K16" s="25">
        <v>8.9371000000000006E-2</v>
      </c>
      <c r="L16" s="43">
        <f t="shared" si="0"/>
        <v>-5.8261902857413617E-2</v>
      </c>
      <c r="M16" s="1"/>
      <c r="N16" s="1"/>
      <c r="O16" s="6"/>
    </row>
    <row r="17" spans="1:15" s="4" customFormat="1" ht="18" customHeight="1" x14ac:dyDescent="0.25">
      <c r="A17" s="31" t="s">
        <v>24</v>
      </c>
      <c r="B17" s="25">
        <v>5.6500000000000002E-2</v>
      </c>
      <c r="C17" s="25">
        <v>6.88E-2</v>
      </c>
      <c r="D17" s="25">
        <v>9.9400000000000002E-2</v>
      </c>
      <c r="E17" s="25">
        <v>6.1099999999999995E-2</v>
      </c>
      <c r="F17" s="25">
        <v>6.9600000000000009E-2</v>
      </c>
      <c r="G17" s="25">
        <v>7.7399999999999997E-2</v>
      </c>
      <c r="H17" s="25">
        <v>7.6999999999999999E-2</v>
      </c>
      <c r="I17" s="25">
        <v>7.8799999999999995E-2</v>
      </c>
      <c r="J17" s="25">
        <v>9.8600000000000007E-2</v>
      </c>
      <c r="K17" s="25">
        <v>5.7866000000000001E-2</v>
      </c>
      <c r="L17" s="43">
        <f t="shared" si="0"/>
        <v>2.6578986999186149E-3</v>
      </c>
      <c r="M17" s="1"/>
      <c r="N17" s="1"/>
      <c r="O17" s="6"/>
    </row>
    <row r="18" spans="1:15" s="4" customFormat="1" ht="18" customHeight="1" x14ac:dyDescent="0.25">
      <c r="A18" s="31" t="s">
        <v>25</v>
      </c>
      <c r="B18" s="25">
        <v>0.15890000000000001</v>
      </c>
      <c r="C18" s="25">
        <v>0.15759999999999999</v>
      </c>
      <c r="D18" s="25">
        <v>0.14860000000000001</v>
      </c>
      <c r="E18" s="25">
        <v>0.15380000000000002</v>
      </c>
      <c r="F18" s="25">
        <v>0.14469999999999997</v>
      </c>
      <c r="G18" s="25">
        <v>0.14510000000000001</v>
      </c>
      <c r="H18" s="25">
        <v>0.11800000000000001</v>
      </c>
      <c r="I18" s="25">
        <v>0.1336</v>
      </c>
      <c r="J18" s="25">
        <v>0.1303</v>
      </c>
      <c r="K18" s="25">
        <v>0.12303600000000001</v>
      </c>
      <c r="L18" s="96" t="s">
        <v>10</v>
      </c>
      <c r="M18" s="1"/>
      <c r="N18" s="1"/>
      <c r="O18" s="6"/>
    </row>
    <row r="19" spans="1:15" s="4" customFormat="1" ht="18" customHeight="1" x14ac:dyDescent="0.25">
      <c r="A19" s="31" t="s">
        <v>26</v>
      </c>
      <c r="B19" s="25">
        <v>0.21320000000000003</v>
      </c>
      <c r="C19" s="25">
        <v>0.21970000000000001</v>
      </c>
      <c r="D19" s="25">
        <v>0.24960000000000002</v>
      </c>
      <c r="E19" s="25">
        <v>0.34810000000000002</v>
      </c>
      <c r="F19" s="25">
        <v>0.31830000000000003</v>
      </c>
      <c r="G19" s="25">
        <v>0.3251</v>
      </c>
      <c r="H19" s="25">
        <v>0.2394</v>
      </c>
      <c r="I19" s="25">
        <v>0.24620000000000003</v>
      </c>
      <c r="J19" s="25">
        <v>0.24010000000000001</v>
      </c>
      <c r="K19" s="25">
        <v>0.16806499999999999</v>
      </c>
      <c r="L19" s="43">
        <f t="shared" si="0"/>
        <v>-2.6084853878160175E-2</v>
      </c>
      <c r="M19" s="1"/>
      <c r="N19" s="1"/>
      <c r="O19" s="6"/>
    </row>
    <row r="20" spans="1:15" s="4" customFormat="1" ht="18" customHeight="1" x14ac:dyDescent="0.25">
      <c r="A20" s="31" t="s">
        <v>27</v>
      </c>
      <c r="B20" s="25">
        <v>6.9100000000000009E-2</v>
      </c>
      <c r="C20" s="25">
        <v>6.5600000000000006E-2</v>
      </c>
      <c r="D20" s="25">
        <v>6.2199999999999991E-2</v>
      </c>
      <c r="E20" s="25">
        <v>6.3500000000000001E-2</v>
      </c>
      <c r="F20" s="25">
        <v>6.1899999999999997E-2</v>
      </c>
      <c r="G20" s="25">
        <v>5.7200000000000001E-2</v>
      </c>
      <c r="H20" s="25">
        <v>5.5500000000000001E-2</v>
      </c>
      <c r="I20" s="25">
        <v>4.99E-2</v>
      </c>
      <c r="J20" s="25">
        <v>4.8399999999999999E-2</v>
      </c>
      <c r="K20" s="25">
        <v>3.9502000000000002E-2</v>
      </c>
      <c r="L20" s="43">
        <f t="shared" si="0"/>
        <v>-6.0242780436483012E-2</v>
      </c>
      <c r="M20" s="1"/>
      <c r="N20" s="1"/>
      <c r="O20" s="6"/>
    </row>
    <row r="21" spans="1:15" s="4" customFormat="1" ht="18" customHeight="1" x14ac:dyDescent="0.25">
      <c r="A21" s="31" t="s">
        <v>28</v>
      </c>
      <c r="B21" s="25">
        <v>7.9399999999999998E-2</v>
      </c>
      <c r="C21" s="25">
        <v>7.9799999999999982E-2</v>
      </c>
      <c r="D21" s="25">
        <v>6.7900000000000002E-2</v>
      </c>
      <c r="E21" s="25">
        <v>6.7299999999999985E-2</v>
      </c>
      <c r="F21" s="25">
        <v>6.8600000000000008E-2</v>
      </c>
      <c r="G21" s="25">
        <v>6.7000000000000004E-2</v>
      </c>
      <c r="H21" s="25">
        <v>6.0400000000000009E-2</v>
      </c>
      <c r="I21" s="25">
        <v>6.0999999999999992E-2</v>
      </c>
      <c r="J21" s="25">
        <v>5.45E-2</v>
      </c>
      <c r="K21" s="25">
        <v>4.7835999999999997E-2</v>
      </c>
      <c r="L21" s="43">
        <f t="shared" si="0"/>
        <v>-5.4746570652687065E-2</v>
      </c>
      <c r="M21" s="1"/>
      <c r="N21" s="1"/>
      <c r="O21" s="6"/>
    </row>
    <row r="22" spans="1:15" s="4" customFormat="1" ht="18" customHeight="1" x14ac:dyDescent="0.25">
      <c r="A22" s="31" t="s">
        <v>29</v>
      </c>
      <c r="B22" s="14"/>
      <c r="C22" s="14"/>
      <c r="D22" s="25">
        <v>8.4899999999999989E-2</v>
      </c>
      <c r="E22" s="25">
        <v>8.72E-2</v>
      </c>
      <c r="F22" s="25">
        <v>7.1500000000000022E-2</v>
      </c>
      <c r="G22" s="25">
        <v>8.879999999999999E-2</v>
      </c>
      <c r="H22" s="25">
        <v>9.180000000000002E-2</v>
      </c>
      <c r="I22" s="25">
        <v>8.4099999999999994E-2</v>
      </c>
      <c r="J22" s="25">
        <v>0.10610000000000001</v>
      </c>
      <c r="K22" s="25">
        <v>8.7774000000000005E-2</v>
      </c>
      <c r="L22" s="96">
        <f>_xlfn.RRI(7,D22,K22)</f>
        <v>4.7672180425282207E-3</v>
      </c>
      <c r="M22" s="1"/>
      <c r="N22" s="1"/>
      <c r="O22" s="6"/>
    </row>
    <row r="23" spans="1:15" s="4" customFormat="1" ht="18" customHeight="1" x14ac:dyDescent="0.25">
      <c r="A23" s="31" t="s">
        <v>30</v>
      </c>
      <c r="B23" s="25">
        <v>0.15770000000000001</v>
      </c>
      <c r="C23" s="25">
        <v>0.15890000000000001</v>
      </c>
      <c r="D23" s="25">
        <v>0.1547</v>
      </c>
      <c r="E23" s="25">
        <v>0.16170000000000001</v>
      </c>
      <c r="F23" s="25">
        <v>0.16850000000000001</v>
      </c>
      <c r="G23" s="25">
        <v>0.15679999999999997</v>
      </c>
      <c r="H23" s="25">
        <v>0.1603</v>
      </c>
      <c r="I23" s="25">
        <v>0.1613</v>
      </c>
      <c r="J23" s="25">
        <v>0.17330000000000001</v>
      </c>
      <c r="K23" s="25">
        <v>0.161746</v>
      </c>
      <c r="L23" s="43">
        <f t="shared" si="0"/>
        <v>2.8187106250183724E-3</v>
      </c>
      <c r="M23" s="1"/>
      <c r="N23" s="1"/>
      <c r="O23" s="6"/>
    </row>
    <row r="24" spans="1:15" s="4" customFormat="1" ht="18" customHeight="1" x14ac:dyDescent="0.25">
      <c r="A24" s="31" t="s">
        <v>31</v>
      </c>
      <c r="B24" s="14"/>
      <c r="C24" s="14"/>
      <c r="D24" s="14"/>
      <c r="E24" s="14"/>
      <c r="F24" s="14"/>
      <c r="G24" s="14"/>
      <c r="H24" s="14"/>
      <c r="I24" s="25">
        <v>6.0100000000000001E-2</v>
      </c>
      <c r="J24" s="25">
        <v>0.17279999999999998</v>
      </c>
      <c r="K24" s="25">
        <v>3.7336000000000001E-2</v>
      </c>
      <c r="L24" s="96" t="s">
        <v>10</v>
      </c>
      <c r="M24" s="1"/>
      <c r="N24" s="1"/>
      <c r="O24" s="6"/>
    </row>
    <row r="25" spans="1:15" s="4" customFormat="1" ht="18" customHeight="1" x14ac:dyDescent="0.25">
      <c r="A25" s="31" t="s">
        <v>32</v>
      </c>
      <c r="B25" s="25">
        <v>9.98E-2</v>
      </c>
      <c r="C25" s="25">
        <v>0.15139999999999998</v>
      </c>
      <c r="D25" s="25">
        <v>0.18559999999999999</v>
      </c>
      <c r="E25" s="25">
        <v>0.15229999999999999</v>
      </c>
      <c r="F25" s="25">
        <v>0.14379999999999998</v>
      </c>
      <c r="G25" s="25">
        <v>0.1331</v>
      </c>
      <c r="H25" s="25">
        <v>0.1368</v>
      </c>
      <c r="I25" s="25">
        <v>0.14360000000000001</v>
      </c>
      <c r="J25" s="25">
        <v>0.16259999999999999</v>
      </c>
      <c r="K25" s="25">
        <v>0.164603</v>
      </c>
      <c r="L25" s="43">
        <f t="shared" si="0"/>
        <v>5.7171009275282403E-2</v>
      </c>
      <c r="M25" s="1"/>
      <c r="N25" s="1"/>
      <c r="O25" s="6"/>
    </row>
    <row r="26" spans="1:15" s="4" customFormat="1" ht="18" customHeight="1" x14ac:dyDescent="0.25">
      <c r="A26" s="31" t="s">
        <v>33</v>
      </c>
      <c r="B26" s="25">
        <v>0.1197</v>
      </c>
      <c r="C26" s="25">
        <v>0.11559999999999999</v>
      </c>
      <c r="D26" s="25">
        <v>0.12430000000000001</v>
      </c>
      <c r="E26" s="25">
        <v>0.13619999999999999</v>
      </c>
      <c r="F26" s="25">
        <v>0.12549999999999997</v>
      </c>
      <c r="G26" s="25">
        <v>0.12740000000000001</v>
      </c>
      <c r="H26" s="25">
        <v>0.12850000000000003</v>
      </c>
      <c r="I26" s="25">
        <v>0.12790000000000001</v>
      </c>
      <c r="J26" s="25">
        <v>0.1026</v>
      </c>
      <c r="K26" s="25">
        <v>0.102964</v>
      </c>
      <c r="L26" s="43">
        <f t="shared" si="0"/>
        <v>-1.6595114014478218E-2</v>
      </c>
      <c r="M26" s="1"/>
      <c r="N26" s="1"/>
      <c r="O26" s="6"/>
    </row>
    <row r="27" spans="1:15" s="4" customFormat="1" ht="18" customHeight="1" x14ac:dyDescent="0.25">
      <c r="A27" s="31" t="s">
        <v>34</v>
      </c>
      <c r="B27" s="14"/>
      <c r="C27" s="14"/>
      <c r="D27" s="14"/>
      <c r="E27" s="14"/>
      <c r="F27" s="25">
        <v>0.12280000000000002</v>
      </c>
      <c r="G27" s="25">
        <v>0.13929999999999998</v>
      </c>
      <c r="H27" s="25">
        <v>0.1409</v>
      </c>
      <c r="I27" s="25">
        <v>0.13929999999999998</v>
      </c>
      <c r="J27" s="25">
        <v>0.17</v>
      </c>
      <c r="K27" s="25">
        <v>0.115259</v>
      </c>
      <c r="L27" s="96" t="s">
        <v>10</v>
      </c>
      <c r="M27" s="1"/>
      <c r="N27" s="1"/>
      <c r="O27" s="6"/>
    </row>
    <row r="28" spans="1:15" s="4" customFormat="1" ht="18" customHeight="1" thickBot="1" x14ac:dyDescent="0.3">
      <c r="A28" s="32" t="s">
        <v>35</v>
      </c>
      <c r="B28" s="26">
        <v>6.2099999999999989E-2</v>
      </c>
      <c r="C28" s="26">
        <v>6.720000000000001E-2</v>
      </c>
      <c r="D28" s="26">
        <v>6.0300000000000006E-2</v>
      </c>
      <c r="E28" s="26">
        <v>6.7900000000000016E-2</v>
      </c>
      <c r="F28" s="26">
        <v>6.4799999999999996E-2</v>
      </c>
      <c r="G28" s="26">
        <v>6.5600000000000006E-2</v>
      </c>
      <c r="H28" s="26">
        <v>6.1700000000000005E-2</v>
      </c>
      <c r="I28" s="26">
        <v>6.0399999999999995E-2</v>
      </c>
      <c r="J28" s="26">
        <v>6.3899999999999998E-2</v>
      </c>
      <c r="K28" s="26">
        <v>5.2518000000000002E-2</v>
      </c>
      <c r="L28" s="46">
        <f t="shared" si="0"/>
        <v>-1.8448811648498764E-2</v>
      </c>
      <c r="M28" s="1"/>
      <c r="N28" s="1"/>
      <c r="O28" s="6"/>
    </row>
    <row r="29" spans="1:15" s="4" customFormat="1" ht="18" customHeight="1" thickBot="1" x14ac:dyDescent="0.3">
      <c r="A29" s="18" t="s">
        <v>36</v>
      </c>
      <c r="B29" s="19">
        <v>0.13559622958149362</v>
      </c>
      <c r="C29" s="19">
        <v>0.13313747641866014</v>
      </c>
      <c r="D29" s="19">
        <v>0.14151690374224399</v>
      </c>
      <c r="E29" s="19">
        <v>0.1379529873627337</v>
      </c>
      <c r="F29" s="19">
        <v>0.13084215617807315</v>
      </c>
      <c r="G29" s="19">
        <v>0.13301516821214132</v>
      </c>
      <c r="H29" s="19">
        <v>0.13007835930786882</v>
      </c>
      <c r="I29" s="19">
        <v>0.14126108231868162</v>
      </c>
      <c r="J29" s="19">
        <v>0.18341656914864193</v>
      </c>
      <c r="K29" s="19">
        <v>0.11022262771318232</v>
      </c>
      <c r="L29" s="101">
        <f t="shared" si="0"/>
        <v>-2.2756991883903011E-2</v>
      </c>
      <c r="M29" s="1"/>
      <c r="N29" s="1"/>
      <c r="O29" s="6"/>
    </row>
    <row r="30" spans="1:15" s="4" customFormat="1" ht="18" customHeight="1" x14ac:dyDescent="0.25">
      <c r="A30" s="29" t="s">
        <v>37</v>
      </c>
      <c r="B30" s="14"/>
      <c r="C30" s="21">
        <v>0.28809999999999997</v>
      </c>
      <c r="D30" s="21">
        <v>0.30179999999999996</v>
      </c>
      <c r="E30" s="21">
        <v>0.30659999999999998</v>
      </c>
      <c r="F30" s="21">
        <v>0.29410000000000003</v>
      </c>
      <c r="G30" s="21">
        <v>0.30380000000000001</v>
      </c>
      <c r="H30" s="21">
        <v>0.30840000000000001</v>
      </c>
      <c r="I30" s="21">
        <v>0.28639999999999999</v>
      </c>
      <c r="J30" s="14"/>
      <c r="K30" s="34"/>
      <c r="L30" s="97" t="s">
        <v>10</v>
      </c>
      <c r="M30" s="1"/>
      <c r="N30" s="1"/>
      <c r="O30" s="6"/>
    </row>
    <row r="31" spans="1:15" s="4" customFormat="1" ht="18" customHeight="1" x14ac:dyDescent="0.25">
      <c r="A31" s="44" t="s">
        <v>38</v>
      </c>
      <c r="B31" s="45">
        <v>7.6151015848549553E-2</v>
      </c>
      <c r="C31" s="45">
        <v>0.11771273867554072</v>
      </c>
      <c r="D31" s="45">
        <v>0.13228127459241221</v>
      </c>
      <c r="E31" s="45">
        <v>0.13141518689439272</v>
      </c>
      <c r="F31" s="45">
        <v>0.13754147984308088</v>
      </c>
      <c r="G31" s="45">
        <v>0.14384888930096468</v>
      </c>
      <c r="H31" s="45">
        <v>0.14347950723987915</v>
      </c>
      <c r="I31" s="45">
        <v>0.15147977642012286</v>
      </c>
      <c r="J31" s="45">
        <v>0.16657908444474148</v>
      </c>
      <c r="K31" s="45">
        <v>0.10999478305249008</v>
      </c>
      <c r="L31" s="53" t="s">
        <v>10</v>
      </c>
      <c r="N31" s="1"/>
    </row>
  </sheetData>
  <pageMargins left="0.7" right="0.7" top="0.75" bottom="0.75" header="0.3" footer="0.3"/>
  <pageSetup paperSize="9" scale="75" orientation="landscape" r:id="rId1"/>
  <ignoredErrors>
    <ignoredError sqref="L22"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N31"/>
  <sheetViews>
    <sheetView showGridLines="0" zoomScaleNormal="100" workbookViewId="0">
      <selection activeCell="A32" sqref="A32:XFD40"/>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4"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4" s="4" customFormat="1" ht="18" customHeight="1" x14ac:dyDescent="0.25">
      <c r="A2" s="31" t="s">
        <v>4</v>
      </c>
      <c r="B2" s="14"/>
      <c r="C2" s="14"/>
      <c r="D2" s="14"/>
      <c r="E2" s="14"/>
      <c r="F2" s="14"/>
      <c r="G2" s="14"/>
      <c r="H2" s="14"/>
      <c r="I2" s="25">
        <v>0.16930000000000001</v>
      </c>
      <c r="J2" s="25">
        <v>0.1321</v>
      </c>
      <c r="K2" s="25">
        <v>0.11751499999999999</v>
      </c>
      <c r="L2" s="96" t="s">
        <v>10</v>
      </c>
      <c r="M2" s="1"/>
      <c r="N2" s="1"/>
    </row>
    <row r="3" spans="1:14" s="4" customFormat="1" ht="18" customHeight="1" x14ac:dyDescent="0.25">
      <c r="A3" s="31" t="s">
        <v>5</v>
      </c>
      <c r="B3" s="25">
        <v>0.23330000000000001</v>
      </c>
      <c r="C3" s="25">
        <v>0.21740000000000001</v>
      </c>
      <c r="D3" s="25">
        <v>0.20809999999999998</v>
      </c>
      <c r="E3" s="25">
        <v>0.20899999999999999</v>
      </c>
      <c r="F3" s="25">
        <v>0.19979999999999998</v>
      </c>
      <c r="G3" s="25">
        <v>0.18859999999999999</v>
      </c>
      <c r="H3" s="25">
        <v>0.17080000000000001</v>
      </c>
      <c r="I3" s="25">
        <v>0.15870000000000001</v>
      </c>
      <c r="J3" s="25">
        <v>0.13400000000000001</v>
      </c>
      <c r="K3" s="25">
        <v>0.13208900000000001</v>
      </c>
      <c r="L3" s="43">
        <f>_xlfn.RRI(9,B3,K3)</f>
        <v>-6.1249432377542101E-2</v>
      </c>
      <c r="M3" s="1"/>
      <c r="N3" s="1"/>
    </row>
    <row r="4" spans="1:14" s="4" customFormat="1" ht="18" customHeight="1" x14ac:dyDescent="0.25">
      <c r="A4" s="31" t="s">
        <v>6</v>
      </c>
      <c r="B4" s="25">
        <v>0.1198</v>
      </c>
      <c r="C4" s="25">
        <v>0.1147</v>
      </c>
      <c r="D4" s="25">
        <v>0.14269999999999999</v>
      </c>
      <c r="E4" s="25">
        <v>0.1396</v>
      </c>
      <c r="F4" s="25">
        <v>0.15079999999999999</v>
      </c>
      <c r="G4" s="25">
        <v>0.13769999999999999</v>
      </c>
      <c r="H4" s="25">
        <v>0.16620000000000001</v>
      </c>
      <c r="I4" s="25">
        <v>0.16880000000000001</v>
      </c>
      <c r="J4" s="25">
        <v>0.3271</v>
      </c>
      <c r="K4" s="25">
        <v>0.34351500000000001</v>
      </c>
      <c r="L4" s="43">
        <f t="shared" ref="L4:L29" si="0">_xlfn.RRI(9,B4,K4)</f>
        <v>0.12417027765379784</v>
      </c>
      <c r="M4" s="1"/>
      <c r="N4" s="1"/>
    </row>
    <row r="5" spans="1:14" s="4" customFormat="1" ht="18" customHeight="1" x14ac:dyDescent="0.25">
      <c r="A5" s="31" t="s">
        <v>8</v>
      </c>
      <c r="B5" s="25">
        <v>0.18980000000000002</v>
      </c>
      <c r="C5" s="25">
        <v>0.1867</v>
      </c>
      <c r="D5" s="25">
        <v>0.19999999999999998</v>
      </c>
      <c r="E5" s="25">
        <v>0.20940000000000003</v>
      </c>
      <c r="F5" s="25">
        <v>0.21239999999999998</v>
      </c>
      <c r="G5" s="25">
        <v>0.2293</v>
      </c>
      <c r="H5" s="25">
        <v>0.24009999999999998</v>
      </c>
      <c r="I5" s="25">
        <v>0.2404</v>
      </c>
      <c r="J5" s="25">
        <v>0.19740000000000002</v>
      </c>
      <c r="K5" s="25">
        <v>0.23666599999999999</v>
      </c>
      <c r="L5" s="43">
        <f t="shared" si="0"/>
        <v>2.4822971022206319E-2</v>
      </c>
      <c r="M5" s="1"/>
      <c r="N5" s="1"/>
    </row>
    <row r="6" spans="1:14" s="4" customFormat="1" ht="18" customHeight="1" x14ac:dyDescent="0.25">
      <c r="A6" s="31" t="s">
        <v>11</v>
      </c>
      <c r="B6" s="14"/>
      <c r="C6" s="14"/>
      <c r="D6" s="14"/>
      <c r="E6" s="14"/>
      <c r="F6" s="14"/>
      <c r="G6" s="14"/>
      <c r="H6" s="14"/>
      <c r="I6" s="14"/>
      <c r="J6" s="14"/>
      <c r="K6" s="25">
        <v>0.11940199999999999</v>
      </c>
      <c r="L6" s="43" t="s">
        <v>10</v>
      </c>
      <c r="M6" s="1"/>
      <c r="N6" s="1"/>
    </row>
    <row r="7" spans="1:14" s="4" customFormat="1" ht="18" customHeight="1" x14ac:dyDescent="0.25">
      <c r="A7" s="31" t="s">
        <v>12</v>
      </c>
      <c r="B7" s="25">
        <v>0.18640000000000001</v>
      </c>
      <c r="C7" s="25">
        <v>0.1852</v>
      </c>
      <c r="D7" s="25">
        <v>0.18149999999999999</v>
      </c>
      <c r="E7" s="25">
        <v>0.1671</v>
      </c>
      <c r="F7" s="25">
        <v>0.14629999999999999</v>
      </c>
      <c r="G7" s="25">
        <v>0.13930000000000001</v>
      </c>
      <c r="H7" s="25">
        <v>0.1323</v>
      </c>
      <c r="I7" s="25">
        <v>0.1241</v>
      </c>
      <c r="J7" s="25">
        <v>0.1085</v>
      </c>
      <c r="K7" s="25">
        <v>0.101007</v>
      </c>
      <c r="L7" s="43">
        <f t="shared" si="0"/>
        <v>-6.5812715688944534E-2</v>
      </c>
      <c r="M7" s="1"/>
      <c r="N7" s="1"/>
    </row>
    <row r="8" spans="1:14" s="4" customFormat="1" ht="18" customHeight="1" x14ac:dyDescent="0.25">
      <c r="A8" s="31" t="s">
        <v>13</v>
      </c>
      <c r="B8" s="25">
        <v>0.29859999999999998</v>
      </c>
      <c r="C8" s="25">
        <v>0.1928</v>
      </c>
      <c r="D8" s="25">
        <v>0.1842</v>
      </c>
      <c r="E8" s="25">
        <v>0.15469999999999998</v>
      </c>
      <c r="F8" s="25">
        <v>0.1414</v>
      </c>
      <c r="G8" s="25">
        <v>0.20119999999999999</v>
      </c>
      <c r="H8" s="25">
        <v>0.11080000000000001</v>
      </c>
      <c r="I8" s="25">
        <v>0.1255</v>
      </c>
      <c r="J8" s="25">
        <v>0.16320000000000001</v>
      </c>
      <c r="K8" s="25">
        <v>0.111224</v>
      </c>
      <c r="L8" s="43">
        <f t="shared" si="0"/>
        <v>-0.10392283168100491</v>
      </c>
      <c r="M8" s="1"/>
      <c r="N8" s="1"/>
    </row>
    <row r="9" spans="1:14" s="4" customFormat="1" ht="18" customHeight="1" x14ac:dyDescent="0.25">
      <c r="A9" s="31" t="s">
        <v>42</v>
      </c>
      <c r="B9" s="25">
        <v>0.3004</v>
      </c>
      <c r="C9" s="25">
        <v>0.29370000000000002</v>
      </c>
      <c r="D9" s="25">
        <v>0.29249999999999998</v>
      </c>
      <c r="E9" s="25">
        <v>0.25499999999999995</v>
      </c>
      <c r="F9" s="25">
        <v>0.25030000000000002</v>
      </c>
      <c r="G9" s="25">
        <v>0.21749999999999997</v>
      </c>
      <c r="H9" s="25">
        <v>0.20309999999999997</v>
      </c>
      <c r="I9" s="25">
        <v>0.14549999999999999</v>
      </c>
      <c r="J9" s="25">
        <v>0.15919999999999998</v>
      </c>
      <c r="K9" s="25">
        <v>0.123427</v>
      </c>
      <c r="L9" s="43">
        <f t="shared" si="0"/>
        <v>-9.4102802542431085E-2</v>
      </c>
      <c r="M9" s="1"/>
      <c r="N9" s="1"/>
    </row>
    <row r="10" spans="1:14" s="4" customFormat="1" ht="18" customHeight="1" x14ac:dyDescent="0.25">
      <c r="A10" s="31" t="s">
        <v>15</v>
      </c>
      <c r="B10" s="25">
        <v>0.26039999999999996</v>
      </c>
      <c r="C10" s="25">
        <v>0.253</v>
      </c>
      <c r="D10" s="25">
        <v>0.24220000000000003</v>
      </c>
      <c r="E10" s="25">
        <v>0.22500000000000001</v>
      </c>
      <c r="F10" s="25">
        <v>0.21809999999999999</v>
      </c>
      <c r="G10" s="25">
        <v>0.18590000000000001</v>
      </c>
      <c r="H10" s="25">
        <v>0.22760000000000002</v>
      </c>
      <c r="I10" s="25">
        <v>0.17119999999999999</v>
      </c>
      <c r="J10" s="25">
        <v>0.15810000000000002</v>
      </c>
      <c r="K10" s="25">
        <v>0.17291400000000001</v>
      </c>
      <c r="L10" s="43">
        <f t="shared" si="0"/>
        <v>-4.4472386876915904E-2</v>
      </c>
      <c r="M10" s="1"/>
      <c r="N10" s="1"/>
    </row>
    <row r="11" spans="1:14" s="4" customFormat="1" ht="18" customHeight="1" x14ac:dyDescent="0.25">
      <c r="A11" s="31" t="s">
        <v>17</v>
      </c>
      <c r="B11" s="25">
        <v>0.21129999999999999</v>
      </c>
      <c r="C11" s="25">
        <v>0.17779999999999999</v>
      </c>
      <c r="D11" s="25">
        <v>0.2172</v>
      </c>
      <c r="E11" s="25">
        <v>0.25539999999999996</v>
      </c>
      <c r="F11" s="25">
        <v>0.20810000000000001</v>
      </c>
      <c r="G11" s="25">
        <v>0.20319999999999999</v>
      </c>
      <c r="H11" s="25">
        <v>0.215</v>
      </c>
      <c r="I11" s="25">
        <v>0.19939999999999999</v>
      </c>
      <c r="J11" s="25">
        <v>0.18640000000000001</v>
      </c>
      <c r="K11" s="25">
        <v>0.201434</v>
      </c>
      <c r="L11" s="43">
        <f t="shared" si="0"/>
        <v>-5.2989264859948371E-3</v>
      </c>
    </row>
    <row r="12" spans="1:14" s="4" customFormat="1" ht="18" customHeight="1" x14ac:dyDescent="0.25">
      <c r="A12" s="31" t="s">
        <v>19</v>
      </c>
      <c r="B12" s="25">
        <v>0.21809999999999999</v>
      </c>
      <c r="C12" s="25">
        <v>0.20749999999999999</v>
      </c>
      <c r="D12" s="25">
        <v>0.20760000000000001</v>
      </c>
      <c r="E12" s="25">
        <v>0.21149999999999999</v>
      </c>
      <c r="F12" s="25">
        <v>0.20499999999999999</v>
      </c>
      <c r="G12" s="25">
        <v>0.20550000000000002</v>
      </c>
      <c r="H12" s="25">
        <v>0.19059999999999999</v>
      </c>
      <c r="I12" s="25">
        <v>0.14460000000000001</v>
      </c>
      <c r="J12" s="25">
        <v>0.13850000000000001</v>
      </c>
      <c r="K12" s="25">
        <v>0.11664099999999999</v>
      </c>
      <c r="L12" s="43">
        <f t="shared" si="0"/>
        <v>-6.7176437290757063E-2</v>
      </c>
      <c r="M12" s="1"/>
      <c r="N12" s="1"/>
    </row>
    <row r="13" spans="1:14" s="4" customFormat="1" ht="18" customHeight="1" x14ac:dyDescent="0.25">
      <c r="A13" s="31" t="s">
        <v>20</v>
      </c>
      <c r="B13" s="14"/>
      <c r="C13" s="14"/>
      <c r="D13" s="14"/>
      <c r="E13" s="14"/>
      <c r="F13" s="14"/>
      <c r="G13" s="25">
        <v>8.8999999999999996E-2</v>
      </c>
      <c r="H13" s="25">
        <v>7.8899999999999998E-2</v>
      </c>
      <c r="I13" s="25">
        <v>4.7E-2</v>
      </c>
      <c r="J13" s="25">
        <v>4.36E-2</v>
      </c>
      <c r="K13" s="25">
        <v>4.5297999999999998E-2</v>
      </c>
      <c r="L13" s="43" t="s">
        <v>10</v>
      </c>
      <c r="M13" s="1"/>
      <c r="N13" s="1"/>
    </row>
    <row r="14" spans="1:14" s="4" customFormat="1" ht="18" customHeight="1" x14ac:dyDescent="0.25">
      <c r="A14" s="31" t="s">
        <v>21</v>
      </c>
      <c r="B14" s="25">
        <v>0.1123</v>
      </c>
      <c r="C14" s="25">
        <v>0.1094</v>
      </c>
      <c r="D14" s="25">
        <v>9.8900000000000002E-2</v>
      </c>
      <c r="E14" s="25">
        <v>0.11360000000000001</v>
      </c>
      <c r="F14" s="25">
        <v>0.10200000000000001</v>
      </c>
      <c r="G14" s="25">
        <v>9.8000000000000004E-2</v>
      </c>
      <c r="H14" s="25">
        <v>0.10200000000000001</v>
      </c>
      <c r="I14" s="25">
        <v>7.4999999999999997E-2</v>
      </c>
      <c r="J14" s="25">
        <v>5.5500000000000001E-2</v>
      </c>
      <c r="K14" s="25">
        <v>5.1076999999999997E-2</v>
      </c>
      <c r="L14" s="43">
        <f t="shared" si="0"/>
        <v>-8.3815695994351458E-2</v>
      </c>
      <c r="M14" s="1"/>
      <c r="N14" s="1"/>
    </row>
    <row r="15" spans="1:14" s="4" customFormat="1" ht="18" customHeight="1" x14ac:dyDescent="0.25">
      <c r="A15" s="31" t="s">
        <v>22</v>
      </c>
      <c r="B15" s="25">
        <v>0.43099999999999999</v>
      </c>
      <c r="C15" s="25">
        <v>0.42060000000000003</v>
      </c>
      <c r="D15" s="25">
        <v>0.39829999999999999</v>
      </c>
      <c r="E15" s="25">
        <v>0.4289</v>
      </c>
      <c r="F15" s="25">
        <v>0.40079999999999999</v>
      </c>
      <c r="G15" s="25">
        <v>0.38940000000000002</v>
      </c>
      <c r="H15" s="25">
        <v>0.36269999999999997</v>
      </c>
      <c r="I15" s="25">
        <v>0.25570000000000004</v>
      </c>
      <c r="J15" s="25">
        <v>0.20569999999999999</v>
      </c>
      <c r="K15" s="25">
        <v>0.15479299999999999</v>
      </c>
      <c r="L15" s="43">
        <f t="shared" si="0"/>
        <v>-0.10754566127924647</v>
      </c>
      <c r="M15" s="1"/>
      <c r="N15" s="1"/>
    </row>
    <row r="16" spans="1:14" s="4" customFormat="1" ht="18" customHeight="1" x14ac:dyDescent="0.25">
      <c r="A16" s="31" t="s">
        <v>23</v>
      </c>
      <c r="B16" s="25">
        <v>0.29509999999999997</v>
      </c>
      <c r="C16" s="25">
        <v>0.31290000000000001</v>
      </c>
      <c r="D16" s="25">
        <v>0.29830000000000001</v>
      </c>
      <c r="E16" s="25">
        <v>0.2651</v>
      </c>
      <c r="F16" s="25">
        <v>0.2581</v>
      </c>
      <c r="G16" s="25">
        <v>0.23700000000000002</v>
      </c>
      <c r="H16" s="25">
        <v>0.26269999999999999</v>
      </c>
      <c r="I16" s="25">
        <v>0.22969999999999999</v>
      </c>
      <c r="J16" s="25">
        <v>0.15299999999999997</v>
      </c>
      <c r="K16" s="25">
        <v>0.107525</v>
      </c>
      <c r="L16" s="43">
        <f t="shared" si="0"/>
        <v>-0.10611376608154177</v>
      </c>
      <c r="M16" s="1"/>
      <c r="N16" s="1"/>
    </row>
    <row r="17" spans="1:14" s="4" customFormat="1" ht="18" customHeight="1" x14ac:dyDescent="0.25">
      <c r="A17" s="31" t="s">
        <v>24</v>
      </c>
      <c r="B17" s="25">
        <v>0.36750000000000005</v>
      </c>
      <c r="C17" s="25">
        <v>0.16589999999999999</v>
      </c>
      <c r="D17" s="25">
        <v>0.1739</v>
      </c>
      <c r="E17" s="25">
        <v>0.28010000000000002</v>
      </c>
      <c r="F17" s="25">
        <v>0.26950000000000002</v>
      </c>
      <c r="G17" s="25">
        <v>0.23909999999999998</v>
      </c>
      <c r="H17" s="25">
        <v>0.18309999999999998</v>
      </c>
      <c r="I17" s="25">
        <v>0.1946</v>
      </c>
      <c r="J17" s="25">
        <v>0.1865</v>
      </c>
      <c r="K17" s="25">
        <v>0.11991</v>
      </c>
      <c r="L17" s="43">
        <f t="shared" si="0"/>
        <v>-0.1170109051649455</v>
      </c>
      <c r="M17" s="1"/>
      <c r="N17" s="1"/>
    </row>
    <row r="18" spans="1:14" s="4" customFormat="1" ht="18" customHeight="1" x14ac:dyDescent="0.25">
      <c r="A18" s="31" t="s">
        <v>25</v>
      </c>
      <c r="B18" s="25">
        <v>0.24139999999999998</v>
      </c>
      <c r="C18" s="25">
        <v>0.2303</v>
      </c>
      <c r="D18" s="25">
        <v>0.21079999999999999</v>
      </c>
      <c r="E18" s="25">
        <v>0.1923</v>
      </c>
      <c r="F18" s="25">
        <v>0.20529999999999998</v>
      </c>
      <c r="G18" s="25">
        <v>0.1895</v>
      </c>
      <c r="H18" s="25">
        <v>0.16420000000000001</v>
      </c>
      <c r="I18" s="25">
        <v>0.14150000000000001</v>
      </c>
      <c r="J18" s="25">
        <v>0.12090000000000001</v>
      </c>
      <c r="K18" s="25">
        <v>0.117197</v>
      </c>
      <c r="L18" s="96" t="s">
        <v>10</v>
      </c>
      <c r="M18" s="1"/>
      <c r="N18" s="1"/>
    </row>
    <row r="19" spans="1:14" s="4" customFormat="1" ht="18" customHeight="1" x14ac:dyDescent="0.25">
      <c r="A19" s="31" t="s">
        <v>26</v>
      </c>
      <c r="B19" s="25">
        <v>0.20569999999999999</v>
      </c>
      <c r="C19" s="25">
        <v>0.2409</v>
      </c>
      <c r="D19" s="25">
        <v>0.36549999999999999</v>
      </c>
      <c r="E19" s="25">
        <v>0.47439999999999999</v>
      </c>
      <c r="F19" s="25">
        <v>0.29880000000000001</v>
      </c>
      <c r="G19" s="25">
        <v>0.29920000000000002</v>
      </c>
      <c r="H19" s="25">
        <v>0.32790000000000002</v>
      </c>
      <c r="I19" s="25">
        <v>0.2339</v>
      </c>
      <c r="J19" s="25">
        <v>0.27629999999999999</v>
      </c>
      <c r="K19" s="25">
        <v>0.15726299999999999</v>
      </c>
      <c r="L19" s="43">
        <f t="shared" si="0"/>
        <v>-2.9392629396304937E-2</v>
      </c>
      <c r="M19" s="1"/>
      <c r="N19" s="1"/>
    </row>
    <row r="20" spans="1:14" s="4" customFormat="1" ht="18" customHeight="1" x14ac:dyDescent="0.25">
      <c r="A20" s="31" t="s">
        <v>27</v>
      </c>
      <c r="B20" s="25">
        <v>0.10920000000000001</v>
      </c>
      <c r="C20" s="25">
        <v>0.10289999999999999</v>
      </c>
      <c r="D20" s="25">
        <v>0.1</v>
      </c>
      <c r="E20" s="25">
        <v>9.9400000000000002E-2</v>
      </c>
      <c r="F20" s="25">
        <v>9.4700000000000006E-2</v>
      </c>
      <c r="G20" s="25">
        <v>8.72E-2</v>
      </c>
      <c r="H20" s="25">
        <v>7.8800000000000009E-2</v>
      </c>
      <c r="I20" s="25">
        <v>7.110000000000001E-2</v>
      </c>
      <c r="J20" s="25">
        <v>6.6500000000000004E-2</v>
      </c>
      <c r="K20" s="25">
        <v>5.7005E-2</v>
      </c>
      <c r="L20" s="43">
        <f t="shared" si="0"/>
        <v>-6.968021563254001E-2</v>
      </c>
      <c r="M20" s="1"/>
      <c r="N20" s="1"/>
    </row>
    <row r="21" spans="1:14" s="4" customFormat="1" ht="18" customHeight="1" x14ac:dyDescent="0.25">
      <c r="A21" s="31" t="s">
        <v>28</v>
      </c>
      <c r="B21" s="25">
        <v>7.9699999999999993E-2</v>
      </c>
      <c r="C21" s="25">
        <v>7.2700000000000001E-2</v>
      </c>
      <c r="D21" s="25">
        <v>6.5500000000000003E-2</v>
      </c>
      <c r="E21" s="25">
        <v>5.6500000000000002E-2</v>
      </c>
      <c r="F21" s="25">
        <v>5.3400000000000003E-2</v>
      </c>
      <c r="G21" s="25">
        <v>4.65E-2</v>
      </c>
      <c r="H21" s="25">
        <v>4.1299999999999996E-2</v>
      </c>
      <c r="I21" s="25">
        <v>3.6799999999999999E-2</v>
      </c>
      <c r="J21" s="25">
        <v>3.1699999999999992E-2</v>
      </c>
      <c r="K21" s="25">
        <v>3.1217000000000002E-2</v>
      </c>
      <c r="L21" s="43">
        <f t="shared" si="0"/>
        <v>-9.8905547745672728E-2</v>
      </c>
      <c r="M21" s="1"/>
      <c r="N21" s="1"/>
    </row>
    <row r="22" spans="1:14" s="4" customFormat="1" ht="18" customHeight="1" x14ac:dyDescent="0.25">
      <c r="A22" s="31" t="s">
        <v>29</v>
      </c>
      <c r="B22" s="14"/>
      <c r="C22" s="14"/>
      <c r="D22" s="25">
        <v>0.14529999999999998</v>
      </c>
      <c r="E22" s="25">
        <v>0.14659999999999998</v>
      </c>
      <c r="F22" s="25">
        <v>0.19800000000000001</v>
      </c>
      <c r="G22" s="25">
        <v>0.17020000000000002</v>
      </c>
      <c r="H22" s="25">
        <v>0.17980000000000002</v>
      </c>
      <c r="I22" s="25">
        <v>0.16399999999999998</v>
      </c>
      <c r="J22" s="25">
        <v>0.1482</v>
      </c>
      <c r="K22" s="25">
        <v>0.15920599999999999</v>
      </c>
      <c r="L22" s="96">
        <f>_xlfn.RRI(7,D22,K22)</f>
        <v>1.3142526636827245E-2</v>
      </c>
      <c r="M22" s="1"/>
      <c r="N22" s="1"/>
    </row>
    <row r="23" spans="1:14" s="4" customFormat="1" ht="18" customHeight="1" x14ac:dyDescent="0.25">
      <c r="A23" s="31" t="s">
        <v>30</v>
      </c>
      <c r="B23" s="25">
        <v>8.5100000000000009E-2</v>
      </c>
      <c r="C23" s="25">
        <v>0.16120000000000001</v>
      </c>
      <c r="D23" s="25">
        <v>0.14760000000000001</v>
      </c>
      <c r="E23" s="25">
        <v>0.1363</v>
      </c>
      <c r="F23" s="25">
        <v>0.12660000000000002</v>
      </c>
      <c r="G23" s="25">
        <v>0.11209999999999999</v>
      </c>
      <c r="H23" s="25">
        <v>0.10920000000000001</v>
      </c>
      <c r="I23" s="25">
        <v>9.6600000000000005E-2</v>
      </c>
      <c r="J23" s="25">
        <v>8.7400000000000005E-2</v>
      </c>
      <c r="K23" s="25">
        <v>8.5099999999999995E-2</v>
      </c>
      <c r="L23" s="43">
        <f t="shared" si="0"/>
        <v>0</v>
      </c>
      <c r="M23" s="1"/>
      <c r="N23" s="1"/>
    </row>
    <row r="24" spans="1:14" s="4" customFormat="1" ht="18" customHeight="1" x14ac:dyDescent="0.25">
      <c r="A24" s="31" t="s">
        <v>31</v>
      </c>
      <c r="B24" s="14"/>
      <c r="C24" s="14"/>
      <c r="D24" s="14"/>
      <c r="E24" s="14"/>
      <c r="F24" s="14"/>
      <c r="G24" s="14"/>
      <c r="H24" s="14"/>
      <c r="I24" s="25">
        <v>0.20400000000000001</v>
      </c>
      <c r="J24" s="25">
        <v>0.16699999999999998</v>
      </c>
      <c r="K24" s="25">
        <v>0.15848999999999999</v>
      </c>
      <c r="L24" s="96" t="s">
        <v>10</v>
      </c>
      <c r="M24" s="1"/>
      <c r="N24" s="1"/>
    </row>
    <row r="25" spans="1:14" s="4" customFormat="1" ht="18" customHeight="1" x14ac:dyDescent="0.25">
      <c r="A25" s="31" t="s">
        <v>32</v>
      </c>
      <c r="B25" s="25">
        <v>0.2462</v>
      </c>
      <c r="C25" s="25">
        <v>0.27160000000000001</v>
      </c>
      <c r="D25" s="25">
        <v>0.29530000000000001</v>
      </c>
      <c r="E25" s="25">
        <v>0.309</v>
      </c>
      <c r="F25" s="25">
        <v>0.29299999999999998</v>
      </c>
      <c r="G25" s="25">
        <v>0.27929999999999999</v>
      </c>
      <c r="H25" s="25">
        <v>0.26979999999999998</v>
      </c>
      <c r="I25" s="25">
        <v>0.19669999999999999</v>
      </c>
      <c r="J25" s="25">
        <v>0.18</v>
      </c>
      <c r="K25" s="25">
        <v>0.192107</v>
      </c>
      <c r="L25" s="43">
        <f t="shared" si="0"/>
        <v>-2.7189277020848612E-2</v>
      </c>
      <c r="M25" s="1"/>
      <c r="N25" s="1"/>
    </row>
    <row r="26" spans="1:14" s="4" customFormat="1" ht="18" customHeight="1" x14ac:dyDescent="0.25">
      <c r="A26" s="31" t="s">
        <v>33</v>
      </c>
      <c r="B26" s="25">
        <v>0.20610000000000001</v>
      </c>
      <c r="C26" s="25">
        <v>0.20369999999999999</v>
      </c>
      <c r="D26" s="25">
        <v>0.21189999999999998</v>
      </c>
      <c r="E26" s="25">
        <v>0.22139999999999999</v>
      </c>
      <c r="F26" s="25">
        <v>0.21160000000000001</v>
      </c>
      <c r="G26" s="25">
        <v>0.2039</v>
      </c>
      <c r="H26" s="25">
        <v>0.18820000000000001</v>
      </c>
      <c r="I26" s="25">
        <v>0.17370000000000002</v>
      </c>
      <c r="J26" s="25">
        <v>0.12909999999999999</v>
      </c>
      <c r="K26" s="25">
        <v>0.12529699999999999</v>
      </c>
      <c r="L26" s="43">
        <f t="shared" si="0"/>
        <v>-5.3796081331197065E-2</v>
      </c>
      <c r="M26" s="1"/>
      <c r="N26" s="1"/>
    </row>
    <row r="27" spans="1:14" s="4" customFormat="1" ht="18" customHeight="1" x14ac:dyDescent="0.25">
      <c r="A27" s="31" t="s">
        <v>34</v>
      </c>
      <c r="B27" s="14"/>
      <c r="C27" s="14"/>
      <c r="D27" s="14"/>
      <c r="E27" s="14"/>
      <c r="F27" s="25">
        <v>0.3412</v>
      </c>
      <c r="G27" s="25">
        <v>0.29659999999999997</v>
      </c>
      <c r="H27" s="25">
        <v>0.27099999999999996</v>
      </c>
      <c r="I27" s="25">
        <v>0.23130000000000003</v>
      </c>
      <c r="J27" s="25">
        <v>0.19259999999999999</v>
      </c>
      <c r="K27" s="25">
        <v>0.17356199999999999</v>
      </c>
      <c r="L27" s="96" t="s">
        <v>10</v>
      </c>
      <c r="M27" s="1"/>
      <c r="N27" s="1"/>
    </row>
    <row r="28" spans="1:14" s="4" customFormat="1" ht="18" customHeight="1" thickBot="1" x14ac:dyDescent="0.3">
      <c r="A28" s="32" t="s">
        <v>35</v>
      </c>
      <c r="B28" s="26">
        <v>0.1598</v>
      </c>
      <c r="C28" s="26">
        <v>0.15629999999999999</v>
      </c>
      <c r="D28" s="26">
        <v>0.1552</v>
      </c>
      <c r="E28" s="26">
        <v>0.16219999999999998</v>
      </c>
      <c r="F28" s="26">
        <v>0.157</v>
      </c>
      <c r="G28" s="26">
        <v>0.14599999999999999</v>
      </c>
      <c r="H28" s="26">
        <v>0.14159999999999998</v>
      </c>
      <c r="I28" s="26">
        <v>0.13439999999999999</v>
      </c>
      <c r="J28" s="26">
        <v>0.13159999999999999</v>
      </c>
      <c r="K28" s="26">
        <v>0.13214100000000001</v>
      </c>
      <c r="L28" s="46">
        <f t="shared" si="0"/>
        <v>-2.0895651636322898E-2</v>
      </c>
      <c r="M28" s="1"/>
      <c r="N28" s="1"/>
    </row>
    <row r="29" spans="1:14" s="4" customFormat="1" ht="18" customHeight="1" thickBot="1" x14ac:dyDescent="0.3">
      <c r="A29" s="18" t="s">
        <v>36</v>
      </c>
      <c r="B29" s="19">
        <v>0.26309830998506767</v>
      </c>
      <c r="C29" s="19">
        <v>0.25576191643127394</v>
      </c>
      <c r="D29" s="19">
        <v>0.24975289559848982</v>
      </c>
      <c r="E29" s="19">
        <v>0.2546275791019299</v>
      </c>
      <c r="F29" s="19">
        <v>0.24026864998292199</v>
      </c>
      <c r="G29" s="19">
        <v>0.2242494196675488</v>
      </c>
      <c r="H29" s="19">
        <v>0.22623766963896808</v>
      </c>
      <c r="I29" s="19">
        <v>0.17536490571527036</v>
      </c>
      <c r="J29" s="19">
        <v>0.15856356354321891</v>
      </c>
      <c r="K29" s="19">
        <v>0.14765029593183618</v>
      </c>
      <c r="L29" s="101">
        <f t="shared" si="0"/>
        <v>-6.2170198446179548E-2</v>
      </c>
      <c r="M29" s="1"/>
      <c r="N29" s="1"/>
    </row>
    <row r="30" spans="1:14" s="4" customFormat="1" ht="18" customHeight="1" x14ac:dyDescent="0.25">
      <c r="A30" s="29" t="s">
        <v>37</v>
      </c>
      <c r="B30" s="14"/>
      <c r="C30" s="21">
        <v>9.4399999999999984E-2</v>
      </c>
      <c r="D30" s="21">
        <v>0.1076</v>
      </c>
      <c r="E30" s="21">
        <v>0.10730000000000001</v>
      </c>
      <c r="F30" s="21">
        <v>0.1118</v>
      </c>
      <c r="G30" s="21">
        <v>0.1152</v>
      </c>
      <c r="H30" s="21">
        <v>0.12970000000000001</v>
      </c>
      <c r="I30" s="21">
        <v>0.12689999999999999</v>
      </c>
      <c r="J30" s="14"/>
      <c r="K30" s="14"/>
      <c r="L30" s="97" t="s">
        <v>10</v>
      </c>
      <c r="M30" s="1"/>
      <c r="N30" s="1"/>
    </row>
    <row r="31" spans="1:14" s="4" customFormat="1" ht="18" customHeight="1" x14ac:dyDescent="0.25">
      <c r="A31" s="44" t="s">
        <v>38</v>
      </c>
      <c r="B31" s="45">
        <v>0.14775634717304797</v>
      </c>
      <c r="C31" s="45">
        <v>0.1577720143305541</v>
      </c>
      <c r="D31" s="45">
        <v>0.16960101507628461</v>
      </c>
      <c r="E31" s="45">
        <v>0.17244526962631013</v>
      </c>
      <c r="F31" s="45">
        <v>0.20613268178244448</v>
      </c>
      <c r="G31" s="45">
        <v>0.1904465978484999</v>
      </c>
      <c r="H31" s="45">
        <v>0.19185142863765053</v>
      </c>
      <c r="I31" s="45">
        <v>0.16973866793892831</v>
      </c>
      <c r="J31" s="45">
        <v>0.15695893934967003</v>
      </c>
      <c r="K31" s="45">
        <v>0.15100891206024261</v>
      </c>
      <c r="L31" s="53" t="s">
        <v>10</v>
      </c>
      <c r="N31" s="1"/>
    </row>
  </sheetData>
  <pageMargins left="0.7" right="0.7" top="0.75" bottom="0.75" header="0.3" footer="0.3"/>
  <pageSetup paperSize="9" scale="75" orientation="landscape" r:id="rId1"/>
  <ignoredErrors>
    <ignoredError sqref="L22"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P31"/>
  <sheetViews>
    <sheetView showGridLines="0" zoomScaleNormal="100" workbookViewId="0">
      <selection activeCell="A32" sqref="A32:XFD40"/>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6"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6" s="4" customFormat="1" ht="18" customHeight="1" x14ac:dyDescent="0.25">
      <c r="A2" s="25" t="s">
        <v>4</v>
      </c>
      <c r="B2" s="14"/>
      <c r="C2" s="14"/>
      <c r="D2" s="14"/>
      <c r="E2" s="14"/>
      <c r="F2" s="14"/>
      <c r="G2" s="14"/>
      <c r="H2" s="14"/>
      <c r="I2" s="25">
        <v>0.16269999999999998</v>
      </c>
      <c r="J2" s="25">
        <v>0.16340000000000005</v>
      </c>
      <c r="K2" s="25">
        <v>0.1779</v>
      </c>
      <c r="L2" s="96" t="s">
        <v>10</v>
      </c>
      <c r="M2" s="1"/>
      <c r="N2" s="1"/>
      <c r="O2" s="7"/>
      <c r="P2" s="6"/>
    </row>
    <row r="3" spans="1:16" s="4" customFormat="1" ht="18" customHeight="1" x14ac:dyDescent="0.25">
      <c r="A3" s="25" t="s">
        <v>5</v>
      </c>
      <c r="B3" s="25">
        <v>0.1457</v>
      </c>
      <c r="C3" s="25">
        <v>0.14369999999999999</v>
      </c>
      <c r="D3" s="25">
        <v>0.13970000000000002</v>
      </c>
      <c r="E3" s="25">
        <v>0.13730000000000001</v>
      </c>
      <c r="F3" s="25">
        <v>0.13450000000000001</v>
      </c>
      <c r="G3" s="25">
        <v>0.12719999999999998</v>
      </c>
      <c r="H3" s="25">
        <v>0.1207</v>
      </c>
      <c r="I3" s="25">
        <v>0.11960000000000001</v>
      </c>
      <c r="J3" s="25">
        <v>0.10820000000000002</v>
      </c>
      <c r="K3" s="25">
        <v>0.1143</v>
      </c>
      <c r="L3" s="43">
        <f>_xlfn.RRI(9,B3,K3)</f>
        <v>-2.6608815519905016E-2</v>
      </c>
      <c r="M3" s="1"/>
      <c r="N3" s="1"/>
      <c r="O3" s="7"/>
      <c r="P3" s="6"/>
    </row>
    <row r="4" spans="1:16" s="4" customFormat="1" ht="18" customHeight="1" x14ac:dyDescent="0.25">
      <c r="A4" s="25" t="s">
        <v>6</v>
      </c>
      <c r="B4" s="25">
        <v>1.3899999999999999E-2</v>
      </c>
      <c r="C4" s="25">
        <v>7.6499999999999999E-2</v>
      </c>
      <c r="D4" s="25">
        <v>1.5599999999999999E-2</v>
      </c>
      <c r="E4" s="25">
        <v>9.530000000000001E-2</v>
      </c>
      <c r="F4" s="25">
        <v>0.1133</v>
      </c>
      <c r="G4" s="25">
        <v>0.13589999999999999</v>
      </c>
      <c r="H4" s="25">
        <v>0.1799</v>
      </c>
      <c r="I4" s="25">
        <v>0.14700000000000002</v>
      </c>
      <c r="J4" s="25">
        <v>0.12179999999999999</v>
      </c>
      <c r="K4" s="25">
        <v>8.1699999999999995E-2</v>
      </c>
      <c r="L4" s="43">
        <f t="shared" ref="L4:L29" si="0">_xlfn.RRI(9,B4,K4)</f>
        <v>0.21749580341430708</v>
      </c>
      <c r="M4" s="1"/>
      <c r="N4" s="1"/>
      <c r="O4" s="7"/>
      <c r="P4" s="6"/>
    </row>
    <row r="5" spans="1:16" s="4" customFormat="1" ht="18" customHeight="1" x14ac:dyDescent="0.25">
      <c r="A5" s="25" t="s">
        <v>8</v>
      </c>
      <c r="B5" s="25">
        <v>0.13389999999999999</v>
      </c>
      <c r="C5" s="25">
        <v>0.12689999999999999</v>
      </c>
      <c r="D5" s="25">
        <v>0.15360000000000001</v>
      </c>
      <c r="E5" s="25">
        <v>0.16139999999999999</v>
      </c>
      <c r="F5" s="25">
        <v>0.16580000000000003</v>
      </c>
      <c r="G5" s="25">
        <v>0.19160000000000005</v>
      </c>
      <c r="H5" s="25">
        <v>0.23759999999999998</v>
      </c>
      <c r="I5" s="25">
        <v>0.21600000000000003</v>
      </c>
      <c r="J5" s="25">
        <v>0.20119999999999999</v>
      </c>
      <c r="K5" s="25">
        <v>0.27210000000000001</v>
      </c>
      <c r="L5" s="43">
        <f t="shared" si="0"/>
        <v>8.1973042819579733E-2</v>
      </c>
      <c r="M5" s="1"/>
      <c r="N5" s="1"/>
      <c r="O5" s="7"/>
      <c r="P5" s="6"/>
    </row>
    <row r="6" spans="1:16" s="4" customFormat="1" ht="18" customHeight="1" x14ac:dyDescent="0.25">
      <c r="A6" s="25" t="s">
        <v>11</v>
      </c>
      <c r="B6" s="14"/>
      <c r="C6" s="14"/>
      <c r="D6" s="14"/>
      <c r="E6" s="14"/>
      <c r="F6" s="14"/>
      <c r="G6" s="14"/>
      <c r="H6" s="14"/>
      <c r="I6" s="14"/>
      <c r="J6" s="14"/>
      <c r="K6" s="25">
        <v>0.13220000000000001</v>
      </c>
      <c r="L6" s="43" t="s">
        <v>10</v>
      </c>
      <c r="M6" s="1"/>
      <c r="N6" s="1"/>
      <c r="O6" s="7"/>
      <c r="P6" s="6"/>
    </row>
    <row r="7" spans="1:16" s="4" customFormat="1" ht="18" customHeight="1" x14ac:dyDescent="0.25">
      <c r="A7" s="25" t="s">
        <v>12</v>
      </c>
      <c r="B7" s="25">
        <v>0.1376</v>
      </c>
      <c r="C7" s="25">
        <v>0.14169999999999999</v>
      </c>
      <c r="D7" s="25">
        <v>0.14269999999999999</v>
      </c>
      <c r="E7" s="25">
        <v>0.13300000000000001</v>
      </c>
      <c r="F7" s="25">
        <v>0.13300000000000001</v>
      </c>
      <c r="G7" s="25">
        <v>0.13800000000000001</v>
      </c>
      <c r="H7" s="25">
        <v>0.13420000000000001</v>
      </c>
      <c r="I7" s="25">
        <v>0.126</v>
      </c>
      <c r="J7" s="25">
        <v>0.11979999999999999</v>
      </c>
      <c r="K7" s="25">
        <v>0.11119999999999999</v>
      </c>
      <c r="L7" s="43">
        <f t="shared" si="0"/>
        <v>-2.3391036668896414E-2</v>
      </c>
      <c r="M7" s="1"/>
      <c r="N7" s="1"/>
      <c r="O7" s="7"/>
      <c r="P7" s="6"/>
    </row>
    <row r="8" spans="1:16" s="4" customFormat="1" ht="18" customHeight="1" x14ac:dyDescent="0.25">
      <c r="A8" s="25" t="s">
        <v>13</v>
      </c>
      <c r="B8" s="25">
        <v>0.15769999999999998</v>
      </c>
      <c r="C8" s="25">
        <v>0.16130000000000003</v>
      </c>
      <c r="D8" s="25">
        <v>0.16270000000000004</v>
      </c>
      <c r="E8" s="25">
        <v>0.14090000000000003</v>
      </c>
      <c r="F8" s="25">
        <v>0.14779999999999999</v>
      </c>
      <c r="G8" s="25">
        <v>0.1052</v>
      </c>
      <c r="H8" s="25">
        <v>0.11239999999999999</v>
      </c>
      <c r="I8" s="25">
        <v>0.11130000000000002</v>
      </c>
      <c r="J8" s="25">
        <v>0.1144</v>
      </c>
      <c r="K8" s="25">
        <v>9.3399999999999997E-2</v>
      </c>
      <c r="L8" s="43">
        <f t="shared" si="0"/>
        <v>-5.6539093759629955E-2</v>
      </c>
      <c r="M8" s="1"/>
      <c r="N8" s="1"/>
      <c r="O8" s="7"/>
      <c r="P8" s="6"/>
    </row>
    <row r="9" spans="1:16" s="4" customFormat="1" ht="18" customHeight="1" x14ac:dyDescent="0.25">
      <c r="A9" s="31" t="s">
        <v>42</v>
      </c>
      <c r="B9" s="25">
        <v>0.49540000000000001</v>
      </c>
      <c r="C9" s="25">
        <v>0.39240000000000003</v>
      </c>
      <c r="D9" s="25">
        <v>0.33019999999999999</v>
      </c>
      <c r="E9" s="25">
        <v>0.24960000000000002</v>
      </c>
      <c r="F9" s="25">
        <v>0.2094</v>
      </c>
      <c r="G9" s="25">
        <v>0.13810000000000003</v>
      </c>
      <c r="H9" s="25">
        <v>0.15610000000000002</v>
      </c>
      <c r="I9" s="25">
        <v>9.1600000000000015E-2</v>
      </c>
      <c r="J9" s="25">
        <v>0.13</v>
      </c>
      <c r="K9" s="25">
        <v>0.12130000000000001</v>
      </c>
      <c r="L9" s="43">
        <f t="shared" si="0"/>
        <v>-0.1447353280590189</v>
      </c>
      <c r="M9" s="1"/>
      <c r="N9" s="1"/>
      <c r="O9" s="7"/>
      <c r="P9" s="6"/>
    </row>
    <row r="10" spans="1:16" s="4" customFormat="1" ht="18" customHeight="1" x14ac:dyDescent="0.25">
      <c r="A10" s="25" t="s">
        <v>15</v>
      </c>
      <c r="B10" s="25">
        <v>0.122</v>
      </c>
      <c r="C10" s="25">
        <v>0.13140000000000002</v>
      </c>
      <c r="D10" s="25">
        <v>0.12790000000000001</v>
      </c>
      <c r="E10" s="25">
        <v>0.1321</v>
      </c>
      <c r="F10" s="25">
        <v>0.12630000000000002</v>
      </c>
      <c r="G10" s="25">
        <v>0.1215</v>
      </c>
      <c r="H10" s="25">
        <v>0.14280000000000001</v>
      </c>
      <c r="I10" s="25">
        <v>0.1454</v>
      </c>
      <c r="J10" s="25">
        <v>0.14959999999999998</v>
      </c>
      <c r="K10" s="25">
        <v>0.15929999999999997</v>
      </c>
      <c r="L10" s="43">
        <f t="shared" si="0"/>
        <v>3.0084572424018408E-2</v>
      </c>
      <c r="M10" s="1"/>
      <c r="N10" s="1"/>
      <c r="O10" s="7"/>
      <c r="P10" s="6"/>
    </row>
    <row r="11" spans="1:16" s="4" customFormat="1" ht="18" customHeight="1" x14ac:dyDescent="0.25">
      <c r="A11" s="25" t="s">
        <v>17</v>
      </c>
      <c r="B11" s="25">
        <v>0.27090000000000003</v>
      </c>
      <c r="C11" s="25">
        <v>0.27589999999999998</v>
      </c>
      <c r="D11" s="25">
        <v>0.29310000000000003</v>
      </c>
      <c r="E11" s="25">
        <v>0.26920000000000005</v>
      </c>
      <c r="F11" s="25">
        <v>0.31019999999999998</v>
      </c>
      <c r="G11" s="25">
        <v>0.31040000000000001</v>
      </c>
      <c r="H11" s="25">
        <v>0.32069999999999999</v>
      </c>
      <c r="I11" s="25">
        <v>0.35880000000000001</v>
      </c>
      <c r="J11" s="25">
        <v>0.36410000000000003</v>
      </c>
      <c r="K11" s="25">
        <v>0.40370000000000006</v>
      </c>
      <c r="L11" s="43">
        <f t="shared" si="0"/>
        <v>4.5321713285282561E-2</v>
      </c>
      <c r="O11" s="7"/>
      <c r="P11" s="6"/>
    </row>
    <row r="12" spans="1:16" s="4" customFormat="1" ht="18" customHeight="1" x14ac:dyDescent="0.25">
      <c r="A12" s="25" t="s">
        <v>19</v>
      </c>
      <c r="B12" s="25">
        <v>6.5500000000000003E-2</v>
      </c>
      <c r="C12" s="25">
        <v>6.2799999999999995E-2</v>
      </c>
      <c r="D12" s="25">
        <v>7.3700000000000015E-2</v>
      </c>
      <c r="E12" s="25">
        <v>6.4799999999999996E-2</v>
      </c>
      <c r="F12" s="25">
        <v>5.9699999999999996E-2</v>
      </c>
      <c r="G12" s="25">
        <v>7.1300000000000002E-2</v>
      </c>
      <c r="H12" s="25">
        <v>7.9600000000000004E-2</v>
      </c>
      <c r="I12" s="25">
        <v>7.7800000000000008E-2</v>
      </c>
      <c r="J12" s="25">
        <v>0.1082</v>
      </c>
      <c r="K12" s="25">
        <v>0.11079999999999998</v>
      </c>
      <c r="L12" s="43">
        <f t="shared" si="0"/>
        <v>6.0147993226786767E-2</v>
      </c>
      <c r="M12" s="1"/>
      <c r="N12" s="1"/>
      <c r="O12" s="7"/>
      <c r="P12" s="6"/>
    </row>
    <row r="13" spans="1:16" s="4" customFormat="1" ht="18" customHeight="1" x14ac:dyDescent="0.25">
      <c r="A13" s="25" t="s">
        <v>20</v>
      </c>
      <c r="B13" s="14"/>
      <c r="C13" s="14"/>
      <c r="D13" s="14"/>
      <c r="E13" s="14"/>
      <c r="F13" s="14"/>
      <c r="G13" s="25">
        <v>0.20749999999999999</v>
      </c>
      <c r="H13" s="25">
        <v>0.17280000000000001</v>
      </c>
      <c r="I13" s="25">
        <v>0.14990000000000001</v>
      </c>
      <c r="J13" s="25">
        <v>9.2100000000000001E-2</v>
      </c>
      <c r="K13" s="25">
        <v>0.10009999999999999</v>
      </c>
      <c r="L13" s="43" t="s">
        <v>10</v>
      </c>
      <c r="M13" s="1"/>
      <c r="N13" s="1"/>
      <c r="O13" s="7"/>
      <c r="P13" s="6"/>
    </row>
    <row r="14" spans="1:16" s="4" customFormat="1" ht="18" customHeight="1" x14ac:dyDescent="0.25">
      <c r="A14" s="25" t="s">
        <v>21</v>
      </c>
      <c r="B14" s="25">
        <v>0.17370000000000002</v>
      </c>
      <c r="C14" s="25">
        <v>0.20960000000000001</v>
      </c>
      <c r="D14" s="25">
        <v>0.20990000000000003</v>
      </c>
      <c r="E14" s="25">
        <v>0.18869999999999998</v>
      </c>
      <c r="F14" s="25">
        <v>0.1845</v>
      </c>
      <c r="G14" s="25">
        <v>0.18129999999999999</v>
      </c>
      <c r="H14" s="25">
        <v>0.1915</v>
      </c>
      <c r="I14" s="25">
        <v>0.19130000000000003</v>
      </c>
      <c r="J14" s="25">
        <v>0.16769999999999999</v>
      </c>
      <c r="K14" s="25">
        <v>0.1731</v>
      </c>
      <c r="L14" s="43">
        <f t="shared" si="0"/>
        <v>-3.8439399778877892E-4</v>
      </c>
      <c r="M14" s="1"/>
      <c r="N14" s="1"/>
      <c r="O14" s="7"/>
      <c r="P14" s="6"/>
    </row>
    <row r="15" spans="1:16" s="4" customFormat="1" ht="18" customHeight="1" x14ac:dyDescent="0.25">
      <c r="A15" s="25" t="s">
        <v>22</v>
      </c>
      <c r="B15" s="25">
        <v>0.36830000000000002</v>
      </c>
      <c r="C15" s="25">
        <v>0.13690000000000002</v>
      </c>
      <c r="D15" s="25">
        <v>0.15069999999999997</v>
      </c>
      <c r="E15" s="25">
        <v>0.15319999999999998</v>
      </c>
      <c r="F15" s="25">
        <v>0.16549999999999998</v>
      </c>
      <c r="G15" s="25">
        <v>0.15329999999999999</v>
      </c>
      <c r="H15" s="25">
        <v>0.1666</v>
      </c>
      <c r="I15" s="25">
        <v>0.18160000000000001</v>
      </c>
      <c r="J15" s="25">
        <v>0.17700000000000002</v>
      </c>
      <c r="K15" s="25">
        <v>0.1704</v>
      </c>
      <c r="L15" s="43">
        <f t="shared" si="0"/>
        <v>-8.2074274802774627E-2</v>
      </c>
      <c r="M15" s="1"/>
      <c r="N15" s="1"/>
      <c r="O15" s="7"/>
      <c r="P15" s="6"/>
    </row>
    <row r="16" spans="1:16" s="4" customFormat="1" ht="18" customHeight="1" x14ac:dyDescent="0.25">
      <c r="A16" s="25" t="s">
        <v>23</v>
      </c>
      <c r="B16" s="25">
        <v>0.16399999999999998</v>
      </c>
      <c r="C16" s="25">
        <v>0.1716</v>
      </c>
      <c r="D16" s="25">
        <v>0.18049999999999997</v>
      </c>
      <c r="E16" s="25">
        <v>0.18009999999999998</v>
      </c>
      <c r="F16" s="25">
        <v>0.19009999999999999</v>
      </c>
      <c r="G16" s="25">
        <v>0.21410000000000001</v>
      </c>
      <c r="H16" s="25">
        <v>0.21700000000000003</v>
      </c>
      <c r="I16" s="25">
        <v>0.20439999999999997</v>
      </c>
      <c r="J16" s="25">
        <v>0.2195</v>
      </c>
      <c r="K16" s="25">
        <v>0.1903</v>
      </c>
      <c r="L16" s="43">
        <f t="shared" si="0"/>
        <v>1.6663461790121126E-2</v>
      </c>
      <c r="M16" s="1"/>
      <c r="N16" s="1"/>
      <c r="O16" s="7"/>
      <c r="P16" s="6"/>
    </row>
    <row r="17" spans="1:16" s="4" customFormat="1" ht="18" customHeight="1" x14ac:dyDescent="0.25">
      <c r="A17" s="25" t="s">
        <v>24</v>
      </c>
      <c r="B17" s="25">
        <v>0.16939999999999997</v>
      </c>
      <c r="C17" s="25">
        <v>0.19010000000000002</v>
      </c>
      <c r="D17" s="25">
        <v>0.17760000000000001</v>
      </c>
      <c r="E17" s="25">
        <v>0.2024</v>
      </c>
      <c r="F17" s="25">
        <v>0.22769999999999999</v>
      </c>
      <c r="G17" s="25">
        <v>0.24489999999999998</v>
      </c>
      <c r="H17" s="25">
        <v>0.27400000000000002</v>
      </c>
      <c r="I17" s="25">
        <v>0.309</v>
      </c>
      <c r="J17" s="25">
        <v>0.34089999999999998</v>
      </c>
      <c r="K17" s="25">
        <v>0.23909999999999998</v>
      </c>
      <c r="L17" s="43">
        <f t="shared" si="0"/>
        <v>3.9033558301601268E-2</v>
      </c>
      <c r="M17" s="1"/>
      <c r="N17" s="1"/>
      <c r="O17" s="7"/>
      <c r="P17" s="6"/>
    </row>
    <row r="18" spans="1:16" s="4" customFormat="1" ht="18" customHeight="1" x14ac:dyDescent="0.25">
      <c r="A18" s="25" t="s">
        <v>25</v>
      </c>
      <c r="B18" s="25">
        <v>0.1192</v>
      </c>
      <c r="C18" s="25">
        <v>0.12690000000000001</v>
      </c>
      <c r="D18" s="25">
        <v>0.10629999999999999</v>
      </c>
      <c r="E18" s="25">
        <v>0.1086</v>
      </c>
      <c r="F18" s="25">
        <v>0.11629999999999999</v>
      </c>
      <c r="G18" s="25">
        <v>0.12620000000000001</v>
      </c>
      <c r="H18" s="25">
        <v>0.10979999999999999</v>
      </c>
      <c r="I18" s="25">
        <v>0.1168</v>
      </c>
      <c r="J18" s="25">
        <v>0.113</v>
      </c>
      <c r="K18" s="25">
        <v>0.12050000000000001</v>
      </c>
      <c r="L18" s="96" t="s">
        <v>10</v>
      </c>
      <c r="M18" s="1"/>
      <c r="N18" s="1"/>
      <c r="O18" s="7"/>
      <c r="P18" s="6"/>
    </row>
    <row r="19" spans="1:16" s="4" customFormat="1" ht="18" customHeight="1" x14ac:dyDescent="0.25">
      <c r="A19" s="25" t="s">
        <v>26</v>
      </c>
      <c r="B19" s="25">
        <v>0.1109</v>
      </c>
      <c r="C19" s="25">
        <v>0.13219999999999998</v>
      </c>
      <c r="D19" s="25">
        <v>0.16739999999999999</v>
      </c>
      <c r="E19" s="25">
        <v>0.21559999999999999</v>
      </c>
      <c r="F19" s="25">
        <v>0.17250000000000001</v>
      </c>
      <c r="G19" s="25">
        <v>0.26119999999999999</v>
      </c>
      <c r="H19" s="25">
        <v>0.29710000000000003</v>
      </c>
      <c r="I19" s="25">
        <v>0.26489999999999997</v>
      </c>
      <c r="J19" s="25">
        <v>0.29050000000000004</v>
      </c>
      <c r="K19" s="25">
        <v>0.2833</v>
      </c>
      <c r="L19" s="43">
        <f t="shared" si="0"/>
        <v>0.10983195558416314</v>
      </c>
      <c r="M19" s="1"/>
      <c r="N19" s="1"/>
      <c r="O19" s="7"/>
      <c r="P19" s="6"/>
    </row>
    <row r="20" spans="1:16" s="4" customFormat="1" ht="18" customHeight="1" x14ac:dyDescent="0.25">
      <c r="A20" s="25" t="s">
        <v>27</v>
      </c>
      <c r="B20" s="25">
        <v>6.83E-2</v>
      </c>
      <c r="C20" s="25">
        <v>6.7799999999999999E-2</v>
      </c>
      <c r="D20" s="25">
        <v>7.0200000000000012E-2</v>
      </c>
      <c r="E20" s="25">
        <v>7.3400000000000007E-2</v>
      </c>
      <c r="F20" s="25">
        <v>7.3900000000000021E-2</v>
      </c>
      <c r="G20" s="25">
        <v>7.4700000000000003E-2</v>
      </c>
      <c r="H20" s="25">
        <v>7.2199999999999986E-2</v>
      </c>
      <c r="I20" s="25">
        <v>6.9800000000000001E-2</v>
      </c>
      <c r="J20" s="25">
        <v>7.0499999999999993E-2</v>
      </c>
      <c r="K20" s="25">
        <v>6.8900000000000003E-2</v>
      </c>
      <c r="L20" s="43">
        <f t="shared" si="0"/>
        <v>9.7229586711233829E-4</v>
      </c>
      <c r="M20" s="1"/>
      <c r="N20" s="1"/>
      <c r="O20" s="7"/>
      <c r="P20" s="6"/>
    </row>
    <row r="21" spans="1:16" s="4" customFormat="1" ht="18" customHeight="1" x14ac:dyDescent="0.25">
      <c r="A21" s="25" t="s">
        <v>28</v>
      </c>
      <c r="B21" s="25">
        <v>0.1249</v>
      </c>
      <c r="C21" s="25">
        <v>0.1123</v>
      </c>
      <c r="D21" s="25">
        <v>0.1014</v>
      </c>
      <c r="E21" s="25">
        <v>9.4299999999999995E-2</v>
      </c>
      <c r="F21" s="25">
        <v>8.6699999999999999E-2</v>
      </c>
      <c r="G21" s="25">
        <v>9.4500000000000001E-2</v>
      </c>
      <c r="H21" s="25">
        <v>9.1100000000000014E-2</v>
      </c>
      <c r="I21" s="25">
        <v>8.5699999999999998E-2</v>
      </c>
      <c r="J21" s="25">
        <v>8.5300000000000015E-2</v>
      </c>
      <c r="K21" s="25">
        <v>8.0199999999999994E-2</v>
      </c>
      <c r="L21" s="43">
        <f t="shared" si="0"/>
        <v>-4.8029374516150747E-2</v>
      </c>
      <c r="M21" s="1"/>
      <c r="N21" s="1"/>
      <c r="O21" s="7"/>
      <c r="P21" s="6"/>
    </row>
    <row r="22" spans="1:16" s="4" customFormat="1" ht="18" customHeight="1" x14ac:dyDescent="0.25">
      <c r="A22" s="25" t="s">
        <v>29</v>
      </c>
      <c r="B22" s="14"/>
      <c r="C22" s="14"/>
      <c r="D22" s="25">
        <v>0.17659999999999998</v>
      </c>
      <c r="E22" s="25">
        <v>0.18670000000000003</v>
      </c>
      <c r="F22" s="25">
        <v>9.2699999999999991E-2</v>
      </c>
      <c r="G22" s="25">
        <v>0.19059999999999999</v>
      </c>
      <c r="H22" s="25">
        <v>0.16970000000000005</v>
      </c>
      <c r="I22" s="25">
        <v>0.19339999999999999</v>
      </c>
      <c r="J22" s="25">
        <v>0.19700000000000001</v>
      </c>
      <c r="K22" s="25">
        <v>0.22459999999999999</v>
      </c>
      <c r="L22" s="96">
        <f>_xlfn.RRI(7,D22,K22)</f>
        <v>3.4944372775229438E-2</v>
      </c>
      <c r="M22" s="1"/>
      <c r="N22" s="1"/>
      <c r="O22" s="7"/>
      <c r="P22" s="6"/>
    </row>
    <row r="23" spans="1:16" s="4" customFormat="1" ht="18" customHeight="1" x14ac:dyDescent="0.25">
      <c r="A23" s="25" t="s">
        <v>30</v>
      </c>
      <c r="B23" s="25">
        <v>0.11459999999999998</v>
      </c>
      <c r="C23" s="25">
        <v>0.15629999999999999</v>
      </c>
      <c r="D23" s="25">
        <v>0.1111</v>
      </c>
      <c r="E23" s="25">
        <v>0.11799999999999999</v>
      </c>
      <c r="F23" s="25">
        <v>0.1172</v>
      </c>
      <c r="G23" s="25">
        <v>0.16520000000000001</v>
      </c>
      <c r="H23" s="25">
        <v>0.10139999999999999</v>
      </c>
      <c r="I23" s="25">
        <v>0.1089</v>
      </c>
      <c r="J23" s="25">
        <v>0.11549999999999999</v>
      </c>
      <c r="K23" s="25">
        <v>0.1202</v>
      </c>
      <c r="L23" s="43">
        <f t="shared" si="0"/>
        <v>5.3150994912292138E-3</v>
      </c>
      <c r="M23" s="1"/>
      <c r="N23" s="1"/>
      <c r="O23" s="7"/>
      <c r="P23" s="6"/>
    </row>
    <row r="24" spans="1:16" s="4" customFormat="1" ht="18" customHeight="1" x14ac:dyDescent="0.25">
      <c r="A24" s="25" t="s">
        <v>31</v>
      </c>
      <c r="B24" s="14"/>
      <c r="C24" s="14"/>
      <c r="D24" s="14"/>
      <c r="E24" s="14"/>
      <c r="F24" s="14"/>
      <c r="G24" s="14"/>
      <c r="H24" s="14"/>
      <c r="I24" s="25">
        <v>0.1424</v>
      </c>
      <c r="J24" s="25">
        <v>0.12790000000000001</v>
      </c>
      <c r="K24" s="25">
        <v>0.15340000000000001</v>
      </c>
      <c r="L24" s="96" t="s">
        <v>10</v>
      </c>
      <c r="M24" s="1"/>
      <c r="N24" s="1"/>
      <c r="O24" s="7"/>
      <c r="P24" s="6"/>
    </row>
    <row r="25" spans="1:16" s="4" customFormat="1" ht="18" customHeight="1" x14ac:dyDescent="0.25">
      <c r="A25" s="25" t="s">
        <v>32</v>
      </c>
      <c r="B25" s="25">
        <v>0.15890000000000001</v>
      </c>
      <c r="C25" s="25">
        <v>0.22170000000000004</v>
      </c>
      <c r="D25" s="25">
        <v>0.19710000000000005</v>
      </c>
      <c r="E25" s="25">
        <v>0.17549999999999999</v>
      </c>
      <c r="F25" s="25">
        <v>0.18769999999999998</v>
      </c>
      <c r="G25" s="25">
        <v>0.19169999999999998</v>
      </c>
      <c r="H25" s="25">
        <v>0.42799999999999999</v>
      </c>
      <c r="I25" s="25">
        <v>0.19550000000000001</v>
      </c>
      <c r="J25" s="25">
        <v>0.125</v>
      </c>
      <c r="K25" s="25">
        <v>0.1729</v>
      </c>
      <c r="L25" s="43">
        <f t="shared" si="0"/>
        <v>9.4261847173719993E-3</v>
      </c>
      <c r="M25" s="1"/>
      <c r="N25" s="1"/>
      <c r="O25" s="7"/>
      <c r="P25" s="6"/>
    </row>
    <row r="26" spans="1:16" s="4" customFormat="1" ht="18" customHeight="1" x14ac:dyDescent="0.25">
      <c r="A26" s="25" t="s">
        <v>33</v>
      </c>
      <c r="B26" s="25">
        <v>9.7800000000000012E-2</v>
      </c>
      <c r="C26" s="25">
        <v>9.3899999999999997E-2</v>
      </c>
      <c r="D26" s="25">
        <v>0.1008</v>
      </c>
      <c r="E26" s="25">
        <v>0.10670000000000002</v>
      </c>
      <c r="F26" s="25">
        <v>0.11210000000000001</v>
      </c>
      <c r="G26" s="25">
        <v>0.1106</v>
      </c>
      <c r="H26" s="25">
        <v>0.11009999999999999</v>
      </c>
      <c r="I26" s="25">
        <v>0.1095</v>
      </c>
      <c r="J26" s="25">
        <v>0.10970000000000001</v>
      </c>
      <c r="K26" s="25">
        <v>0.13090000000000002</v>
      </c>
      <c r="L26" s="43">
        <f t="shared" si="0"/>
        <v>3.2920161899919087E-2</v>
      </c>
      <c r="M26" s="1"/>
      <c r="N26" s="1"/>
      <c r="O26" s="7"/>
      <c r="P26" s="6"/>
    </row>
    <row r="27" spans="1:16" s="4" customFormat="1" ht="18" customHeight="1" x14ac:dyDescent="0.25">
      <c r="A27" s="25" t="s">
        <v>34</v>
      </c>
      <c r="B27" s="14"/>
      <c r="C27" s="14"/>
      <c r="D27" s="14"/>
      <c r="E27" s="14"/>
      <c r="F27" s="25">
        <v>0.16889999999999999</v>
      </c>
      <c r="G27" s="25">
        <v>0.16620000000000001</v>
      </c>
      <c r="H27" s="25">
        <v>0.17009999999999997</v>
      </c>
      <c r="I27" s="25">
        <v>0.18219999999999997</v>
      </c>
      <c r="J27" s="25">
        <v>0.1961</v>
      </c>
      <c r="K27" s="25">
        <v>0.2079</v>
      </c>
      <c r="L27" s="96" t="s">
        <v>10</v>
      </c>
      <c r="M27" s="1"/>
      <c r="N27" s="1"/>
      <c r="O27" s="7"/>
      <c r="P27" s="6"/>
    </row>
    <row r="28" spans="1:16" s="4" customFormat="1" ht="18" customHeight="1" thickBot="1" x14ac:dyDescent="0.3">
      <c r="A28" s="26" t="s">
        <v>35</v>
      </c>
      <c r="B28" s="26">
        <v>9.0399999999999994E-2</v>
      </c>
      <c r="C28" s="26">
        <v>8.9699999999999988E-2</v>
      </c>
      <c r="D28" s="26">
        <v>8.6799999999999988E-2</v>
      </c>
      <c r="E28" s="26">
        <v>8.4099999999999994E-2</v>
      </c>
      <c r="F28" s="26">
        <v>8.0500000000000016E-2</v>
      </c>
      <c r="G28" s="26">
        <v>8.2299999999999998E-2</v>
      </c>
      <c r="H28" s="26">
        <v>8.1800000000000012E-2</v>
      </c>
      <c r="I28" s="26">
        <v>8.5499999999999979E-2</v>
      </c>
      <c r="J28" s="26">
        <v>9.4600000000000017E-2</v>
      </c>
      <c r="K28" s="26">
        <v>0.13230000000000003</v>
      </c>
      <c r="L28" s="46">
        <f t="shared" si="0"/>
        <v>4.3222208111026061E-2</v>
      </c>
      <c r="M28" s="1"/>
      <c r="N28" s="1"/>
      <c r="O28" s="7"/>
      <c r="P28" s="6"/>
    </row>
    <row r="29" spans="1:16" s="4" customFormat="1" ht="18" customHeight="1" thickBot="1" x14ac:dyDescent="0.3">
      <c r="A29" s="18" t="s">
        <v>36</v>
      </c>
      <c r="B29" s="19">
        <v>0.19161066482239547</v>
      </c>
      <c r="C29" s="19">
        <v>0.14050084220726777</v>
      </c>
      <c r="D29" s="19">
        <v>0.13857550917609743</v>
      </c>
      <c r="E29" s="19">
        <v>0.13890214929141886</v>
      </c>
      <c r="F29" s="19">
        <v>0.14175972318513752</v>
      </c>
      <c r="G29" s="19">
        <v>0.13975820305061906</v>
      </c>
      <c r="H29" s="19">
        <v>0.15455125444339768</v>
      </c>
      <c r="I29" s="19">
        <v>0.15262844047411406</v>
      </c>
      <c r="J29" s="19">
        <v>0.15241132886510064</v>
      </c>
      <c r="K29" s="19">
        <v>0.15656215018425285</v>
      </c>
      <c r="L29" s="101">
        <f t="shared" si="0"/>
        <v>-2.2195796476247698E-2</v>
      </c>
      <c r="M29" s="1"/>
      <c r="N29" s="1"/>
      <c r="O29" s="7"/>
      <c r="P29" s="6"/>
    </row>
    <row r="30" spans="1:16" s="4" customFormat="1" ht="18" customHeight="1" x14ac:dyDescent="0.25">
      <c r="A30" s="21" t="s">
        <v>37</v>
      </c>
      <c r="B30" s="14"/>
      <c r="C30" s="21">
        <v>0.16300000000000001</v>
      </c>
      <c r="D30" s="21">
        <v>0.17899999999999999</v>
      </c>
      <c r="E30" s="21">
        <v>0.188</v>
      </c>
      <c r="F30" s="21">
        <v>0.19500000000000001</v>
      </c>
      <c r="G30" s="21">
        <v>0.218</v>
      </c>
      <c r="H30" s="21">
        <v>0.22500000000000001</v>
      </c>
      <c r="I30" s="21">
        <v>0.23300000000000001</v>
      </c>
      <c r="J30" s="14"/>
      <c r="K30" s="14"/>
      <c r="L30" s="97" t="s">
        <v>10</v>
      </c>
      <c r="M30" s="1"/>
      <c r="N30" s="1"/>
      <c r="O30" s="7"/>
      <c r="P30" s="6"/>
    </row>
    <row r="31" spans="1:16" s="4" customFormat="1" ht="18" customHeight="1" x14ac:dyDescent="0.25">
      <c r="A31" s="44" t="s">
        <v>38</v>
      </c>
      <c r="B31" s="45">
        <v>0.10760879427603789</v>
      </c>
      <c r="C31" s="45">
        <v>0.10323619424227425</v>
      </c>
      <c r="D31" s="45">
        <v>0.12046841723724955</v>
      </c>
      <c r="E31" s="45">
        <v>0.12291323302201317</v>
      </c>
      <c r="F31" s="45">
        <v>0.13552136235972451</v>
      </c>
      <c r="G31" s="45">
        <v>0.14636769962059604</v>
      </c>
      <c r="H31" s="45">
        <v>0.15436868249302083</v>
      </c>
      <c r="I31" s="45">
        <v>0.16770201253029904</v>
      </c>
      <c r="J31" s="45">
        <v>0.15710465419499889</v>
      </c>
      <c r="K31" s="45">
        <v>0.16974673826686795</v>
      </c>
      <c r="L31" s="53" t="s">
        <v>10</v>
      </c>
      <c r="N31" s="1"/>
    </row>
  </sheetData>
  <pageMargins left="0.7" right="0.7" top="0.75" bottom="0.75" header="0.3" footer="0.3"/>
  <pageSetup paperSize="9" scale="75" orientation="landscape" r:id="rId1"/>
  <ignoredErrors>
    <ignoredError sqref="L22"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O45"/>
  <sheetViews>
    <sheetView showGridLines="0" zoomScaleNormal="100" workbookViewId="0">
      <selection activeCell="B6" sqref="B6"/>
    </sheetView>
  </sheetViews>
  <sheetFormatPr defaultColWidth="9.109375" defaultRowHeight="13.8" x14ac:dyDescent="0.25"/>
  <cols>
    <col min="1" max="1" width="20.6640625" style="27" customWidth="1"/>
    <col min="2" max="11" width="10.6640625" style="27" customWidth="1"/>
    <col min="12" max="12" width="14.6640625" style="27" customWidth="1"/>
    <col min="13" max="13" width="13.44140625" style="28" customWidth="1"/>
    <col min="14" max="16384" width="9.109375" style="27"/>
  </cols>
  <sheetData>
    <row r="1" spans="1:15"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5" s="8" customFormat="1" ht="18" customHeight="1" x14ac:dyDescent="0.25">
      <c r="A2" s="31" t="s">
        <v>4</v>
      </c>
      <c r="B2" s="102"/>
      <c r="C2" s="102"/>
      <c r="D2" s="102"/>
      <c r="E2" s="102"/>
      <c r="F2" s="102"/>
      <c r="G2" s="102"/>
      <c r="H2" s="102"/>
      <c r="I2" s="31">
        <v>3.0000000000000001E-3</v>
      </c>
      <c r="J2" s="102"/>
      <c r="K2" s="31">
        <v>2.0999999999999999E-3</v>
      </c>
      <c r="L2" s="38" t="s">
        <v>10</v>
      </c>
      <c r="M2" s="1"/>
    </row>
    <row r="3" spans="1:15" s="8" customFormat="1" ht="18" customHeight="1" x14ac:dyDescent="0.25">
      <c r="A3" s="31" t="s">
        <v>5</v>
      </c>
      <c r="B3" s="31">
        <v>2.8E-3</v>
      </c>
      <c r="C3" s="31">
        <v>3.2000000000000002E-3</v>
      </c>
      <c r="D3" s="31">
        <v>3.0999999999999999E-3</v>
      </c>
      <c r="E3" s="31">
        <v>2.8E-3</v>
      </c>
      <c r="F3" s="31">
        <v>3.5000000000000001E-3</v>
      </c>
      <c r="G3" s="31">
        <v>3.1999999999999997E-3</v>
      </c>
      <c r="H3" s="31">
        <v>2.7000000000000001E-3</v>
      </c>
      <c r="I3" s="31">
        <v>2.4999999999999996E-3</v>
      </c>
      <c r="J3" s="31">
        <v>2.6999999999999997E-3</v>
      </c>
      <c r="K3" s="31">
        <v>2.3E-3</v>
      </c>
      <c r="L3" s="49">
        <f>_xlfn.RRI(9,B3,K3)</f>
        <v>-2.1619572453094205E-2</v>
      </c>
      <c r="M3" s="1"/>
      <c r="O3" s="11"/>
    </row>
    <row r="4" spans="1:15" s="8" customFormat="1" ht="18" customHeight="1" x14ac:dyDescent="0.25">
      <c r="A4" s="31" t="s">
        <v>6</v>
      </c>
      <c r="B4" s="102"/>
      <c r="C4" s="102"/>
      <c r="D4" s="31">
        <v>6.9999999999999999E-4</v>
      </c>
      <c r="E4" s="31">
        <v>1.1999999999999999E-3</v>
      </c>
      <c r="F4" s="31">
        <v>1.2999999999999999E-3</v>
      </c>
      <c r="G4" s="31">
        <v>8.0000000000000004E-4</v>
      </c>
      <c r="H4" s="31">
        <v>1.5E-3</v>
      </c>
      <c r="I4" s="31">
        <v>2.7000000000000001E-3</v>
      </c>
      <c r="J4" s="31">
        <v>2.5000000000000001E-3</v>
      </c>
      <c r="K4" s="31">
        <v>5.4000000000000003E-3</v>
      </c>
      <c r="L4" s="49">
        <f>_xlfn.RRI(7,D4,K4)</f>
        <v>0.33892586555242366</v>
      </c>
      <c r="M4" s="1"/>
    </row>
    <row r="5" spans="1:15" s="8" customFormat="1" ht="18" customHeight="1" x14ac:dyDescent="0.25">
      <c r="A5" s="31" t="s">
        <v>8</v>
      </c>
      <c r="B5" s="31">
        <v>9.7000000000000003E-3</v>
      </c>
      <c r="C5" s="31">
        <v>1E-3</v>
      </c>
      <c r="D5" s="31">
        <v>6.4000000000000003E-3</v>
      </c>
      <c r="E5" s="31">
        <v>6.1000000000000004E-3</v>
      </c>
      <c r="F5" s="31">
        <v>5.7000000000000002E-3</v>
      </c>
      <c r="G5" s="31">
        <v>8.8999999999999999E-3</v>
      </c>
      <c r="H5" s="31">
        <v>8.8999999999999999E-3</v>
      </c>
      <c r="I5" s="31">
        <v>1.0699999999999999E-2</v>
      </c>
      <c r="J5" s="31">
        <v>1.3000000000000001E-2</v>
      </c>
      <c r="K5" s="31">
        <v>2.6200000000000001E-2</v>
      </c>
      <c r="L5" s="49">
        <f t="shared" ref="L5:L28" si="0">_xlfn.RRI(9,B5,K5)</f>
        <v>0.11672883084033314</v>
      </c>
      <c r="M5" s="1"/>
    </row>
    <row r="6" spans="1:15" s="8" customFormat="1" ht="18" customHeight="1" x14ac:dyDescent="0.25">
      <c r="A6" s="31" t="s">
        <v>46</v>
      </c>
      <c r="B6" s="102"/>
      <c r="C6" s="102"/>
      <c r="D6" s="102"/>
      <c r="E6" s="102"/>
      <c r="F6" s="102"/>
      <c r="G6" s="102"/>
      <c r="H6" s="102"/>
      <c r="I6" s="102"/>
      <c r="J6" s="102"/>
      <c r="K6" s="31">
        <v>6.7999999999999996E-3</v>
      </c>
      <c r="L6" s="49" t="s">
        <v>10</v>
      </c>
      <c r="M6" s="1"/>
    </row>
    <row r="7" spans="1:15" s="8" customFormat="1" ht="18" customHeight="1" x14ac:dyDescent="0.25">
      <c r="A7" s="31" t="s">
        <v>12</v>
      </c>
      <c r="B7" s="31">
        <v>2E-3</v>
      </c>
      <c r="C7" s="31">
        <v>2.5999999999999999E-3</v>
      </c>
      <c r="D7" s="31">
        <v>4.0000000000000001E-3</v>
      </c>
      <c r="E7" s="31">
        <v>3.3999999999999998E-3</v>
      </c>
      <c r="F7" s="31">
        <v>3.8E-3</v>
      </c>
      <c r="G7" s="31">
        <v>3.8E-3</v>
      </c>
      <c r="H7" s="31">
        <v>4.8999999999999998E-3</v>
      </c>
      <c r="I7" s="31">
        <v>4.1000000000000003E-3</v>
      </c>
      <c r="J7" s="31">
        <v>3.8999999999999998E-3</v>
      </c>
      <c r="K7" s="102"/>
      <c r="L7" s="49">
        <f>_xlfn.RRI(8,B7,J7)</f>
        <v>8.7062029721343137E-2</v>
      </c>
      <c r="M7" s="1"/>
    </row>
    <row r="8" spans="1:15" s="8" customFormat="1" ht="18" customHeight="1" x14ac:dyDescent="0.25">
      <c r="A8" s="31" t="s">
        <v>13</v>
      </c>
      <c r="B8" s="31">
        <v>2.0999999999999999E-3</v>
      </c>
      <c r="C8" s="31">
        <v>1.2999999999999999E-3</v>
      </c>
      <c r="D8" s="31">
        <v>2.3999999999999998E-3</v>
      </c>
      <c r="E8" s="31">
        <v>3.0999999999999999E-3</v>
      </c>
      <c r="F8" s="31">
        <v>1.5E-3</v>
      </c>
      <c r="G8" s="31">
        <v>3.3E-3</v>
      </c>
      <c r="H8" s="31">
        <v>1.6999999999999999E-3</v>
      </c>
      <c r="I8" s="31">
        <v>1.6000000000000001E-3</v>
      </c>
      <c r="J8" s="31">
        <v>1.4E-3</v>
      </c>
      <c r="K8" s="31">
        <v>2.0999999999999999E-3</v>
      </c>
      <c r="L8" s="49">
        <f t="shared" si="0"/>
        <v>0</v>
      </c>
      <c r="M8" s="1"/>
    </row>
    <row r="9" spans="1:15" s="8" customFormat="1" ht="18" customHeight="1" x14ac:dyDescent="0.25">
      <c r="A9" s="31" t="s">
        <v>42</v>
      </c>
      <c r="B9" s="102"/>
      <c r="C9" s="102"/>
      <c r="D9" s="102"/>
      <c r="E9" s="102"/>
      <c r="F9" s="102"/>
      <c r="G9" s="31">
        <v>1E-4</v>
      </c>
      <c r="H9" s="102"/>
      <c r="I9" s="31">
        <v>5.9999999999999995E-4</v>
      </c>
      <c r="J9" s="31">
        <v>2.0000000000000001E-4</v>
      </c>
      <c r="K9" s="31">
        <v>1E-4</v>
      </c>
      <c r="L9" s="49" t="s">
        <v>10</v>
      </c>
      <c r="M9" s="1"/>
    </row>
    <row r="10" spans="1:15" s="8" customFormat="1" ht="18" customHeight="1" x14ac:dyDescent="0.25">
      <c r="A10" s="31" t="s">
        <v>15</v>
      </c>
      <c r="B10" s="31">
        <v>3.5999999999999999E-3</v>
      </c>
      <c r="C10" s="31">
        <v>3.7000000000000002E-3</v>
      </c>
      <c r="D10" s="31">
        <v>3.5999999999999999E-3</v>
      </c>
      <c r="E10" s="31">
        <v>3.5999999999999999E-3</v>
      </c>
      <c r="F10" s="31">
        <v>3.2000000000000002E-3</v>
      </c>
      <c r="G10" s="31">
        <v>1.4E-3</v>
      </c>
      <c r="H10" s="31">
        <v>2.8999999999999998E-3</v>
      </c>
      <c r="I10" s="31">
        <v>3.0999999999999999E-3</v>
      </c>
      <c r="J10" s="31">
        <v>2.8E-3</v>
      </c>
      <c r="K10" s="31">
        <v>2.8E-3</v>
      </c>
      <c r="L10" s="49">
        <f t="shared" si="0"/>
        <v>-2.7537559048141591E-2</v>
      </c>
      <c r="M10" s="1"/>
    </row>
    <row r="11" spans="1:15" s="8" customFormat="1" ht="18" customHeight="1" x14ac:dyDescent="0.25">
      <c r="A11" s="31" t="s">
        <v>17</v>
      </c>
      <c r="B11" s="31">
        <v>3.1199999999999999E-2</v>
      </c>
      <c r="C11" s="31">
        <v>3.1300000000000001E-2</v>
      </c>
      <c r="D11" s="31">
        <v>3.5699999999999996E-2</v>
      </c>
      <c r="E11" s="31">
        <v>3.7199999999999997E-2</v>
      </c>
      <c r="F11" s="31">
        <v>4.0899999999999999E-2</v>
      </c>
      <c r="G11" s="31">
        <v>4.4800000000000006E-2</v>
      </c>
      <c r="H11" s="31">
        <v>4.8000000000000001E-2</v>
      </c>
      <c r="I11" s="31">
        <v>6.0100000000000001E-2</v>
      </c>
      <c r="J11" s="31">
        <v>6.5299999999999997E-2</v>
      </c>
      <c r="K11" s="31">
        <v>7.9399999999999998E-2</v>
      </c>
      <c r="L11" s="49">
        <f t="shared" si="0"/>
        <v>0.10936379910429439</v>
      </c>
      <c r="M11" s="1"/>
    </row>
    <row r="12" spans="1:15" s="8" customFormat="1" ht="18" customHeight="1" x14ac:dyDescent="0.25">
      <c r="A12" s="31" t="s">
        <v>19</v>
      </c>
      <c r="B12" s="31">
        <v>1.6000000000000001E-3</v>
      </c>
      <c r="C12" s="31">
        <v>2.0999999999999999E-3</v>
      </c>
      <c r="D12" s="31">
        <v>2.5000000000000001E-3</v>
      </c>
      <c r="E12" s="31">
        <v>2.8E-3</v>
      </c>
      <c r="F12" s="31">
        <v>3.2000000000000002E-3</v>
      </c>
      <c r="G12" s="31">
        <v>3.3E-3</v>
      </c>
      <c r="H12" s="31">
        <v>3.3E-3</v>
      </c>
      <c r="I12" s="31">
        <v>3.2000000000000002E-3</v>
      </c>
      <c r="J12" s="31">
        <v>3.8999999999999998E-3</v>
      </c>
      <c r="K12" s="31">
        <v>4.4000000000000003E-3</v>
      </c>
      <c r="L12" s="49">
        <f t="shared" si="0"/>
        <v>0.11896046863027832</v>
      </c>
      <c r="M12" s="1"/>
    </row>
    <row r="13" spans="1:15" s="8" customFormat="1" ht="18" customHeight="1" x14ac:dyDescent="0.25">
      <c r="A13" s="31" t="s">
        <v>21</v>
      </c>
      <c r="B13" s="31">
        <v>4.7999999999999996E-3</v>
      </c>
      <c r="C13" s="31">
        <v>5.0000000000000001E-3</v>
      </c>
      <c r="D13" s="31">
        <v>4.3E-3</v>
      </c>
      <c r="E13" s="31">
        <v>2.8E-3</v>
      </c>
      <c r="F13" s="31">
        <v>1.9E-3</v>
      </c>
      <c r="G13" s="31">
        <v>1.6000000000000001E-3</v>
      </c>
      <c r="H13" s="31">
        <v>1.6000000000000001E-3</v>
      </c>
      <c r="I13" s="31">
        <v>1.6000000000000001E-3</v>
      </c>
      <c r="J13" s="31">
        <v>1E-3</v>
      </c>
      <c r="K13" s="31">
        <v>8.9999999999999998E-4</v>
      </c>
      <c r="L13" s="49">
        <f t="shared" si="0"/>
        <v>-0.16972423095042433</v>
      </c>
      <c r="M13" s="1"/>
    </row>
    <row r="14" spans="1:15" s="8" customFormat="1" ht="18" customHeight="1" x14ac:dyDescent="0.25">
      <c r="A14" s="31" t="s">
        <v>22</v>
      </c>
      <c r="B14" s="31">
        <v>9.8999999999999991E-3</v>
      </c>
      <c r="C14" s="31">
        <v>7.3999999999999995E-3</v>
      </c>
      <c r="D14" s="31">
        <v>1.0499999999999999E-2</v>
      </c>
      <c r="E14" s="31">
        <v>1.4999999999999999E-2</v>
      </c>
      <c r="F14" s="31">
        <v>1.4299999999999998E-2</v>
      </c>
      <c r="G14" s="31">
        <v>1.8599999999999998E-2</v>
      </c>
      <c r="H14" s="31">
        <v>1.4499999999999999E-2</v>
      </c>
      <c r="I14" s="31">
        <v>1.2200000000000001E-2</v>
      </c>
      <c r="J14" s="31">
        <v>1.3600000000000001E-2</v>
      </c>
      <c r="K14" s="31">
        <v>1.29E-2</v>
      </c>
      <c r="L14" s="49">
        <f t="shared" si="0"/>
        <v>2.9847037367475515E-2</v>
      </c>
      <c r="M14" s="1"/>
    </row>
    <row r="15" spans="1:15" s="8" customFormat="1" ht="18" customHeight="1" x14ac:dyDescent="0.25">
      <c r="A15" s="31" t="s">
        <v>23</v>
      </c>
      <c r="B15" s="31">
        <v>9.0000000000000008E-4</v>
      </c>
      <c r="C15" s="31">
        <v>6.9999999999999999E-4</v>
      </c>
      <c r="D15" s="31">
        <v>3.9999999999999996E-4</v>
      </c>
      <c r="E15" s="31">
        <v>1E-4</v>
      </c>
      <c r="F15" s="31">
        <v>8.0000000000000004E-4</v>
      </c>
      <c r="G15" s="31">
        <v>1.9E-3</v>
      </c>
      <c r="H15" s="31">
        <v>8.9999999999999998E-4</v>
      </c>
      <c r="I15" s="31">
        <v>4.8999999999999998E-3</v>
      </c>
      <c r="J15" s="31">
        <v>4.1000000000000003E-3</v>
      </c>
      <c r="K15" s="31">
        <v>8.6E-3</v>
      </c>
      <c r="L15" s="49">
        <f t="shared" si="0"/>
        <v>0.28504201358942649</v>
      </c>
      <c r="M15" s="1"/>
    </row>
    <row r="16" spans="1:15" s="8" customFormat="1" ht="18" customHeight="1" x14ac:dyDescent="0.25">
      <c r="A16" s="31" t="s">
        <v>24</v>
      </c>
      <c r="B16" s="102"/>
      <c r="C16" s="102"/>
      <c r="D16" s="102"/>
      <c r="E16" s="102"/>
      <c r="F16" s="102"/>
      <c r="G16" s="102"/>
      <c r="H16" s="31">
        <v>0</v>
      </c>
      <c r="I16" s="31">
        <v>2.0000000000000001E-4</v>
      </c>
      <c r="J16" s="102"/>
      <c r="K16" s="31">
        <v>5.9999999999999995E-4</v>
      </c>
      <c r="L16" s="49" t="s">
        <v>10</v>
      </c>
      <c r="M16" s="1"/>
    </row>
    <row r="17" spans="1:15" s="8" customFormat="1" ht="18" customHeight="1" x14ac:dyDescent="0.25">
      <c r="A17" s="31" t="s">
        <v>25</v>
      </c>
      <c r="B17" s="31">
        <v>1.6000000000000001E-3</v>
      </c>
      <c r="C17" s="31">
        <v>1.8E-3</v>
      </c>
      <c r="D17" s="31">
        <v>1.1000000000000001E-3</v>
      </c>
      <c r="E17" s="31">
        <v>4.4000000000000003E-3</v>
      </c>
      <c r="F17" s="31">
        <v>1.6000000000000001E-3</v>
      </c>
      <c r="G17" s="31">
        <v>1.8E-3</v>
      </c>
      <c r="H17" s="31">
        <v>3.2000000000000002E-3</v>
      </c>
      <c r="I17" s="31">
        <v>2.8E-3</v>
      </c>
      <c r="J17" s="31">
        <v>1.6000000000000001E-3</v>
      </c>
      <c r="K17" s="31">
        <v>1.4E-3</v>
      </c>
      <c r="L17" s="49" t="s">
        <v>10</v>
      </c>
      <c r="M17" s="1"/>
    </row>
    <row r="18" spans="1:15" s="8" customFormat="1" ht="18" customHeight="1" x14ac:dyDescent="0.25">
      <c r="A18" s="31" t="s">
        <v>26</v>
      </c>
      <c r="B18" s="31">
        <v>5.9999999999999995E-4</v>
      </c>
      <c r="C18" s="31">
        <v>2E-3</v>
      </c>
      <c r="D18" s="31">
        <v>3.5999999999999999E-3</v>
      </c>
      <c r="E18" s="31">
        <v>6.4000000000000003E-3</v>
      </c>
      <c r="F18" s="31">
        <v>5.0000000000000001E-3</v>
      </c>
      <c r="G18" s="31">
        <v>6.0000000000000001E-3</v>
      </c>
      <c r="H18" s="31">
        <v>2.2599999999999999E-2</v>
      </c>
      <c r="I18" s="31">
        <v>3.0999999999999999E-3</v>
      </c>
      <c r="J18" s="31">
        <v>3.0000000000000001E-3</v>
      </c>
      <c r="K18" s="31">
        <v>5.3E-3</v>
      </c>
      <c r="L18" s="49">
        <f t="shared" si="0"/>
        <v>0.27386955332179852</v>
      </c>
      <c r="M18" s="1"/>
    </row>
    <row r="19" spans="1:15" s="8" customFormat="1" ht="18" customHeight="1" x14ac:dyDescent="0.25">
      <c r="A19" s="31" t="s">
        <v>27</v>
      </c>
      <c r="B19" s="31">
        <v>2E-3</v>
      </c>
      <c r="C19" s="31">
        <v>2.2000000000000001E-3</v>
      </c>
      <c r="D19" s="31">
        <v>2.0999999999999999E-3</v>
      </c>
      <c r="E19" s="31">
        <v>2.5999999999999999E-3</v>
      </c>
      <c r="F19" s="31">
        <v>2.3E-3</v>
      </c>
      <c r="G19" s="31">
        <v>8.0000000000000004E-4</v>
      </c>
      <c r="H19" s="31">
        <v>1.4E-3</v>
      </c>
      <c r="I19" s="31">
        <v>1.2000000000000001E-3</v>
      </c>
      <c r="J19" s="31">
        <v>1.1000000000000001E-3</v>
      </c>
      <c r="K19" s="31">
        <v>1.2000000000000001E-3</v>
      </c>
      <c r="L19" s="49">
        <f t="shared" si="0"/>
        <v>-5.5177691630814762E-2</v>
      </c>
      <c r="M19" s="1"/>
    </row>
    <row r="20" spans="1:15" s="8" customFormat="1" ht="18" customHeight="1" x14ac:dyDescent="0.25">
      <c r="A20" s="31" t="s">
        <v>28</v>
      </c>
      <c r="B20" s="31">
        <v>3.9999999999999996E-4</v>
      </c>
      <c r="C20" s="31">
        <v>3.0000000000000003E-4</v>
      </c>
      <c r="D20" s="31">
        <v>5.0000000000000001E-4</v>
      </c>
      <c r="E20" s="31">
        <v>5.0000000000000001E-4</v>
      </c>
      <c r="F20" s="31">
        <v>3.9999999999999996E-4</v>
      </c>
      <c r="G20" s="31">
        <v>3.0000000000000003E-4</v>
      </c>
      <c r="H20" s="31">
        <v>6.0000000000000006E-4</v>
      </c>
      <c r="I20" s="31">
        <v>3.9999999999999996E-4</v>
      </c>
      <c r="J20" s="31">
        <v>2.0000000000000001E-4</v>
      </c>
      <c r="K20" s="31">
        <v>4.0000000000000002E-4</v>
      </c>
      <c r="L20" s="49">
        <f t="shared" si="0"/>
        <v>0</v>
      </c>
      <c r="M20" s="1"/>
    </row>
    <row r="21" spans="1:15" s="8" customFormat="1" ht="18" customHeight="1" x14ac:dyDescent="0.25">
      <c r="A21" s="31" t="s">
        <v>29</v>
      </c>
      <c r="B21" s="102"/>
      <c r="C21" s="102"/>
      <c r="D21" s="31">
        <v>2.0000000000000001E-4</v>
      </c>
      <c r="E21" s="31">
        <v>6.7000000000000002E-3</v>
      </c>
      <c r="F21" s="31">
        <v>1.1299999999999999E-2</v>
      </c>
      <c r="G21" s="31">
        <v>7.7000000000000002E-3</v>
      </c>
      <c r="H21" s="31">
        <v>7.7000000000000002E-3</v>
      </c>
      <c r="I21" s="31">
        <v>7.7999999999999996E-3</v>
      </c>
      <c r="J21" s="31">
        <v>8.5000000000000006E-3</v>
      </c>
      <c r="K21" s="31">
        <v>1.34E-2</v>
      </c>
      <c r="L21" s="49">
        <f>_xlfn.RRI(7,D21,K21)</f>
        <v>0.82334071134430165</v>
      </c>
      <c r="M21" s="1"/>
    </row>
    <row r="22" spans="1:15" s="8" customFormat="1" ht="18" customHeight="1" x14ac:dyDescent="0.25">
      <c r="A22" s="31" t="s">
        <v>30</v>
      </c>
      <c r="B22" s="31">
        <v>1.89E-2</v>
      </c>
      <c r="C22" s="31">
        <v>1.9699999999999999E-2</v>
      </c>
      <c r="D22" s="31">
        <v>1.8800000000000001E-2</v>
      </c>
      <c r="E22" s="31">
        <v>2.18E-2</v>
      </c>
      <c r="F22" s="31">
        <v>2.2100000000000002E-2</v>
      </c>
      <c r="G22" s="31">
        <v>2.2699999999999998E-2</v>
      </c>
      <c r="H22" s="31">
        <v>2.5499999999999998E-2</v>
      </c>
      <c r="I22" s="31">
        <v>2.9099999999999997E-2</v>
      </c>
      <c r="J22" s="31">
        <v>3.44E-2</v>
      </c>
      <c r="K22" s="31">
        <v>3.4099999999999998E-2</v>
      </c>
      <c r="L22" s="49">
        <f t="shared" si="0"/>
        <v>6.7768126463993994E-2</v>
      </c>
      <c r="M22" s="1"/>
    </row>
    <row r="23" spans="1:15" s="8" customFormat="1" ht="18" customHeight="1" x14ac:dyDescent="0.25">
      <c r="A23" s="31" t="s">
        <v>31</v>
      </c>
      <c r="B23" s="102"/>
      <c r="C23" s="102"/>
      <c r="D23" s="102"/>
      <c r="E23" s="102"/>
      <c r="F23" s="102"/>
      <c r="G23" s="102"/>
      <c r="H23" s="102"/>
      <c r="I23" s="31">
        <v>1.23E-2</v>
      </c>
      <c r="J23" s="31">
        <v>1.0999999999999999E-2</v>
      </c>
      <c r="K23" s="31">
        <v>1.43E-2</v>
      </c>
      <c r="L23" s="49" t="s">
        <v>10</v>
      </c>
      <c r="M23" s="1"/>
    </row>
    <row r="24" spans="1:15" s="8" customFormat="1" ht="18" customHeight="1" x14ac:dyDescent="0.25">
      <c r="A24" s="31" t="s">
        <v>32</v>
      </c>
      <c r="B24" s="31">
        <v>6.6E-3</v>
      </c>
      <c r="C24" s="31">
        <v>7.4999999999999997E-3</v>
      </c>
      <c r="D24" s="31">
        <v>8.2000000000000007E-3</v>
      </c>
      <c r="E24" s="31">
        <v>8.3999999999999995E-3</v>
      </c>
      <c r="F24" s="31">
        <v>8.9999999999999993E-3</v>
      </c>
      <c r="G24" s="31">
        <v>1.23E-2</v>
      </c>
      <c r="H24" s="31">
        <v>1.4E-2</v>
      </c>
      <c r="I24" s="31">
        <v>1.1599999999999999E-2</v>
      </c>
      <c r="J24" s="31">
        <v>1.1299999999999999E-2</v>
      </c>
      <c r="K24" s="31">
        <v>2.3300000000000001E-2</v>
      </c>
      <c r="L24" s="49">
        <f t="shared" si="0"/>
        <v>0.15045066213384373</v>
      </c>
      <c r="M24" s="1"/>
    </row>
    <row r="25" spans="1:15" s="8" customFormat="1" ht="18" customHeight="1" x14ac:dyDescent="0.25">
      <c r="A25" s="31" t="s">
        <v>33</v>
      </c>
      <c r="B25" s="31">
        <v>1.1999999999999999E-3</v>
      </c>
      <c r="C25" s="31">
        <v>8.0000000000000004E-4</v>
      </c>
      <c r="D25" s="31">
        <v>1.6000000000000001E-3</v>
      </c>
      <c r="E25" s="31">
        <v>1.8E-3</v>
      </c>
      <c r="F25" s="31">
        <v>2.7000000000000001E-3</v>
      </c>
      <c r="G25" s="31">
        <v>2.0999999999999999E-3</v>
      </c>
      <c r="H25" s="31">
        <v>1E-3</v>
      </c>
      <c r="I25" s="31">
        <v>1E-3</v>
      </c>
      <c r="J25" s="31">
        <v>1.1999999999999999E-3</v>
      </c>
      <c r="K25" s="31">
        <v>5.8999999999999999E-3</v>
      </c>
      <c r="L25" s="49">
        <f t="shared" si="0"/>
        <v>0.19358212795139673</v>
      </c>
      <c r="M25" s="1"/>
    </row>
    <row r="26" spans="1:15" s="8" customFormat="1" ht="18" customHeight="1" x14ac:dyDescent="0.25">
      <c r="A26" s="31" t="s">
        <v>34</v>
      </c>
      <c r="B26" s="102"/>
      <c r="C26" s="102"/>
      <c r="D26" s="102"/>
      <c r="E26" s="102"/>
      <c r="F26" s="31">
        <v>6.3200000000000006E-2</v>
      </c>
      <c r="G26" s="31">
        <v>7.0300000000000001E-2</v>
      </c>
      <c r="H26" s="31">
        <v>7.2599999999999998E-2</v>
      </c>
      <c r="I26" s="31">
        <v>8.0700000000000008E-2</v>
      </c>
      <c r="J26" s="31">
        <v>8.9099999999999985E-2</v>
      </c>
      <c r="K26" s="31">
        <v>8.3799999999999999E-2</v>
      </c>
      <c r="L26" s="49" t="s">
        <v>10</v>
      </c>
    </row>
    <row r="27" spans="1:15" s="8" customFormat="1" ht="18" customHeight="1" thickBot="1" x14ac:dyDescent="0.3">
      <c r="A27" s="32" t="s">
        <v>35</v>
      </c>
      <c r="B27" s="32">
        <v>1E-3</v>
      </c>
      <c r="C27" s="32">
        <v>1E-3</v>
      </c>
      <c r="D27" s="32">
        <v>1E-3</v>
      </c>
      <c r="E27" s="32">
        <v>1E-3</v>
      </c>
      <c r="F27" s="32">
        <v>1E-3</v>
      </c>
      <c r="G27" s="32">
        <v>1E-3</v>
      </c>
      <c r="H27" s="32">
        <v>0</v>
      </c>
      <c r="I27" s="32">
        <v>1E-3</v>
      </c>
      <c r="J27" s="32">
        <v>1E-3</v>
      </c>
      <c r="K27" s="32">
        <v>1E-3</v>
      </c>
      <c r="L27" s="50">
        <f t="shared" si="0"/>
        <v>0</v>
      </c>
      <c r="M27" s="1"/>
    </row>
    <row r="28" spans="1:15" s="103" customFormat="1" ht="18" customHeight="1" thickBot="1" x14ac:dyDescent="0.3">
      <c r="A28" s="18" t="s">
        <v>36</v>
      </c>
      <c r="B28" s="55">
        <v>7.0241601840187575E-3</v>
      </c>
      <c r="C28" s="55">
        <v>6.3377366988414015E-3</v>
      </c>
      <c r="D28" s="55">
        <v>7.4501209886149583E-3</v>
      </c>
      <c r="E28" s="55">
        <v>8.8412157548291379E-3</v>
      </c>
      <c r="F28" s="55">
        <v>8.7182065911200618E-3</v>
      </c>
      <c r="G28" s="55">
        <v>9.5435076132131518E-3</v>
      </c>
      <c r="H28" s="55">
        <v>9.2067587298366171E-3</v>
      </c>
      <c r="I28" s="55">
        <v>9.3089280088264267E-3</v>
      </c>
      <c r="J28" s="55">
        <v>1.007703872431139E-2</v>
      </c>
      <c r="K28" s="55">
        <v>1.1029024502349199E-2</v>
      </c>
      <c r="L28" s="54">
        <f t="shared" si="0"/>
        <v>5.1408322799369799E-2</v>
      </c>
      <c r="M28" s="10"/>
    </row>
    <row r="29" spans="1:15" s="8" customFormat="1" ht="18" customHeight="1" x14ac:dyDescent="0.25">
      <c r="A29" s="29" t="s">
        <v>37</v>
      </c>
      <c r="B29" s="14"/>
      <c r="C29" s="29">
        <v>1.8000000000000002E-3</v>
      </c>
      <c r="D29" s="29">
        <v>2.2000000000000001E-3</v>
      </c>
      <c r="E29" s="29">
        <v>2.3999999999999998E-3</v>
      </c>
      <c r="F29" s="29">
        <v>2.2000000000000001E-3</v>
      </c>
      <c r="G29" s="29">
        <v>2.3999999999999998E-3</v>
      </c>
      <c r="H29" s="29">
        <v>2.8E-3</v>
      </c>
      <c r="I29" s="29">
        <v>2.7000000000000001E-3</v>
      </c>
      <c r="J29" s="14"/>
      <c r="K29" s="34"/>
      <c r="L29" s="61" t="s">
        <v>10</v>
      </c>
    </row>
    <row r="30" spans="1:15" s="4" customFormat="1" ht="18" customHeight="1" x14ac:dyDescent="0.25">
      <c r="A30" s="44" t="s">
        <v>38</v>
      </c>
      <c r="B30" s="56">
        <v>3.6894402577027042E-3</v>
      </c>
      <c r="C30" s="56">
        <v>3.6003556660765511E-3</v>
      </c>
      <c r="D30" s="56">
        <v>4.2884881174509145E-3</v>
      </c>
      <c r="E30" s="56">
        <v>5.6353783243686117E-3</v>
      </c>
      <c r="F30" s="56">
        <v>1.273278711049391E-2</v>
      </c>
      <c r="G30" s="56">
        <v>1.3636007435657047E-2</v>
      </c>
      <c r="H30" s="56">
        <v>1.3782230377549089E-2</v>
      </c>
      <c r="I30" s="56">
        <v>1.5374633936565144E-2</v>
      </c>
      <c r="J30" s="56">
        <v>1.9202575856309665E-2</v>
      </c>
      <c r="K30" s="56">
        <v>2.0121318780639604E-2</v>
      </c>
      <c r="L30" s="53" t="s">
        <v>10</v>
      </c>
      <c r="N30" s="1"/>
      <c r="O30" s="1"/>
    </row>
    <row r="31" spans="1:15" x14ac:dyDescent="0.25">
      <c r="F31" s="28"/>
      <c r="M31" s="27"/>
    </row>
    <row r="32" spans="1:15" x14ac:dyDescent="0.25">
      <c r="F32" s="28"/>
      <c r="M32" s="27"/>
    </row>
    <row r="33" spans="6:13" x14ac:dyDescent="0.25">
      <c r="F33" s="28"/>
      <c r="M33" s="27"/>
    </row>
    <row r="39" spans="6:13" x14ac:dyDescent="0.25">
      <c r="F39" s="28"/>
      <c r="M39" s="27"/>
    </row>
    <row r="40" spans="6:13" x14ac:dyDescent="0.25">
      <c r="F40" s="28"/>
      <c r="M40" s="27"/>
    </row>
    <row r="41" spans="6:13" x14ac:dyDescent="0.25">
      <c r="F41" s="28"/>
      <c r="M41" s="27"/>
    </row>
    <row r="42" spans="6:13" x14ac:dyDescent="0.25">
      <c r="F42" s="28"/>
      <c r="M42" s="27"/>
    </row>
    <row r="43" spans="6:13" x14ac:dyDescent="0.25">
      <c r="F43" s="28"/>
      <c r="M43" s="27"/>
    </row>
    <row r="44" spans="6:13" x14ac:dyDescent="0.25">
      <c r="F44" s="28"/>
      <c r="M44" s="27"/>
    </row>
    <row r="45" spans="6:13" x14ac:dyDescent="0.25">
      <c r="F45" s="28"/>
      <c r="M45" s="27"/>
    </row>
  </sheetData>
  <pageMargins left="0.70866141732283472" right="0.70866141732283472" top="0.74803149606299213" bottom="0.74803149606299213" header="0.31496062992125984" footer="0.31496062992125984"/>
  <pageSetup paperSize="9" scale="75" orientation="landscape" r:id="rId1"/>
  <ignoredErrors>
    <ignoredError sqref="L21 L4"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46"/>
  <sheetViews>
    <sheetView showGridLines="0" zoomScaleNormal="100" workbookViewId="0">
      <selection activeCell="S8" sqref="S8"/>
    </sheetView>
  </sheetViews>
  <sheetFormatPr defaultColWidth="9.109375" defaultRowHeight="13.8" x14ac:dyDescent="0.25"/>
  <cols>
    <col min="1" max="1" width="20.6640625" style="22" customWidth="1"/>
    <col min="2" max="11" width="10.6640625" style="22" customWidth="1"/>
    <col min="12" max="12" width="20.6640625" style="22" customWidth="1"/>
    <col min="13" max="13" width="10.6640625" style="22" customWidth="1"/>
    <col min="14" max="14" width="14.6640625" style="23" customWidth="1"/>
    <col min="15" max="15" width="9.109375" style="22"/>
    <col min="16" max="16" width="7.33203125" style="22" bestFit="1" customWidth="1"/>
    <col min="17" max="16384" width="9.109375" style="22"/>
  </cols>
  <sheetData>
    <row r="1" spans="1:20" s="4" customFormat="1" ht="35.1" customHeight="1" x14ac:dyDescent="0.25">
      <c r="A1" s="39" t="s">
        <v>49</v>
      </c>
      <c r="B1" s="22"/>
      <c r="C1" s="22"/>
      <c r="D1" s="22"/>
      <c r="E1" s="22"/>
      <c r="F1" s="22"/>
      <c r="G1" s="22"/>
      <c r="H1" s="22"/>
      <c r="I1" s="22"/>
      <c r="J1" s="22"/>
      <c r="K1" s="22"/>
      <c r="L1" s="22"/>
      <c r="M1" s="22"/>
      <c r="N1" s="23"/>
    </row>
    <row r="2" spans="1:20" s="5" customFormat="1" ht="65.099999999999994" customHeight="1" x14ac:dyDescent="0.25">
      <c r="A2" s="40" t="s">
        <v>0</v>
      </c>
      <c r="B2" s="40">
        <v>2012</v>
      </c>
      <c r="C2" s="40">
        <v>2013</v>
      </c>
      <c r="D2" s="40">
        <v>2014</v>
      </c>
      <c r="E2" s="40">
        <v>2015</v>
      </c>
      <c r="F2" s="40">
        <v>2016</v>
      </c>
      <c r="G2" s="40">
        <v>2017</v>
      </c>
      <c r="H2" s="40">
        <v>2018</v>
      </c>
      <c r="I2" s="40">
        <v>2019</v>
      </c>
      <c r="J2" s="40">
        <v>2020</v>
      </c>
      <c r="K2" s="40">
        <v>2021</v>
      </c>
      <c r="L2" s="40" t="s">
        <v>1</v>
      </c>
      <c r="M2" s="40" t="s">
        <v>2</v>
      </c>
      <c r="N2" s="40" t="s">
        <v>3</v>
      </c>
    </row>
    <row r="3" spans="1:20" s="4" customFormat="1" ht="18" customHeight="1" x14ac:dyDescent="0.25">
      <c r="A3" s="31" t="s">
        <v>4</v>
      </c>
      <c r="B3" s="14"/>
      <c r="C3" s="14"/>
      <c r="D3" s="14"/>
      <c r="E3" s="14"/>
      <c r="F3" s="14"/>
      <c r="G3" s="14"/>
      <c r="H3" s="14"/>
      <c r="I3" s="25">
        <v>4.4132480000000003</v>
      </c>
      <c r="J3" s="25">
        <v>5.0999999999999996</v>
      </c>
      <c r="K3" s="25">
        <v>5.990235052426562</v>
      </c>
      <c r="L3" s="36"/>
      <c r="M3" s="38" t="s">
        <v>10</v>
      </c>
      <c r="N3" s="38" t="s">
        <v>10</v>
      </c>
      <c r="O3" s="1"/>
      <c r="P3" s="1"/>
      <c r="Q3" s="1"/>
      <c r="R3" s="6"/>
      <c r="S3" s="6"/>
      <c r="T3" s="6"/>
    </row>
    <row r="4" spans="1:20" s="4" customFormat="1" ht="18" customHeight="1" x14ac:dyDescent="0.25">
      <c r="A4" s="31" t="s">
        <v>5</v>
      </c>
      <c r="B4" s="25">
        <v>0.84</v>
      </c>
      <c r="C4" s="25">
        <v>0.98852099999999998</v>
      </c>
      <c r="D4" s="25">
        <v>1.026562</v>
      </c>
      <c r="E4" s="25">
        <v>0.93107600000000001</v>
      </c>
      <c r="F4" s="25">
        <v>1.013566</v>
      </c>
      <c r="G4" s="25">
        <v>0.97178100000000001</v>
      </c>
      <c r="H4" s="25">
        <v>0.97178100000000001</v>
      </c>
      <c r="I4" s="25">
        <v>0.92288499999999996</v>
      </c>
      <c r="J4" s="25">
        <v>0.99</v>
      </c>
      <c r="K4" s="25">
        <v>0.96026245173570068</v>
      </c>
      <c r="L4" s="36"/>
      <c r="M4" s="36" t="s">
        <v>7</v>
      </c>
      <c r="N4" s="43">
        <f>_xlfn.RRI(9,B4,K4)</f>
        <v>1.4978260065335203E-2</v>
      </c>
      <c r="O4" s="1"/>
      <c r="P4" s="1"/>
      <c r="Q4" s="1"/>
      <c r="R4" s="6"/>
      <c r="S4" s="6"/>
      <c r="T4" s="6"/>
    </row>
    <row r="5" spans="1:20" s="4" customFormat="1" ht="18" customHeight="1" x14ac:dyDescent="0.25">
      <c r="A5" s="31" t="s">
        <v>6</v>
      </c>
      <c r="B5" s="25">
        <v>0.16</v>
      </c>
      <c r="C5" s="25">
        <v>0.191943</v>
      </c>
      <c r="D5" s="25">
        <v>0.26288299999999998</v>
      </c>
      <c r="E5" s="25">
        <v>0.190465</v>
      </c>
      <c r="F5" s="25">
        <v>0.165968</v>
      </c>
      <c r="G5" s="25">
        <v>0.15892400000000001</v>
      </c>
      <c r="H5" s="25">
        <v>0.15892400000000001</v>
      </c>
      <c r="I5" s="25">
        <v>0.31530000000000002</v>
      </c>
      <c r="J5" s="25">
        <v>0.57999999999999996</v>
      </c>
      <c r="K5" s="25">
        <v>0.66677912234730774</v>
      </c>
      <c r="L5" s="36"/>
      <c r="M5" s="36" t="s">
        <v>18</v>
      </c>
      <c r="N5" s="43">
        <f t="shared" ref="N5:N30" si="0">_xlfn.RRI(9,B5,K5)</f>
        <v>0.17185413473600208</v>
      </c>
      <c r="O5" s="1"/>
      <c r="P5" s="1"/>
      <c r="Q5" s="1"/>
      <c r="R5" s="6"/>
      <c r="S5" s="6"/>
      <c r="T5" s="6"/>
    </row>
    <row r="6" spans="1:20" s="4" customFormat="1" ht="18" customHeight="1" x14ac:dyDescent="0.25">
      <c r="A6" s="31" t="s">
        <v>8</v>
      </c>
      <c r="B6" s="25">
        <v>0.88</v>
      </c>
      <c r="C6" s="25">
        <v>0.41957899999999998</v>
      </c>
      <c r="D6" s="25">
        <v>0.91161700000000001</v>
      </c>
      <c r="E6" s="25">
        <v>0.86107599999999995</v>
      </c>
      <c r="F6" s="25">
        <v>0.92494100000000001</v>
      </c>
      <c r="G6" s="25">
        <v>1.187419</v>
      </c>
      <c r="H6" s="25">
        <v>1.187419</v>
      </c>
      <c r="I6" s="25">
        <v>1.582608</v>
      </c>
      <c r="J6" s="25">
        <v>2.16</v>
      </c>
      <c r="K6" s="25">
        <v>3.6017611451909528</v>
      </c>
      <c r="L6" s="36"/>
      <c r="M6" s="36" t="s">
        <v>18</v>
      </c>
      <c r="N6" s="43">
        <f t="shared" si="0"/>
        <v>0.16950903649734284</v>
      </c>
      <c r="O6" s="1"/>
      <c r="P6" s="1"/>
      <c r="Q6" s="1"/>
      <c r="R6" s="6"/>
      <c r="S6" s="6"/>
      <c r="T6" s="6"/>
    </row>
    <row r="7" spans="1:20" s="4" customFormat="1" ht="18" customHeight="1" x14ac:dyDescent="0.25">
      <c r="A7" s="31" t="s">
        <v>11</v>
      </c>
      <c r="B7" s="14"/>
      <c r="C7" s="14"/>
      <c r="D7" s="14"/>
      <c r="E7" s="14"/>
      <c r="F7" s="14"/>
      <c r="G7" s="14"/>
      <c r="H7" s="14"/>
      <c r="I7" s="14"/>
      <c r="J7" s="14"/>
      <c r="K7" s="25">
        <v>1.7722125166722189</v>
      </c>
      <c r="L7" s="36"/>
      <c r="M7" s="36" t="s">
        <v>10</v>
      </c>
      <c r="N7" s="43" t="s">
        <v>10</v>
      </c>
      <c r="O7" s="1"/>
      <c r="P7" s="1"/>
      <c r="Q7" s="1"/>
      <c r="R7" s="6"/>
      <c r="S7" s="6"/>
      <c r="T7" s="6"/>
    </row>
    <row r="8" spans="1:20" s="4" customFormat="1" ht="18" customHeight="1" x14ac:dyDescent="0.25">
      <c r="A8" s="31" t="s">
        <v>12</v>
      </c>
      <c r="B8" s="25">
        <v>0.69</v>
      </c>
      <c r="C8" s="25">
        <v>0.54387700000000005</v>
      </c>
      <c r="D8" s="25">
        <v>0.58130400000000004</v>
      </c>
      <c r="E8" s="25">
        <v>0.61727500000000002</v>
      </c>
      <c r="F8" s="25">
        <v>0.64267099999999999</v>
      </c>
      <c r="G8" s="25">
        <v>0.64786299999999997</v>
      </c>
      <c r="H8" s="25">
        <v>0.90745900000000002</v>
      </c>
      <c r="I8" s="25">
        <v>0.82857499999999995</v>
      </c>
      <c r="J8" s="25">
        <v>0.81</v>
      </c>
      <c r="K8" s="25">
        <v>0.59157667033179917</v>
      </c>
      <c r="L8" s="36"/>
      <c r="M8" s="36" t="s">
        <v>7</v>
      </c>
      <c r="N8" s="43">
        <f t="shared" si="0"/>
        <v>-1.6954657848402888E-2</v>
      </c>
      <c r="O8" s="1"/>
      <c r="P8" s="1"/>
      <c r="Q8" s="1"/>
      <c r="R8" s="6"/>
      <c r="S8" s="6"/>
      <c r="T8" s="6"/>
    </row>
    <row r="9" spans="1:20" s="4" customFormat="1" ht="18" customHeight="1" x14ac:dyDescent="0.25">
      <c r="A9" s="31" t="s">
        <v>13</v>
      </c>
      <c r="B9" s="25">
        <v>0.31</v>
      </c>
      <c r="C9" s="25">
        <v>0.19378200000000001</v>
      </c>
      <c r="D9" s="25">
        <v>0.36377599999999999</v>
      </c>
      <c r="E9" s="25">
        <v>0.45441599999999999</v>
      </c>
      <c r="F9" s="25">
        <v>0.582708</v>
      </c>
      <c r="G9" s="25">
        <v>0.842615</v>
      </c>
      <c r="H9" s="25">
        <v>1.013836</v>
      </c>
      <c r="I9" s="25">
        <v>1.3159339999999999</v>
      </c>
      <c r="J9" s="25">
        <v>1.0900000000000001</v>
      </c>
      <c r="K9" s="25">
        <v>1.2624454009334309</v>
      </c>
      <c r="L9" s="36"/>
      <c r="M9" s="36" t="s">
        <v>18</v>
      </c>
      <c r="N9" s="43">
        <f t="shared" si="0"/>
        <v>0.16885654308847675</v>
      </c>
      <c r="O9" s="1"/>
      <c r="P9" s="1"/>
      <c r="R9" s="6"/>
      <c r="S9" s="6"/>
      <c r="T9" s="6"/>
    </row>
    <row r="10" spans="1:20" s="4" customFormat="1" ht="18" customHeight="1" x14ac:dyDescent="0.25">
      <c r="A10" s="31" t="s">
        <v>42</v>
      </c>
      <c r="B10" s="25">
        <v>0.47</v>
      </c>
      <c r="C10" s="25">
        <v>0.51219599999999998</v>
      </c>
      <c r="D10" s="25">
        <v>0.48775800000000002</v>
      </c>
      <c r="E10" s="25">
        <v>0.50319000000000003</v>
      </c>
      <c r="F10" s="25">
        <v>0.51371199999999995</v>
      </c>
      <c r="G10" s="25">
        <v>0.50921300000000003</v>
      </c>
      <c r="H10" s="25">
        <v>0.56877500000000003</v>
      </c>
      <c r="I10" s="25">
        <v>0.55138100000000001</v>
      </c>
      <c r="J10" s="25">
        <v>0.55000000000000004</v>
      </c>
      <c r="K10" s="25">
        <v>0.59734609437902708</v>
      </c>
      <c r="L10" s="36"/>
      <c r="M10" s="36" t="s">
        <v>18</v>
      </c>
      <c r="N10" s="43">
        <f t="shared" si="0"/>
        <v>2.6998470315954037E-2</v>
      </c>
      <c r="O10" s="1"/>
      <c r="P10" s="1"/>
      <c r="Q10" s="1"/>
      <c r="R10" s="6"/>
      <c r="S10" s="6"/>
      <c r="T10" s="6"/>
    </row>
    <row r="11" spans="1:20" s="4" customFormat="1" ht="18" customHeight="1" x14ac:dyDescent="0.25">
      <c r="A11" s="31" t="s">
        <v>15</v>
      </c>
      <c r="B11" s="25">
        <v>0.92</v>
      </c>
      <c r="C11" s="25">
        <v>1.2820389999999999</v>
      </c>
      <c r="D11" s="25">
        <v>1.592104</v>
      </c>
      <c r="E11" s="25">
        <v>1.6108789999999999</v>
      </c>
      <c r="F11" s="25">
        <v>1.58168</v>
      </c>
      <c r="G11" s="25">
        <v>1.846633</v>
      </c>
      <c r="H11" s="25">
        <v>2.327153</v>
      </c>
      <c r="I11" s="25">
        <v>2.709476</v>
      </c>
      <c r="J11" s="25">
        <v>3.82</v>
      </c>
      <c r="K11" s="25">
        <v>3.5706103878878981</v>
      </c>
      <c r="L11" s="36"/>
      <c r="M11" s="36" t="s">
        <v>18</v>
      </c>
      <c r="N11" s="43">
        <f t="shared" si="0"/>
        <v>0.16262432191733733</v>
      </c>
      <c r="O11" s="1"/>
      <c r="P11" s="1"/>
      <c r="Q11" s="1"/>
      <c r="R11" s="6"/>
      <c r="S11" s="6"/>
      <c r="T11" s="6"/>
    </row>
    <row r="12" spans="1:20" s="4" customFormat="1" ht="18" customHeight="1" x14ac:dyDescent="0.25">
      <c r="A12" s="31" t="s">
        <v>17</v>
      </c>
      <c r="B12" s="25">
        <v>6.67</v>
      </c>
      <c r="C12" s="25">
        <v>6.2796149999999997</v>
      </c>
      <c r="D12" s="25">
        <v>6.309806</v>
      </c>
      <c r="E12" s="25">
        <v>6.0466990000000003</v>
      </c>
      <c r="F12" s="25">
        <v>5.9893039999999997</v>
      </c>
      <c r="G12" s="25">
        <v>6.8677380000000001</v>
      </c>
      <c r="H12" s="25">
        <v>9.6424339999999997</v>
      </c>
      <c r="I12" s="25">
        <v>11.256819999999999</v>
      </c>
      <c r="J12" s="25">
        <v>12.06</v>
      </c>
      <c r="K12" s="25">
        <v>15.525149820047371</v>
      </c>
      <c r="L12" s="36"/>
      <c r="M12" s="36" t="s">
        <v>18</v>
      </c>
      <c r="N12" s="43">
        <f t="shared" si="0"/>
        <v>9.8418335969466586E-2</v>
      </c>
      <c r="R12" s="6"/>
      <c r="S12" s="6"/>
      <c r="T12" s="6"/>
    </row>
    <row r="13" spans="1:20" s="4" customFormat="1" ht="18" customHeight="1" x14ac:dyDescent="0.25">
      <c r="A13" s="31" t="s">
        <v>19</v>
      </c>
      <c r="B13" s="25">
        <v>0.18</v>
      </c>
      <c r="C13" s="25">
        <v>0.245418</v>
      </c>
      <c r="D13" s="25">
        <v>0.25972800000000001</v>
      </c>
      <c r="E13" s="25">
        <v>0.31282300000000002</v>
      </c>
      <c r="F13" s="25">
        <v>0.40642400000000001</v>
      </c>
      <c r="G13" s="25">
        <v>0.44411499999999998</v>
      </c>
      <c r="H13" s="25">
        <v>0.50535300000000005</v>
      </c>
      <c r="I13" s="25">
        <v>0.51947600000000005</v>
      </c>
      <c r="J13" s="25">
        <v>0.67</v>
      </c>
      <c r="K13" s="25">
        <v>1.056590287926096</v>
      </c>
      <c r="L13" s="36"/>
      <c r="M13" s="36" t="s">
        <v>18</v>
      </c>
      <c r="N13" s="43">
        <f t="shared" si="0"/>
        <v>0.21731728836343867</v>
      </c>
      <c r="O13" s="1"/>
      <c r="P13" s="1"/>
      <c r="Q13" s="1"/>
      <c r="R13" s="6"/>
      <c r="S13" s="6"/>
      <c r="T13" s="6"/>
    </row>
    <row r="14" spans="1:20" s="4" customFormat="1" ht="18" customHeight="1" x14ac:dyDescent="0.25">
      <c r="A14" s="31" t="s">
        <v>20</v>
      </c>
      <c r="B14" s="14"/>
      <c r="C14" s="14"/>
      <c r="D14" s="14"/>
      <c r="E14" s="14"/>
      <c r="F14" s="14"/>
      <c r="G14" s="25">
        <v>0.92786900000000005</v>
      </c>
      <c r="H14" s="25">
        <v>0.67684299999999997</v>
      </c>
      <c r="I14" s="25">
        <v>0.45267099999999999</v>
      </c>
      <c r="J14" s="25">
        <v>0.7</v>
      </c>
      <c r="K14" s="25">
        <v>0.75872939797156591</v>
      </c>
      <c r="L14" s="36"/>
      <c r="M14" s="36" t="s">
        <v>10</v>
      </c>
      <c r="N14" s="43" t="s">
        <v>10</v>
      </c>
      <c r="O14" s="1"/>
      <c r="P14" s="1"/>
      <c r="Q14" s="1"/>
      <c r="R14" s="6"/>
      <c r="S14" s="6"/>
      <c r="T14" s="6"/>
    </row>
    <row r="15" spans="1:20" s="4" customFormat="1" ht="18" customHeight="1" x14ac:dyDescent="0.25">
      <c r="A15" s="31" t="s">
        <v>21</v>
      </c>
      <c r="B15" s="25">
        <v>1.96</v>
      </c>
      <c r="C15" s="25">
        <v>3.158785</v>
      </c>
      <c r="D15" s="25">
        <v>3.9232450000000001</v>
      </c>
      <c r="E15" s="25">
        <v>2.4178700000000002</v>
      </c>
      <c r="F15" s="25">
        <v>2.3249309999999999</v>
      </c>
      <c r="G15" s="25">
        <v>2.330886</v>
      </c>
      <c r="H15" s="25">
        <v>2.7094809999999998</v>
      </c>
      <c r="I15" s="25">
        <v>2.842244</v>
      </c>
      <c r="J15" s="25">
        <v>3.6</v>
      </c>
      <c r="K15" s="25">
        <v>3.4010061323634821</v>
      </c>
      <c r="L15" s="36"/>
      <c r="M15" s="36" t="s">
        <v>7</v>
      </c>
      <c r="N15" s="43">
        <f t="shared" si="0"/>
        <v>6.3150122929896302E-2</v>
      </c>
      <c r="O15" s="1"/>
      <c r="P15" s="1"/>
      <c r="Q15" s="1"/>
      <c r="R15" s="6"/>
      <c r="S15" s="6"/>
      <c r="T15" s="6"/>
    </row>
    <row r="16" spans="1:20" s="4" customFormat="1" ht="18" customHeight="1" x14ac:dyDescent="0.25">
      <c r="A16" s="31" t="s">
        <v>22</v>
      </c>
      <c r="B16" s="25">
        <v>1.84</v>
      </c>
      <c r="C16" s="25">
        <v>2.0274139999999998</v>
      </c>
      <c r="D16" s="25">
        <v>2.4206590000000001</v>
      </c>
      <c r="E16" s="25">
        <v>2.4397980000000001</v>
      </c>
      <c r="F16" s="25">
        <v>2.9874719999999999</v>
      </c>
      <c r="G16" s="25">
        <v>3.3841619999999999</v>
      </c>
      <c r="H16" s="25">
        <v>3.405932</v>
      </c>
      <c r="I16" s="25">
        <v>4.4939830000000001</v>
      </c>
      <c r="J16" s="25">
        <v>3.9</v>
      </c>
      <c r="K16" s="25">
        <v>4.8724306138836839</v>
      </c>
      <c r="L16" s="36"/>
      <c r="M16" s="36" t="s">
        <v>18</v>
      </c>
      <c r="N16" s="43">
        <f t="shared" si="0"/>
        <v>0.11427396216976771</v>
      </c>
      <c r="O16" s="1"/>
      <c r="P16" s="1"/>
      <c r="Q16" s="1"/>
      <c r="R16" s="6"/>
      <c r="S16" s="6"/>
      <c r="T16" s="6"/>
    </row>
    <row r="17" spans="1:20" s="4" customFormat="1" ht="18" customHeight="1" x14ac:dyDescent="0.25">
      <c r="A17" s="31" t="s">
        <v>23</v>
      </c>
      <c r="B17" s="25">
        <v>0.18</v>
      </c>
      <c r="C17" s="25">
        <v>0.23286599999999999</v>
      </c>
      <c r="D17" s="25">
        <v>0.45513900000000002</v>
      </c>
      <c r="E17" s="25">
        <v>0.392177</v>
      </c>
      <c r="F17" s="25">
        <v>0.58822799999999997</v>
      </c>
      <c r="G17" s="25">
        <v>0.73052799999999996</v>
      </c>
      <c r="H17" s="25">
        <v>0.63859200000000005</v>
      </c>
      <c r="I17" s="25">
        <v>0.76980400000000004</v>
      </c>
      <c r="J17" s="25">
        <v>0.54</v>
      </c>
      <c r="K17" s="25">
        <v>1.077970191725155</v>
      </c>
      <c r="L17" s="36"/>
      <c r="M17" s="36" t="s">
        <v>18</v>
      </c>
      <c r="N17" s="43">
        <f t="shared" si="0"/>
        <v>0.22002989308126986</v>
      </c>
      <c r="O17" s="1"/>
      <c r="P17" s="1"/>
      <c r="Q17" s="1"/>
      <c r="R17" s="6"/>
      <c r="S17" s="6"/>
      <c r="T17" s="6"/>
    </row>
    <row r="18" spans="1:20" s="4" customFormat="1" ht="18" customHeight="1" x14ac:dyDescent="0.25">
      <c r="A18" s="31" t="s">
        <v>24</v>
      </c>
      <c r="B18" s="25">
        <v>0.49</v>
      </c>
      <c r="C18" s="25">
        <v>0.83662400000000003</v>
      </c>
      <c r="D18" s="25">
        <v>0.98027399999999998</v>
      </c>
      <c r="E18" s="25">
        <v>1.3090759999999999</v>
      </c>
      <c r="F18" s="25">
        <v>1.613672</v>
      </c>
      <c r="G18" s="25">
        <v>1.7462880000000001</v>
      </c>
      <c r="H18" s="25">
        <v>2.4702169999999999</v>
      </c>
      <c r="I18" s="25">
        <v>3.0161009999999999</v>
      </c>
      <c r="J18" s="25">
        <v>4.33</v>
      </c>
      <c r="K18" s="25">
        <v>1.082974169872954</v>
      </c>
      <c r="L18" s="36"/>
      <c r="M18" s="36" t="s">
        <v>18</v>
      </c>
      <c r="N18" s="43">
        <f t="shared" si="0"/>
        <v>9.211686349931858E-2</v>
      </c>
      <c r="O18" s="1"/>
      <c r="P18" s="1"/>
      <c r="Q18" s="1"/>
      <c r="R18" s="6"/>
      <c r="S18" s="6"/>
      <c r="T18" s="6"/>
    </row>
    <row r="19" spans="1:20" s="4" customFormat="1" ht="18" customHeight="1" x14ac:dyDescent="0.25">
      <c r="A19" s="31" t="s">
        <v>25</v>
      </c>
      <c r="B19" s="25">
        <v>1.28</v>
      </c>
      <c r="C19" s="25">
        <v>1.1379459999999999</v>
      </c>
      <c r="D19" s="25">
        <v>1.051966</v>
      </c>
      <c r="E19" s="25">
        <v>1.7419960000000001</v>
      </c>
      <c r="F19" s="25">
        <v>1.875718</v>
      </c>
      <c r="G19" s="25">
        <v>1.8229010000000001</v>
      </c>
      <c r="H19" s="25">
        <v>1.866274</v>
      </c>
      <c r="I19" s="25">
        <v>2.7605599999999999</v>
      </c>
      <c r="J19" s="25">
        <v>2.82</v>
      </c>
      <c r="K19" s="25">
        <v>3.161697200436179</v>
      </c>
      <c r="L19" s="36"/>
      <c r="M19" s="38" t="s">
        <v>10</v>
      </c>
      <c r="N19" s="43" t="s">
        <v>10</v>
      </c>
      <c r="O19" s="1"/>
      <c r="P19" s="1"/>
      <c r="Q19" s="1"/>
      <c r="R19" s="6"/>
      <c r="S19" s="6"/>
      <c r="T19" s="6"/>
    </row>
    <row r="20" spans="1:20" s="4" customFormat="1" ht="18" customHeight="1" x14ac:dyDescent="0.25">
      <c r="A20" s="31" t="s">
        <v>26</v>
      </c>
      <c r="B20" s="25">
        <v>0.19</v>
      </c>
      <c r="C20" s="25">
        <v>0.420931</v>
      </c>
      <c r="D20" s="25">
        <v>0.77358899999999997</v>
      </c>
      <c r="E20" s="25">
        <v>0.51194200000000001</v>
      </c>
      <c r="F20" s="25">
        <v>0.35996099999999998</v>
      </c>
      <c r="G20" s="25">
        <v>0.505359</v>
      </c>
      <c r="H20" s="25">
        <v>1.5250870000000001</v>
      </c>
      <c r="I20" s="25">
        <v>0.56829799999999997</v>
      </c>
      <c r="J20" s="25">
        <v>0.67</v>
      </c>
      <c r="K20" s="25">
        <v>1.1536762027426231</v>
      </c>
      <c r="L20" s="36"/>
      <c r="M20" s="36" t="s">
        <v>7</v>
      </c>
      <c r="N20" s="43">
        <f t="shared" si="0"/>
        <v>0.22190292300477577</v>
      </c>
      <c r="O20" s="1"/>
      <c r="P20" s="1"/>
      <c r="Q20" s="1"/>
      <c r="R20" s="6"/>
      <c r="S20" s="6"/>
      <c r="T20" s="6"/>
    </row>
    <row r="21" spans="1:20" s="4" customFormat="1" ht="18" customHeight="1" x14ac:dyDescent="0.25">
      <c r="A21" s="31" t="s">
        <v>27</v>
      </c>
      <c r="B21" s="25">
        <v>0.4</v>
      </c>
      <c r="C21" s="25">
        <v>0.48134399999999999</v>
      </c>
      <c r="D21" s="25">
        <v>0.41422199999999998</v>
      </c>
      <c r="E21" s="25">
        <v>0.51164100000000001</v>
      </c>
      <c r="F21" s="25">
        <v>0.46162799999999998</v>
      </c>
      <c r="G21" s="25">
        <v>0.44000699999999998</v>
      </c>
      <c r="H21" s="25">
        <v>0.547489</v>
      </c>
      <c r="I21" s="25">
        <v>0.55693199999999998</v>
      </c>
      <c r="J21" s="25">
        <v>0.4</v>
      </c>
      <c r="K21" s="25">
        <v>0.60778895692899415</v>
      </c>
      <c r="L21" s="36"/>
      <c r="M21" s="36" t="s">
        <v>7</v>
      </c>
      <c r="N21" s="43">
        <f t="shared" si="0"/>
        <v>4.7582151541862627E-2</v>
      </c>
      <c r="O21" s="1"/>
      <c r="P21" s="1"/>
      <c r="Q21" s="1"/>
      <c r="R21" s="6"/>
      <c r="S21" s="6"/>
      <c r="T21" s="6"/>
    </row>
    <row r="22" spans="1:20" s="4" customFormat="1" ht="18" customHeight="1" x14ac:dyDescent="0.25">
      <c r="A22" s="31" t="s">
        <v>28</v>
      </c>
      <c r="B22" s="25">
        <v>0.36</v>
      </c>
      <c r="C22" s="25">
        <v>0.32754899999999998</v>
      </c>
      <c r="D22" s="25">
        <v>0.324216</v>
      </c>
      <c r="E22" s="25">
        <v>0.35061900000000001</v>
      </c>
      <c r="F22" s="25">
        <v>0.387463</v>
      </c>
      <c r="G22" s="25">
        <v>0.39957900000000002</v>
      </c>
      <c r="H22" s="25">
        <v>0.49027799999999999</v>
      </c>
      <c r="I22" s="25">
        <v>0.51051299999999999</v>
      </c>
      <c r="J22" s="25">
        <v>0.54</v>
      </c>
      <c r="K22" s="25">
        <v>0.57949462303599231</v>
      </c>
      <c r="L22" s="36"/>
      <c r="M22" s="36" t="s">
        <v>18</v>
      </c>
      <c r="N22" s="43">
        <f t="shared" si="0"/>
        <v>5.4318625692282518E-2</v>
      </c>
      <c r="O22" s="1"/>
      <c r="P22" s="1"/>
      <c r="Q22" s="1"/>
      <c r="R22" s="6"/>
      <c r="S22" s="6"/>
      <c r="T22" s="6"/>
    </row>
    <row r="23" spans="1:20" s="4" customFormat="1" ht="18" customHeight="1" x14ac:dyDescent="0.25">
      <c r="A23" s="31" t="s">
        <v>29</v>
      </c>
      <c r="B23" s="14"/>
      <c r="C23" s="14"/>
      <c r="D23" s="25">
        <v>0.27333000000000002</v>
      </c>
      <c r="E23" s="25">
        <v>0.78247299999999997</v>
      </c>
      <c r="F23" s="25">
        <v>1.011325</v>
      </c>
      <c r="G23" s="25">
        <v>0.76254699999999997</v>
      </c>
      <c r="H23" s="25">
        <v>1.5517160000000001</v>
      </c>
      <c r="I23" s="25">
        <v>1.0119899999999999</v>
      </c>
      <c r="J23" s="25">
        <v>1.36</v>
      </c>
      <c r="K23" s="25">
        <v>1.5535037684876201</v>
      </c>
      <c r="L23" s="36"/>
      <c r="M23" s="38" t="s">
        <v>18</v>
      </c>
      <c r="N23" s="43">
        <f>_xlfn.RRI(7,D23,K23)</f>
        <v>0.28175072812013613</v>
      </c>
      <c r="O23" s="1"/>
      <c r="P23" s="1"/>
      <c r="Q23" s="1"/>
      <c r="R23" s="6"/>
      <c r="S23" s="6"/>
      <c r="T23" s="6"/>
    </row>
    <row r="24" spans="1:20" s="4" customFormat="1" ht="18" customHeight="1" x14ac:dyDescent="0.25">
      <c r="A24" s="31" t="s">
        <v>30</v>
      </c>
      <c r="B24" s="25">
        <v>3.21</v>
      </c>
      <c r="C24" s="25">
        <v>3.0311840000000001</v>
      </c>
      <c r="D24" s="25">
        <v>3.175872</v>
      </c>
      <c r="E24" s="25">
        <v>3.5270199999999998</v>
      </c>
      <c r="F24" s="25">
        <v>3.527371</v>
      </c>
      <c r="G24" s="25">
        <v>3.9048430000000001</v>
      </c>
      <c r="H24" s="25">
        <v>4.3562430000000001</v>
      </c>
      <c r="I24" s="25">
        <v>4.5614549999999996</v>
      </c>
      <c r="J24" s="25">
        <v>4.9800000000000004</v>
      </c>
      <c r="K24" s="25">
        <v>5.0960745679270127</v>
      </c>
      <c r="L24" s="36"/>
      <c r="M24" s="36" t="s">
        <v>18</v>
      </c>
      <c r="N24" s="43">
        <f t="shared" si="0"/>
        <v>5.2697073870411781E-2</v>
      </c>
      <c r="O24" s="1"/>
      <c r="P24" s="1"/>
      <c r="Q24" s="1"/>
      <c r="R24" s="6"/>
      <c r="S24" s="6"/>
      <c r="T24" s="6"/>
    </row>
    <row r="25" spans="1:20" s="4" customFormat="1" ht="18" customHeight="1" x14ac:dyDescent="0.25">
      <c r="A25" s="31" t="s">
        <v>31</v>
      </c>
      <c r="B25" s="14"/>
      <c r="C25" s="14"/>
      <c r="D25" s="14"/>
      <c r="E25" s="14"/>
      <c r="F25" s="14"/>
      <c r="G25" s="14"/>
      <c r="H25" s="14"/>
      <c r="I25" s="25">
        <v>1.6194660000000001</v>
      </c>
      <c r="J25" s="25">
        <v>2.4700000000000002</v>
      </c>
      <c r="K25" s="25">
        <v>3.4176766639609597</v>
      </c>
      <c r="L25" s="36"/>
      <c r="M25" s="38" t="s">
        <v>10</v>
      </c>
      <c r="N25" s="43" t="s">
        <v>10</v>
      </c>
      <c r="O25" s="1"/>
      <c r="P25" s="1"/>
      <c r="Q25" s="1"/>
      <c r="R25" s="6"/>
      <c r="S25" s="6"/>
      <c r="T25" s="6"/>
    </row>
    <row r="26" spans="1:20" s="4" customFormat="1" ht="18" customHeight="1" x14ac:dyDescent="0.25">
      <c r="A26" s="31" t="s">
        <v>32</v>
      </c>
      <c r="B26" s="25">
        <v>0.6</v>
      </c>
      <c r="C26" s="25">
        <v>0.780864</v>
      </c>
      <c r="D26" s="25">
        <v>0.79549000000000003</v>
      </c>
      <c r="E26" s="25">
        <v>0.75937699999999997</v>
      </c>
      <c r="F26" s="25">
        <v>0.77759</v>
      </c>
      <c r="G26" s="25">
        <v>1.3344959999999999</v>
      </c>
      <c r="H26" s="25">
        <v>1.1897949999999999</v>
      </c>
      <c r="I26" s="25">
        <v>1.5327329999999999</v>
      </c>
      <c r="J26" s="25">
        <v>1.76</v>
      </c>
      <c r="K26" s="25">
        <v>2.8594178548163662</v>
      </c>
      <c r="L26" s="36"/>
      <c r="M26" s="36" t="s">
        <v>18</v>
      </c>
      <c r="N26" s="43">
        <f t="shared" si="0"/>
        <v>0.18945324349315285</v>
      </c>
      <c r="O26" s="1"/>
      <c r="P26" s="1"/>
      <c r="Q26" s="1"/>
      <c r="R26" s="6"/>
      <c r="S26" s="6"/>
      <c r="T26" s="6"/>
    </row>
    <row r="27" spans="1:20" s="4" customFormat="1" ht="18" customHeight="1" x14ac:dyDescent="0.25">
      <c r="A27" s="31" t="s">
        <v>33</v>
      </c>
      <c r="B27" s="25">
        <v>0.37</v>
      </c>
      <c r="C27" s="25">
        <v>0.39507300000000001</v>
      </c>
      <c r="D27" s="25">
        <v>0.70195200000000002</v>
      </c>
      <c r="E27" s="25">
        <v>0.94008599999999998</v>
      </c>
      <c r="F27" s="25">
        <v>0.87409899999999996</v>
      </c>
      <c r="G27" s="25">
        <v>0.88385999999999998</v>
      </c>
      <c r="H27" s="25">
        <v>0.88591299999999995</v>
      </c>
      <c r="I27" s="25">
        <v>0.96375900000000003</v>
      </c>
      <c r="J27" s="25">
        <v>1.1499999999999999</v>
      </c>
      <c r="K27" s="25">
        <v>2.3802691780223348</v>
      </c>
      <c r="L27" s="36"/>
      <c r="M27" s="36" t="s">
        <v>18</v>
      </c>
      <c r="N27" s="43">
        <f t="shared" si="0"/>
        <v>0.22977292608789557</v>
      </c>
      <c r="O27" s="1"/>
      <c r="P27" s="1"/>
      <c r="Q27" s="1"/>
      <c r="R27" s="6"/>
      <c r="S27" s="6"/>
      <c r="T27" s="6"/>
    </row>
    <row r="28" spans="1:20" s="4" customFormat="1" ht="18" customHeight="1" x14ac:dyDescent="0.25">
      <c r="A28" s="31" t="s">
        <v>34</v>
      </c>
      <c r="B28" s="14"/>
      <c r="C28" s="14"/>
      <c r="D28" s="14"/>
      <c r="E28" s="14"/>
      <c r="F28" s="25">
        <v>7.092841</v>
      </c>
      <c r="G28" s="25">
        <v>7.5283600000000002</v>
      </c>
      <c r="H28" s="25">
        <v>7.7935980000000002</v>
      </c>
      <c r="I28" s="25">
        <v>9.5575159999999997</v>
      </c>
      <c r="J28" s="25">
        <v>10.69</v>
      </c>
      <c r="K28" s="25">
        <v>11.531106894540279</v>
      </c>
      <c r="L28" s="36"/>
      <c r="M28" s="38" t="s">
        <v>10</v>
      </c>
      <c r="N28" s="43" t="s">
        <v>10</v>
      </c>
      <c r="O28" s="1"/>
      <c r="P28" s="1"/>
      <c r="Q28" s="1"/>
      <c r="R28" s="6"/>
      <c r="S28" s="6"/>
      <c r="T28" s="6"/>
    </row>
    <row r="29" spans="1:20" s="4" customFormat="1" ht="18" customHeight="1" thickBot="1" x14ac:dyDescent="0.3">
      <c r="A29" s="32" t="s">
        <v>35</v>
      </c>
      <c r="B29" s="26">
        <v>0.21</v>
      </c>
      <c r="C29" s="26">
        <v>0.28053400000000001</v>
      </c>
      <c r="D29" s="26">
        <v>0.40962599999999999</v>
      </c>
      <c r="E29" s="26">
        <v>0.35783700000000002</v>
      </c>
      <c r="F29" s="26">
        <v>0.50089600000000001</v>
      </c>
      <c r="G29" s="26">
        <v>0.494639</v>
      </c>
      <c r="H29" s="26">
        <v>0.62429699999999999</v>
      </c>
      <c r="I29" s="26">
        <v>1.379429</v>
      </c>
      <c r="J29" s="26">
        <v>2.0499999999999998</v>
      </c>
      <c r="K29" s="26">
        <v>4.3243117294657987</v>
      </c>
      <c r="L29" s="93"/>
      <c r="M29" s="37" t="s">
        <v>18</v>
      </c>
      <c r="N29" s="46">
        <f>_xlfn.RRI(9,B29,K29)</f>
        <v>0.39947908051255787</v>
      </c>
      <c r="O29" s="1"/>
      <c r="P29" s="1"/>
      <c r="Q29" s="1"/>
      <c r="R29" s="6"/>
      <c r="S29" s="6"/>
      <c r="T29" s="6"/>
    </row>
    <row r="30" spans="1:20" s="109" customFormat="1" ht="18" customHeight="1" thickBot="1" x14ac:dyDescent="0.3">
      <c r="A30" s="18" t="s">
        <v>48</v>
      </c>
      <c r="B30" s="19">
        <v>1.36</v>
      </c>
      <c r="C30" s="19">
        <v>1.51</v>
      </c>
      <c r="D30" s="19">
        <v>1.74</v>
      </c>
      <c r="E30" s="19">
        <v>1.73</v>
      </c>
      <c r="F30" s="19">
        <v>1.87</v>
      </c>
      <c r="G30" s="19">
        <v>2.11</v>
      </c>
      <c r="H30" s="19">
        <v>2.42</v>
      </c>
      <c r="I30" s="19">
        <v>2.93</v>
      </c>
      <c r="J30" s="19">
        <v>3.22</v>
      </c>
      <c r="K30" s="19">
        <v>3.6870831192822955</v>
      </c>
      <c r="L30" s="88"/>
      <c r="M30" s="113" t="s">
        <v>18</v>
      </c>
      <c r="N30" s="51">
        <f t="shared" si="0"/>
        <v>0.11719018945419291</v>
      </c>
      <c r="O30" s="10"/>
      <c r="P30" s="10"/>
      <c r="R30" s="108"/>
      <c r="S30" s="114"/>
      <c r="T30" s="108"/>
    </row>
    <row r="31" spans="1:20" s="4" customFormat="1" ht="18" customHeight="1" x14ac:dyDescent="0.25">
      <c r="N31" s="3"/>
      <c r="P31" s="1"/>
      <c r="Q31" s="1"/>
    </row>
    <row r="32" spans="1:20" ht="18" customHeight="1" x14ac:dyDescent="0.25">
      <c r="C32" s="57"/>
      <c r="D32" s="57"/>
      <c r="E32" s="57"/>
      <c r="F32" s="57"/>
      <c r="G32" s="57"/>
      <c r="H32" s="57"/>
      <c r="I32" s="57"/>
      <c r="J32" s="57"/>
      <c r="K32" s="57"/>
    </row>
    <row r="33" spans="1:4" ht="18" customHeight="1" x14ac:dyDescent="0.25">
      <c r="A33" s="90" t="s">
        <v>50</v>
      </c>
      <c r="B33" s="62"/>
      <c r="C33" s="4"/>
      <c r="D33" s="4"/>
    </row>
    <row r="34" spans="1:4" ht="18" customHeight="1" x14ac:dyDescent="0.25">
      <c r="A34" s="24" t="s">
        <v>39</v>
      </c>
      <c r="B34" s="62"/>
      <c r="C34" s="4"/>
      <c r="D34" s="4"/>
    </row>
    <row r="35" spans="1:4" ht="18" customHeight="1" x14ac:dyDescent="0.25">
      <c r="A35" s="89"/>
      <c r="B35" s="90" t="s">
        <v>43</v>
      </c>
      <c r="C35" s="4"/>
      <c r="D35" s="4"/>
    </row>
    <row r="36" spans="1:4" ht="18" customHeight="1" x14ac:dyDescent="0.25">
      <c r="A36" s="24" t="s">
        <v>44</v>
      </c>
      <c r="B36" s="62"/>
      <c r="C36" s="4"/>
      <c r="D36" s="4"/>
    </row>
    <row r="37" spans="1:4" ht="18" customHeight="1" x14ac:dyDescent="0.25">
      <c r="A37" s="24" t="s">
        <v>51</v>
      </c>
      <c r="B37" s="62"/>
      <c r="C37" s="4"/>
      <c r="D37" s="4"/>
    </row>
    <row r="38" spans="1:4" ht="18" customHeight="1" x14ac:dyDescent="0.25">
      <c r="A38" s="24" t="s">
        <v>45</v>
      </c>
      <c r="B38" s="62"/>
      <c r="C38" s="4"/>
      <c r="D38" s="4"/>
    </row>
    <row r="39" spans="1:4" ht="18" customHeight="1" x14ac:dyDescent="0.25">
      <c r="A39" s="24" t="s">
        <v>40</v>
      </c>
      <c r="B39" s="62"/>
      <c r="C39" s="4"/>
      <c r="D39" s="4"/>
    </row>
    <row r="40" spans="1:4" ht="18" customHeight="1" x14ac:dyDescent="0.25">
      <c r="A40" s="24" t="s">
        <v>41</v>
      </c>
      <c r="B40" s="62"/>
      <c r="C40" s="4"/>
      <c r="D40" s="4"/>
    </row>
    <row r="41" spans="1:4" ht="15" x14ac:dyDescent="0.25">
      <c r="A41" s="33"/>
    </row>
    <row r="45" spans="1:4" x14ac:dyDescent="0.25">
      <c r="A45" s="9"/>
    </row>
    <row r="46" spans="1:4" x14ac:dyDescent="0.25">
      <c r="A46" s="52"/>
      <c r="B46" s="48"/>
    </row>
  </sheetData>
  <pageMargins left="0.7" right="0.7" top="0.75" bottom="0.75" header="0.3" footer="0.3"/>
  <pageSetup paperSize="9" scale="75" orientation="landscape" r:id="rId1"/>
  <ignoredErrors>
    <ignoredError sqref="N23" formula="1"/>
  </ignoredErrors>
  <extLst>
    <ext xmlns:x14="http://schemas.microsoft.com/office/spreadsheetml/2009/9/main" uri="{05C60535-1F16-4fd2-B633-F4F36F0B64E0}">
      <x14:sparklineGroups xmlns:xm="http://schemas.microsoft.com/office/excel/2006/main">
        <x14:sparklineGroup displayEmptyCellsAs="gap" xr2:uid="{00000000-0003-0000-1500-000016000000}">
          <x14:colorSeries rgb="FF69AE23"/>
          <x14:colorNegative rgb="FFD00000"/>
          <x14:colorAxis rgb="FF000000"/>
          <x14:colorMarkers rgb="FF69AE23"/>
          <x14:colorFirst rgb="FFD00000"/>
          <x14:colorLast rgb="FFD00000"/>
          <x14:colorHigh rgb="FFD00000"/>
          <x14:colorLow rgb="FFD00000"/>
          <x14:sparklines>
            <x14:sparkline>
              <xm:f>hospital_reserve!B4:K4</xm:f>
              <xm:sqref>L4</xm:sqref>
            </x14:sparkline>
            <x14:sparkline>
              <xm:f>hospital_reserve!B5:K5</xm:f>
              <xm:sqref>L5</xm:sqref>
            </x14:sparkline>
            <x14:sparkline>
              <xm:f>hospital_reserve!B8:K8</xm:f>
              <xm:sqref>L8</xm:sqref>
            </x14:sparkline>
            <x14:sparkline>
              <xm:f>hospital_reserve!B9:K9</xm:f>
              <xm:sqref>L9</xm:sqref>
            </x14:sparkline>
            <x14:sparkline>
              <xm:f>hospital_reserve!B10:K10</xm:f>
              <xm:sqref>L10</xm:sqref>
            </x14:sparkline>
            <x14:sparkline>
              <xm:f>hospital_reserve!B11:K11</xm:f>
              <xm:sqref>L11</xm:sqref>
            </x14:sparkline>
            <x14:sparkline>
              <xm:f>hospital_reserve!B12:K12</xm:f>
              <xm:sqref>L12</xm:sqref>
            </x14:sparkline>
            <x14:sparkline>
              <xm:f>hospital_reserve!B13:K13</xm:f>
              <xm:sqref>L13</xm:sqref>
            </x14:sparkline>
            <x14:sparkline>
              <xm:f>hospital_reserve!B15:K15</xm:f>
              <xm:sqref>L15</xm:sqref>
            </x14:sparkline>
            <x14:sparkline>
              <xm:f>hospital_reserve!B16:K16</xm:f>
              <xm:sqref>L16</xm:sqref>
            </x14:sparkline>
            <x14:sparkline>
              <xm:f>hospital_reserve!B17:K17</xm:f>
              <xm:sqref>L17</xm:sqref>
            </x14:sparkline>
            <x14:sparkline>
              <xm:f>hospital_reserve!B18:K18</xm:f>
              <xm:sqref>L18</xm:sqref>
            </x14:sparkline>
            <x14:sparkline>
              <xm:f>hospital_reserve!B20:K20</xm:f>
              <xm:sqref>L20</xm:sqref>
            </x14:sparkline>
            <x14:sparkline>
              <xm:f>hospital_reserve!B21:K21</xm:f>
              <xm:sqref>L21</xm:sqref>
            </x14:sparkline>
            <x14:sparkline>
              <xm:f>hospital_reserve!B22:K22</xm:f>
              <xm:sqref>L22</xm:sqref>
            </x14:sparkline>
            <x14:sparkline>
              <xm:f>hospital_reserve!B23:K23</xm:f>
              <xm:sqref>L23</xm:sqref>
            </x14:sparkline>
            <x14:sparkline>
              <xm:f>hospital_reserve!B24:K24</xm:f>
              <xm:sqref>L24</xm:sqref>
            </x14:sparkline>
            <x14:sparkline>
              <xm:f>hospital_reserve!B26:K26</xm:f>
              <xm:sqref>L26</xm:sqref>
            </x14:sparkline>
            <x14:sparkline>
              <xm:f>hospital_reserve!B27:K27</xm:f>
              <xm:sqref>L27</xm:sqref>
            </x14:sparkline>
            <x14:sparkline>
              <xm:f>hospital_reserve!B29:K29</xm:f>
              <xm:sqref>L29</xm:sqref>
            </x14:sparkline>
            <x14:sparkline>
              <xm:f>hospital_reserve!B6:K6</xm:f>
              <xm:sqref>L6</xm:sqref>
            </x14:sparkline>
          </x14:sparklines>
        </x14:sparklineGroup>
        <x14:sparklineGroup displayEmptyCellsAs="gap" xr2:uid="{00000000-0003-0000-1500-000015000000}">
          <x14:colorSeries theme="9"/>
          <x14:colorNegative rgb="FFD00000"/>
          <x14:colorAxis rgb="FF000000"/>
          <x14:colorMarkers theme="9" tint="0.39997558519241921"/>
          <x14:colorFirst rgb="FFD00000"/>
          <x14:colorLast rgb="FFD00000"/>
          <x14:colorHigh rgb="FFD00000"/>
          <x14:colorLow rgb="FFD00000"/>
          <x14:sparklines>
            <x14:sparkline>
              <xm:f>hospital_reserve!B30:J30</xm:f>
              <xm:sqref>L30</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9AE23"/>
  </sheetPr>
  <dimension ref="A1:O33"/>
  <sheetViews>
    <sheetView showGridLines="0" zoomScaleNormal="100" workbookViewId="0">
      <selection activeCell="C39" sqref="C39"/>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5" s="63"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5" ht="18" customHeight="1" x14ac:dyDescent="0.25">
      <c r="A2" s="64" t="s">
        <v>4</v>
      </c>
      <c r="B2" s="69">
        <v>4.5263000000000009</v>
      </c>
      <c r="C2" s="69">
        <v>5.2907000000000011</v>
      </c>
      <c r="D2" s="69">
        <v>4.6528</v>
      </c>
      <c r="E2" s="69">
        <v>4.7178000000000004</v>
      </c>
      <c r="F2" s="69">
        <v>4.6669999999999998</v>
      </c>
      <c r="G2" s="69">
        <v>5.1216999999999997</v>
      </c>
      <c r="H2" s="69">
        <v>4.7262000000000004</v>
      </c>
      <c r="I2" s="70">
        <v>4.1972699999999996</v>
      </c>
      <c r="J2" s="69">
        <v>3.3498000000000001</v>
      </c>
      <c r="K2" s="69">
        <v>3.4679000000000011</v>
      </c>
      <c r="L2" s="77">
        <f t="shared" ref="L2:L28" si="0">_xlfn.RRI(9,B2,K2)</f>
        <v>-2.916142170202396E-2</v>
      </c>
      <c r="M2" s="59"/>
      <c r="N2" s="59"/>
      <c r="O2" s="60"/>
    </row>
    <row r="3" spans="1:15" ht="18" customHeight="1" x14ac:dyDescent="0.25">
      <c r="A3" s="64" t="s">
        <v>5</v>
      </c>
      <c r="B3" s="69">
        <v>11.459099999999999</v>
      </c>
      <c r="C3" s="69">
        <v>9.8656000000000006</v>
      </c>
      <c r="D3" s="69">
        <v>9.9098000000000006</v>
      </c>
      <c r="E3" s="69">
        <v>10.0886</v>
      </c>
      <c r="F3" s="69">
        <v>10.213899999999999</v>
      </c>
      <c r="G3" s="69">
        <v>9.7425999999999995</v>
      </c>
      <c r="H3" s="69">
        <v>10.0976</v>
      </c>
      <c r="I3" s="69">
        <v>9.7919</v>
      </c>
      <c r="J3" s="69">
        <v>6.9681999999999995</v>
      </c>
      <c r="K3" s="69">
        <v>7.5178000000000011</v>
      </c>
      <c r="L3" s="77">
        <f t="shared" si="0"/>
        <v>-4.5754701895381444E-2</v>
      </c>
      <c r="M3" s="59"/>
      <c r="N3" s="59"/>
      <c r="O3" s="60"/>
    </row>
    <row r="4" spans="1:15" ht="18" customHeight="1" x14ac:dyDescent="0.25">
      <c r="A4" s="64" t="s">
        <v>6</v>
      </c>
      <c r="B4" s="69">
        <v>5.3106999999999998</v>
      </c>
      <c r="C4" s="69">
        <v>5.7429000000000006</v>
      </c>
      <c r="D4" s="69">
        <v>5.5844000000000005</v>
      </c>
      <c r="E4" s="69">
        <v>5.5235000000000003</v>
      </c>
      <c r="F4" s="69">
        <v>4.6511000000000013</v>
      </c>
      <c r="G4" s="69">
        <v>5.3815000000000008</v>
      </c>
      <c r="H4" s="69">
        <v>5.5362999999999998</v>
      </c>
      <c r="I4" s="69">
        <v>5.3605000000000009</v>
      </c>
      <c r="J4" s="69">
        <v>4.7013999999999996</v>
      </c>
      <c r="K4" s="69">
        <v>4.7883000000000004</v>
      </c>
      <c r="L4" s="77">
        <f t="shared" si="0"/>
        <v>-1.1439423258237991E-2</v>
      </c>
      <c r="M4" s="59"/>
      <c r="N4" s="59"/>
      <c r="O4" s="60"/>
    </row>
    <row r="5" spans="1:15" ht="18" customHeight="1" x14ac:dyDescent="0.25">
      <c r="A5" s="64" t="s">
        <v>8</v>
      </c>
      <c r="B5" s="69">
        <v>7.7339000000000002</v>
      </c>
      <c r="C5" s="69">
        <v>7.777000000000001</v>
      </c>
      <c r="D5" s="69">
        <v>7.9529999999999967</v>
      </c>
      <c r="E5" s="69">
        <v>8.0894000000000013</v>
      </c>
      <c r="F5" s="69">
        <v>7.8780000000000019</v>
      </c>
      <c r="G5" s="69">
        <v>7.8235000000000028</v>
      </c>
      <c r="H5" s="69">
        <v>7.832600000000002</v>
      </c>
      <c r="I5" s="69">
        <v>7.8875000000000002</v>
      </c>
      <c r="J5" s="69">
        <v>6.1601000000000017</v>
      </c>
      <c r="K5" s="69">
        <v>6.8713000000000033</v>
      </c>
      <c r="L5" s="77">
        <f t="shared" si="0"/>
        <v>-1.3054041198952593E-2</v>
      </c>
      <c r="M5" s="59"/>
      <c r="N5" s="59"/>
      <c r="O5" s="60"/>
    </row>
    <row r="6" spans="1:15" ht="18" customHeight="1" x14ac:dyDescent="0.25">
      <c r="A6" s="64" t="s">
        <v>9</v>
      </c>
      <c r="B6" s="71"/>
      <c r="C6" s="71"/>
      <c r="D6" s="71"/>
      <c r="E6" s="71"/>
      <c r="F6" s="71"/>
      <c r="G6" s="71"/>
      <c r="H6" s="71"/>
      <c r="I6" s="71"/>
      <c r="J6" s="71"/>
      <c r="K6" s="71"/>
      <c r="L6" s="36" t="s">
        <v>10</v>
      </c>
      <c r="M6" s="59"/>
      <c r="N6" s="59"/>
      <c r="O6" s="60"/>
    </row>
    <row r="7" spans="1:15" ht="18" customHeight="1" x14ac:dyDescent="0.25">
      <c r="A7" s="64" t="s">
        <v>11</v>
      </c>
      <c r="B7" s="70">
        <v>5.2091000000000003</v>
      </c>
      <c r="C7" s="70">
        <v>6.0530999999999988</v>
      </c>
      <c r="D7" s="70">
        <v>6.0808</v>
      </c>
      <c r="E7" s="70">
        <v>6.2579000000000011</v>
      </c>
      <c r="F7" s="71"/>
      <c r="G7" s="71"/>
      <c r="H7" s="71"/>
      <c r="I7" s="71"/>
      <c r="J7" s="71"/>
      <c r="K7" s="70">
        <v>3.7839999999999998</v>
      </c>
      <c r="L7" s="36" t="s">
        <v>10</v>
      </c>
      <c r="M7" s="59"/>
      <c r="N7" s="59"/>
      <c r="O7" s="60"/>
    </row>
    <row r="8" spans="1:15" ht="18" customHeight="1" x14ac:dyDescent="0.25">
      <c r="A8" s="64" t="s">
        <v>12</v>
      </c>
      <c r="B8" s="69">
        <v>9.5300999999999991</v>
      </c>
      <c r="C8" s="69">
        <v>9.7905999999999906</v>
      </c>
      <c r="D8" s="69">
        <v>9.7160999999999955</v>
      </c>
      <c r="E8" s="69">
        <v>9.868099999999993</v>
      </c>
      <c r="F8" s="69">
        <v>9.7897999999999978</v>
      </c>
      <c r="G8" s="69">
        <v>9.5158999999999949</v>
      </c>
      <c r="H8" s="69">
        <v>9.1553999999999949</v>
      </c>
      <c r="I8" s="69">
        <v>8.9251999999999931</v>
      </c>
      <c r="J8" s="69">
        <v>8.0769000000000002</v>
      </c>
      <c r="K8" s="69">
        <v>8.23</v>
      </c>
      <c r="L8" s="77">
        <f t="shared" si="0"/>
        <v>-1.6164506535340739E-2</v>
      </c>
      <c r="M8" s="59"/>
      <c r="N8" s="59"/>
      <c r="O8" s="60"/>
    </row>
    <row r="9" spans="1:15" ht="18" customHeight="1" x14ac:dyDescent="0.25">
      <c r="A9" s="64" t="s">
        <v>13</v>
      </c>
      <c r="B9" s="69">
        <v>3.0847000000000002</v>
      </c>
      <c r="C9" s="69">
        <v>3.0897999999999999</v>
      </c>
      <c r="D9" s="69">
        <v>3.1796000000000002</v>
      </c>
      <c r="E9" s="69">
        <v>3.2772999999999999</v>
      </c>
      <c r="F9" s="69">
        <v>3.3668999999999998</v>
      </c>
      <c r="G9" s="69">
        <v>3.4675000000000002</v>
      </c>
      <c r="H9" s="69">
        <v>3.7282000000000002</v>
      </c>
      <c r="I9" s="69">
        <v>3.7468000000000004</v>
      </c>
      <c r="J9" s="69">
        <v>3.1761000000000004</v>
      </c>
      <c r="K9" s="69">
        <v>3.2109999999999999</v>
      </c>
      <c r="L9" s="77">
        <f t="shared" si="0"/>
        <v>4.4686221150249672E-3</v>
      </c>
      <c r="M9" s="59"/>
      <c r="N9" s="59"/>
      <c r="O9" s="60"/>
    </row>
    <row r="10" spans="1:15" ht="18" customHeight="1" x14ac:dyDescent="0.25">
      <c r="A10" s="64" t="s">
        <v>14</v>
      </c>
      <c r="B10" s="69">
        <v>5.0027000000000008</v>
      </c>
      <c r="C10" s="69">
        <v>4.8216999999999999</v>
      </c>
      <c r="D10" s="69">
        <v>4.9542000000000002</v>
      </c>
      <c r="E10" s="69">
        <v>4.8643999999999998</v>
      </c>
      <c r="F10" s="69">
        <v>4.7610999999999999</v>
      </c>
      <c r="G10" s="69">
        <v>4.3960999999999997</v>
      </c>
      <c r="H10" s="69">
        <v>4.4051999999999998</v>
      </c>
      <c r="I10" s="69">
        <v>4.3281000000000001</v>
      </c>
      <c r="J10" s="69">
        <v>3.0724</v>
      </c>
      <c r="K10" s="69">
        <v>2.9710000000000001</v>
      </c>
      <c r="L10" s="77">
        <f t="shared" si="0"/>
        <v>-5.625349862534279E-2</v>
      </c>
      <c r="O10" s="60"/>
    </row>
    <row r="11" spans="1:15" ht="18" customHeight="1" x14ac:dyDescent="0.25">
      <c r="A11" s="64" t="s">
        <v>15</v>
      </c>
      <c r="B11" s="69">
        <v>11.7454</v>
      </c>
      <c r="C11" s="69">
        <v>12.423200000000001</v>
      </c>
      <c r="D11" s="69">
        <v>12.1729</v>
      </c>
      <c r="E11" s="69">
        <v>12.6777</v>
      </c>
      <c r="F11" s="69">
        <v>13.310099999999998</v>
      </c>
      <c r="G11" s="69">
        <v>13.0021</v>
      </c>
      <c r="H11" s="69">
        <v>13.336300000000001</v>
      </c>
      <c r="I11" s="69">
        <v>13.3474</v>
      </c>
      <c r="J11" s="69">
        <v>10.095000000000001</v>
      </c>
      <c r="K11" s="69">
        <v>11.032</v>
      </c>
      <c r="L11" s="77">
        <f t="shared" si="0"/>
        <v>-6.9382113727335382E-3</v>
      </c>
      <c r="M11" s="59"/>
      <c r="N11" s="59"/>
      <c r="O11" s="60"/>
    </row>
    <row r="12" spans="1:15" ht="18" customHeight="1" x14ac:dyDescent="0.25">
      <c r="A12" s="64" t="s">
        <v>16</v>
      </c>
      <c r="B12" s="69">
        <v>3.3033999999999999</v>
      </c>
      <c r="C12" s="69">
        <v>3.5337000000000005</v>
      </c>
      <c r="D12" s="69">
        <v>3.3605</v>
      </c>
      <c r="E12" s="69">
        <v>3.3015000000000003</v>
      </c>
      <c r="F12" s="69">
        <v>3.4174000000000002</v>
      </c>
      <c r="G12" s="69">
        <v>3.8163</v>
      </c>
      <c r="H12" s="69">
        <v>3.7387000000000006</v>
      </c>
      <c r="I12" s="69">
        <v>3.9564000000000004</v>
      </c>
      <c r="J12" s="69">
        <v>3.0518000000000005</v>
      </c>
      <c r="K12" s="69">
        <v>2.8359999999999999</v>
      </c>
      <c r="L12" s="77">
        <f t="shared" si="0"/>
        <v>-1.6807990746603774E-2</v>
      </c>
      <c r="M12" s="59"/>
      <c r="N12" s="59"/>
      <c r="O12" s="60"/>
    </row>
    <row r="13" spans="1:15" ht="18" customHeight="1" x14ac:dyDescent="0.25">
      <c r="A13" s="64" t="s">
        <v>17</v>
      </c>
      <c r="B13" s="69">
        <v>8.6227999999999998</v>
      </c>
      <c r="C13" s="69">
        <v>8.4494000000000007</v>
      </c>
      <c r="D13" s="69">
        <v>8.0141000000000009</v>
      </c>
      <c r="E13" s="69">
        <v>9.7815999999999992</v>
      </c>
      <c r="F13" s="69">
        <v>10.877800000000001</v>
      </c>
      <c r="G13" s="69">
        <v>10.764700000000003</v>
      </c>
      <c r="H13" s="69">
        <v>11.0852</v>
      </c>
      <c r="I13" s="69">
        <v>10.956399999999999</v>
      </c>
      <c r="J13" s="69">
        <v>8.6933000000000007</v>
      </c>
      <c r="K13" s="69">
        <v>7.4470000000000001</v>
      </c>
      <c r="L13" s="77">
        <f t="shared" si="0"/>
        <v>-1.6156788325143556E-2</v>
      </c>
      <c r="M13" s="59"/>
      <c r="N13" s="59"/>
      <c r="O13" s="60"/>
    </row>
    <row r="14" spans="1:15" ht="18" customHeight="1" x14ac:dyDescent="0.25">
      <c r="A14" s="64" t="s">
        <v>19</v>
      </c>
      <c r="B14" s="69">
        <v>4.5906000000000002</v>
      </c>
      <c r="C14" s="69">
        <v>4.6530000000000014</v>
      </c>
      <c r="D14" s="69">
        <v>4.6324000000000005</v>
      </c>
      <c r="E14" s="69">
        <v>4.7801</v>
      </c>
      <c r="F14" s="69">
        <v>4.3894000000000011</v>
      </c>
      <c r="G14" s="69">
        <v>4.5067000000000004</v>
      </c>
      <c r="H14" s="69">
        <v>4.6260999999999992</v>
      </c>
      <c r="I14" s="69">
        <v>4.6148999999999996</v>
      </c>
      <c r="J14" s="69">
        <v>3.1591</v>
      </c>
      <c r="K14" s="69">
        <v>3.2839999999999998</v>
      </c>
      <c r="L14" s="77">
        <f t="shared" si="0"/>
        <v>-3.6532482542882216E-2</v>
      </c>
      <c r="M14" s="59"/>
      <c r="N14" s="59"/>
      <c r="O14" s="60"/>
    </row>
    <row r="15" spans="1:15" ht="18" customHeight="1" x14ac:dyDescent="0.25">
      <c r="A15" s="64" t="s">
        <v>20</v>
      </c>
      <c r="B15" s="71"/>
      <c r="C15" s="71"/>
      <c r="D15" s="69">
        <v>8.2651000000000021</v>
      </c>
      <c r="E15" s="69">
        <v>8.2656000000000027</v>
      </c>
      <c r="F15" s="69">
        <v>8.8649000000000004</v>
      </c>
      <c r="G15" s="70">
        <v>9.1268000000000029</v>
      </c>
      <c r="H15" s="70">
        <v>9.1118000000000006</v>
      </c>
      <c r="I15" s="69">
        <v>8.545200000000003</v>
      </c>
      <c r="J15" s="69">
        <v>7.0212999999999983</v>
      </c>
      <c r="K15" s="69">
        <v>7.4969999999999999</v>
      </c>
      <c r="L15" s="77">
        <f>_xlfn.RRI(7,D15,K15)</f>
        <v>-1.3837496519819248E-2</v>
      </c>
      <c r="M15" s="59"/>
      <c r="N15" s="59"/>
      <c r="O15" s="60"/>
    </row>
    <row r="16" spans="1:15" ht="18" customHeight="1" x14ac:dyDescent="0.25">
      <c r="A16" s="64" t="s">
        <v>21</v>
      </c>
      <c r="B16" s="69">
        <v>9.0287999999999986</v>
      </c>
      <c r="C16" s="69">
        <v>9.4623000000000008</v>
      </c>
      <c r="D16" s="69">
        <v>9.6668000000000021</v>
      </c>
      <c r="E16" s="69">
        <v>11.3432</v>
      </c>
      <c r="F16" s="69">
        <v>10.250299999999999</v>
      </c>
      <c r="G16" s="69">
        <v>9.5385999999999989</v>
      </c>
      <c r="H16" s="69">
        <v>9.7118000000000002</v>
      </c>
      <c r="I16" s="69">
        <v>10.039100000000001</v>
      </c>
      <c r="J16" s="69">
        <v>7.3523999999999994</v>
      </c>
      <c r="K16" s="69">
        <v>7.2149999999999999</v>
      </c>
      <c r="L16" s="77">
        <f t="shared" si="0"/>
        <v>-2.4609597309097397E-2</v>
      </c>
      <c r="M16" s="59"/>
      <c r="N16" s="59"/>
      <c r="O16" s="60"/>
    </row>
    <row r="17" spans="1:15" ht="18" customHeight="1" x14ac:dyDescent="0.25">
      <c r="A17" s="64" t="s">
        <v>22</v>
      </c>
      <c r="B17" s="69">
        <v>10.321399999999999</v>
      </c>
      <c r="C17" s="69">
        <v>10.785599999999999</v>
      </c>
      <c r="D17" s="69">
        <v>10.4916</v>
      </c>
      <c r="E17" s="69">
        <v>10.382099999999999</v>
      </c>
      <c r="F17" s="69">
        <v>10.298500000000002</v>
      </c>
      <c r="G17" s="69">
        <v>8.7861000000000029</v>
      </c>
      <c r="H17" s="69">
        <v>8.9267000000000021</v>
      </c>
      <c r="I17" s="69">
        <v>9.2342999999999993</v>
      </c>
      <c r="J17" s="69">
        <v>7.3727000000000009</v>
      </c>
      <c r="K17" s="69">
        <v>7.1210000000000004</v>
      </c>
      <c r="L17" s="77">
        <f t="shared" si="0"/>
        <v>-4.0402400342350764E-2</v>
      </c>
      <c r="M17" s="59"/>
      <c r="N17" s="59"/>
      <c r="O17" s="60"/>
    </row>
    <row r="18" spans="1:15" ht="18" customHeight="1" x14ac:dyDescent="0.25">
      <c r="A18" s="64" t="s">
        <v>23</v>
      </c>
      <c r="B18" s="69">
        <v>4.1669999999999998</v>
      </c>
      <c r="C18" s="69">
        <v>4.3975</v>
      </c>
      <c r="D18" s="69">
        <v>4.0891999999999999</v>
      </c>
      <c r="E18" s="69">
        <v>4.3692000000000002</v>
      </c>
      <c r="F18" s="69">
        <v>4.3141000000000007</v>
      </c>
      <c r="G18" s="69">
        <v>4.6579000000000006</v>
      </c>
      <c r="H18" s="69">
        <v>4.4047999999999998</v>
      </c>
      <c r="I18" s="69">
        <v>4.6379999999999999</v>
      </c>
      <c r="J18" s="69">
        <v>3.6012</v>
      </c>
      <c r="K18" s="69">
        <v>3.5430000000000001</v>
      </c>
      <c r="L18" s="77">
        <f t="shared" si="0"/>
        <v>-1.7863251442924333E-2</v>
      </c>
      <c r="M18" s="59"/>
      <c r="N18" s="59"/>
      <c r="O18" s="60"/>
    </row>
    <row r="19" spans="1:15" ht="18" customHeight="1" x14ac:dyDescent="0.25">
      <c r="A19" s="64" t="s">
        <v>24</v>
      </c>
      <c r="B19" s="69">
        <v>6.2012</v>
      </c>
      <c r="C19" s="69">
        <v>7.2218</v>
      </c>
      <c r="D19" s="69">
        <v>6.0891999999999999</v>
      </c>
      <c r="E19" s="69">
        <v>6.5099</v>
      </c>
      <c r="F19" s="69">
        <v>6.5182000000000002</v>
      </c>
      <c r="G19" s="69">
        <v>6.7264999999999997</v>
      </c>
      <c r="H19" s="69">
        <v>6.4759999999999991</v>
      </c>
      <c r="I19" s="69">
        <v>6.3112000000000004</v>
      </c>
      <c r="J19" s="69">
        <v>4.8985000000000003</v>
      </c>
      <c r="K19" s="69">
        <v>5.4509999999999996</v>
      </c>
      <c r="L19" s="77">
        <f t="shared" si="0"/>
        <v>-1.4224938368634366E-2</v>
      </c>
      <c r="M19" s="59"/>
      <c r="N19" s="59"/>
      <c r="O19" s="60"/>
    </row>
    <row r="20" spans="1:15" ht="18" customHeight="1" x14ac:dyDescent="0.25">
      <c r="A20" s="64" t="s">
        <v>25</v>
      </c>
      <c r="B20" s="69">
        <v>9.2129999999999992</v>
      </c>
      <c r="C20" s="69">
        <v>9.2431000000000001</v>
      </c>
      <c r="D20" s="69">
        <v>8.6374999999999993</v>
      </c>
      <c r="E20" s="69">
        <v>9.0165000000000006</v>
      </c>
      <c r="F20" s="69">
        <v>8.4248999999999992</v>
      </c>
      <c r="G20" s="69">
        <v>6.7906999999999993</v>
      </c>
      <c r="H20" s="69">
        <v>8.5013000000000005</v>
      </c>
      <c r="I20" s="69">
        <v>8.3214000000000006</v>
      </c>
      <c r="J20" s="69">
        <v>6.0377999999999998</v>
      </c>
      <c r="K20" s="69">
        <v>5.9930000000000003</v>
      </c>
      <c r="L20" s="77" t="s">
        <v>10</v>
      </c>
      <c r="M20" s="59"/>
      <c r="N20" s="59"/>
      <c r="O20" s="60"/>
    </row>
    <row r="21" spans="1:15" ht="18" customHeight="1" x14ac:dyDescent="0.25">
      <c r="A21" s="64" t="s">
        <v>26</v>
      </c>
      <c r="B21" s="69">
        <v>6.0081999999999995</v>
      </c>
      <c r="C21" s="69">
        <v>6.3581000000000003</v>
      </c>
      <c r="D21" s="69">
        <v>6.4517000000000007</v>
      </c>
      <c r="E21" s="69">
        <v>5.7706999999999997</v>
      </c>
      <c r="F21" s="69">
        <v>5.9279999999999999</v>
      </c>
      <c r="G21" s="69">
        <v>7.3441999999999998</v>
      </c>
      <c r="H21" s="69">
        <v>6.0916999999999994</v>
      </c>
      <c r="I21" s="69">
        <v>6.7499000000000002</v>
      </c>
      <c r="J21" s="69">
        <v>5.1665000000000001</v>
      </c>
      <c r="K21" s="69">
        <v>5.4989999999999997</v>
      </c>
      <c r="L21" s="77">
        <f t="shared" si="0"/>
        <v>-9.791629566024751E-3</v>
      </c>
      <c r="M21" s="59"/>
      <c r="N21" s="59"/>
      <c r="O21" s="60"/>
    </row>
    <row r="22" spans="1:15" ht="18" customHeight="1" x14ac:dyDescent="0.25">
      <c r="A22" s="64" t="s">
        <v>27</v>
      </c>
      <c r="B22" s="69">
        <v>3.2482999999999995</v>
      </c>
      <c r="C22" s="69">
        <v>3.1654999999999998</v>
      </c>
      <c r="D22" s="69">
        <v>3.0653999999999999</v>
      </c>
      <c r="E22" s="69">
        <v>3.1222999999999996</v>
      </c>
      <c r="F22" s="69">
        <v>3.0909</v>
      </c>
      <c r="G22" s="69">
        <v>2.9205999999999999</v>
      </c>
      <c r="H22" s="69">
        <v>2.8513000000000002</v>
      </c>
      <c r="I22" s="69">
        <v>2.8250000000000002</v>
      </c>
      <c r="J22" s="69">
        <v>2.3899000000000004</v>
      </c>
      <c r="K22" s="69">
        <v>2.41</v>
      </c>
      <c r="L22" s="77">
        <f t="shared" si="0"/>
        <v>-3.2623224600821565E-2</v>
      </c>
      <c r="M22" s="59"/>
      <c r="N22" s="59"/>
      <c r="O22" s="60"/>
    </row>
    <row r="23" spans="1:15" ht="18" customHeight="1" x14ac:dyDescent="0.25">
      <c r="A23" s="64" t="s">
        <v>28</v>
      </c>
      <c r="B23" s="69">
        <v>6.4398999999999997</v>
      </c>
      <c r="C23" s="69">
        <v>6.1712999999999996</v>
      </c>
      <c r="D23" s="69">
        <v>6.0853000000000002</v>
      </c>
      <c r="E23" s="69">
        <v>6.0764000000000014</v>
      </c>
      <c r="F23" s="69">
        <v>5.8368000000000002</v>
      </c>
      <c r="G23" s="69">
        <v>5.6083999999999996</v>
      </c>
      <c r="H23" s="69">
        <v>5.4623999999999997</v>
      </c>
      <c r="I23" s="69">
        <v>5.6917999999999997</v>
      </c>
      <c r="J23" s="69">
        <v>4.7798999999999996</v>
      </c>
      <c r="K23" s="69">
        <v>4.867</v>
      </c>
      <c r="L23" s="77">
        <f t="shared" si="0"/>
        <v>-3.0635940491070102E-2</v>
      </c>
      <c r="M23" s="59"/>
      <c r="N23" s="59"/>
      <c r="O23" s="60"/>
    </row>
    <row r="24" spans="1:15" ht="18" customHeight="1" x14ac:dyDescent="0.25">
      <c r="A24" s="64" t="s">
        <v>29</v>
      </c>
      <c r="B24" s="69">
        <v>6.1764000000000001</v>
      </c>
      <c r="C24" s="69">
        <v>6.3737000000000013</v>
      </c>
      <c r="D24" s="69">
        <v>6.009199999999999</v>
      </c>
      <c r="E24" s="69">
        <v>7.0609000000000002</v>
      </c>
      <c r="F24" s="69">
        <v>6.8216000000000001</v>
      </c>
      <c r="G24" s="69">
        <v>6.6320000000000006</v>
      </c>
      <c r="H24" s="69">
        <v>6.7629999999999999</v>
      </c>
      <c r="I24" s="69">
        <v>6.4001000000000001</v>
      </c>
      <c r="J24" s="69">
        <v>4.4200999999999997</v>
      </c>
      <c r="K24" s="69">
        <v>5.22</v>
      </c>
      <c r="L24" s="77">
        <f t="shared" si="0"/>
        <v>-1.8519497650570371E-2</v>
      </c>
      <c r="M24" s="59"/>
      <c r="N24" s="59"/>
      <c r="O24" s="60"/>
    </row>
    <row r="25" spans="1:15" ht="18" customHeight="1" x14ac:dyDescent="0.25">
      <c r="A25" s="64" t="s">
        <v>30</v>
      </c>
      <c r="B25" s="69">
        <v>8.4328000000000003</v>
      </c>
      <c r="C25" s="69">
        <v>7.5526999999999997</v>
      </c>
      <c r="D25" s="69">
        <v>7.8871000000000002</v>
      </c>
      <c r="E25" s="69">
        <v>8.2841000000000005</v>
      </c>
      <c r="F25" s="69">
        <v>8.6159999999999997</v>
      </c>
      <c r="G25" s="69">
        <v>8.6659999999999986</v>
      </c>
      <c r="H25" s="69">
        <v>9.2202000000000002</v>
      </c>
      <c r="I25" s="69">
        <v>9.0672999999999995</v>
      </c>
      <c r="J25" s="69">
        <v>6.6832999999999991</v>
      </c>
      <c r="K25" s="69">
        <v>6.5869999999999997</v>
      </c>
      <c r="L25" s="77">
        <f t="shared" si="0"/>
        <v>-2.7074602794339708E-2</v>
      </c>
      <c r="M25" s="59"/>
      <c r="N25" s="59"/>
      <c r="O25" s="60"/>
    </row>
    <row r="26" spans="1:15" ht="18" customHeight="1" x14ac:dyDescent="0.25">
      <c r="A26" s="64" t="s">
        <v>31</v>
      </c>
      <c r="B26" s="71"/>
      <c r="C26" s="71"/>
      <c r="D26" s="71"/>
      <c r="E26" s="71"/>
      <c r="F26" s="71"/>
      <c r="G26" s="71"/>
      <c r="H26" s="71"/>
      <c r="I26" s="69">
        <v>11.328699999999998</v>
      </c>
      <c r="J26" s="69">
        <v>10.460400000000002</v>
      </c>
      <c r="K26" s="69">
        <v>10.555</v>
      </c>
      <c r="L26" s="77" t="s">
        <v>10</v>
      </c>
      <c r="M26" s="59"/>
      <c r="N26" s="59"/>
      <c r="O26" s="60"/>
    </row>
    <row r="27" spans="1:15" ht="18" customHeight="1" x14ac:dyDescent="0.25">
      <c r="A27" s="64" t="s">
        <v>32</v>
      </c>
      <c r="B27" s="69">
        <v>5.7620000000000013</v>
      </c>
      <c r="C27" s="69">
        <v>6.5250000000000004</v>
      </c>
      <c r="D27" s="69">
        <v>6.1733000000000011</v>
      </c>
      <c r="E27" s="69">
        <v>6.4210000000000003</v>
      </c>
      <c r="F27" s="69">
        <v>6.0193000000000012</v>
      </c>
      <c r="G27" s="69">
        <v>5.0712999999999999</v>
      </c>
      <c r="H27" s="69">
        <v>5.037700000000001</v>
      </c>
      <c r="I27" s="69">
        <v>4.8445999999999998</v>
      </c>
      <c r="J27" s="69">
        <v>3.2683999999999997</v>
      </c>
      <c r="K27" s="69">
        <v>3.2719999999999998</v>
      </c>
      <c r="L27" s="77">
        <f t="shared" si="0"/>
        <v>-6.0940008499202225E-2</v>
      </c>
      <c r="M27" s="59"/>
      <c r="N27" s="59"/>
      <c r="O27" s="60"/>
    </row>
    <row r="28" spans="1:15" ht="18" customHeight="1" x14ac:dyDescent="0.25">
      <c r="A28" s="64" t="s">
        <v>33</v>
      </c>
      <c r="B28" s="69">
        <v>7.1157000000000012</v>
      </c>
      <c r="C28" s="69">
        <v>7.1706000000000021</v>
      </c>
      <c r="D28" s="69">
        <v>6.9260999999999999</v>
      </c>
      <c r="E28" s="69">
        <v>6.9683000000000046</v>
      </c>
      <c r="F28" s="69">
        <v>6.8109999999999991</v>
      </c>
      <c r="G28" s="69">
        <v>6.8699000000000003</v>
      </c>
      <c r="H28" s="69">
        <v>6.8686000000000007</v>
      </c>
      <c r="I28" s="69">
        <v>6.7058</v>
      </c>
      <c r="J28" s="69">
        <v>4.7165999999999979</v>
      </c>
      <c r="K28" s="69">
        <v>4.5510000000000002</v>
      </c>
      <c r="L28" s="77">
        <f t="shared" si="0"/>
        <v>-4.8448859851309978E-2</v>
      </c>
      <c r="M28" s="59"/>
      <c r="N28" s="59"/>
      <c r="O28" s="60"/>
    </row>
    <row r="29" spans="1:15" ht="18" customHeight="1" x14ac:dyDescent="0.25">
      <c r="A29" s="64" t="s">
        <v>34</v>
      </c>
      <c r="B29" s="69">
        <v>8.3020999999999994</v>
      </c>
      <c r="C29" s="69">
        <v>8.6237999999999992</v>
      </c>
      <c r="D29" s="69">
        <v>9.4415999999999993</v>
      </c>
      <c r="E29" s="69">
        <v>9.7621999999999982</v>
      </c>
      <c r="F29" s="69">
        <v>14.792199999999998</v>
      </c>
      <c r="G29" s="69">
        <v>14.232800000000001</v>
      </c>
      <c r="H29" s="69">
        <v>13.834900000000001</v>
      </c>
      <c r="I29" s="69">
        <v>13.1623</v>
      </c>
      <c r="J29" s="69">
        <v>9.9084000000000003</v>
      </c>
      <c r="K29" s="69">
        <v>9.9390000000000001</v>
      </c>
      <c r="L29" s="77" t="s">
        <v>10</v>
      </c>
      <c r="M29" s="59"/>
      <c r="N29" s="59"/>
      <c r="O29" s="60"/>
    </row>
    <row r="30" spans="1:15" ht="18" customHeight="1" thickBot="1" x14ac:dyDescent="0.3">
      <c r="A30" s="65" t="s">
        <v>35</v>
      </c>
      <c r="B30" s="72">
        <v>6.6492000000000004</v>
      </c>
      <c r="C30" s="72">
        <v>6.2717000000000001</v>
      </c>
      <c r="D30" s="72">
        <v>6.3692000000000002</v>
      </c>
      <c r="E30" s="72">
        <v>5.9620000000000006</v>
      </c>
      <c r="F30" s="72">
        <v>5.9801000000000002</v>
      </c>
      <c r="G30" s="72">
        <v>5.8658999999999999</v>
      </c>
      <c r="H30" s="72">
        <v>5.6622999999999992</v>
      </c>
      <c r="I30" s="72">
        <v>5.4845000000000006</v>
      </c>
      <c r="J30" s="72">
        <v>4.4741999999999997</v>
      </c>
      <c r="K30" s="72">
        <v>4.3730000000000002</v>
      </c>
      <c r="L30" s="78">
        <f>_xlfn.RRI(9,B30,K30)</f>
        <v>-4.5493483065514706E-2</v>
      </c>
      <c r="M30" s="59"/>
      <c r="N30" s="59"/>
      <c r="O30" s="60"/>
    </row>
    <row r="31" spans="1:15" s="106" customFormat="1" ht="18" customHeight="1" thickBot="1" x14ac:dyDescent="0.3">
      <c r="A31" s="66" t="s">
        <v>36</v>
      </c>
      <c r="B31" s="73">
        <v>7.6568034074013207</v>
      </c>
      <c r="C31" s="73">
        <v>7.9114303548409444</v>
      </c>
      <c r="D31" s="73">
        <v>7.7907675738759705</v>
      </c>
      <c r="E31" s="73">
        <v>8.1098604205895182</v>
      </c>
      <c r="F31" s="73">
        <v>8.5921620248175561</v>
      </c>
      <c r="G31" s="73">
        <v>8.3024540144071572</v>
      </c>
      <c r="H31" s="73">
        <v>8.3445365275919645</v>
      </c>
      <c r="I31" s="73">
        <v>8.2935441680640576</v>
      </c>
      <c r="J31" s="73">
        <v>6.4099041976206355</v>
      </c>
      <c r="K31" s="73">
        <v>6.5289504598043662</v>
      </c>
      <c r="L31" s="107">
        <f>_xlfn.RRI(9,B31,K31)</f>
        <v>-1.7549556629537499E-2</v>
      </c>
      <c r="M31" s="2"/>
      <c r="N31" s="2"/>
      <c r="O31" s="105"/>
    </row>
    <row r="32" spans="1:15" ht="18" customHeight="1" x14ac:dyDescent="0.25">
      <c r="A32" s="67" t="s">
        <v>37</v>
      </c>
      <c r="B32" s="74">
        <v>6.9584000000000001</v>
      </c>
      <c r="C32" s="74">
        <v>6.9051</v>
      </c>
      <c r="D32" s="74">
        <v>6.980500000000001</v>
      </c>
      <c r="E32" s="74">
        <v>6.7172000000000001</v>
      </c>
      <c r="F32" s="74">
        <v>6.577</v>
      </c>
      <c r="G32" s="74">
        <v>6.3653000000000004</v>
      </c>
      <c r="H32" s="74">
        <v>6.2051999999999996</v>
      </c>
      <c r="I32" s="74">
        <v>5.8361999999999998</v>
      </c>
      <c r="J32" s="71"/>
      <c r="K32" s="75"/>
      <c r="L32" s="42" t="s">
        <v>10</v>
      </c>
      <c r="M32" s="59"/>
      <c r="N32" s="59"/>
    </row>
    <row r="33" spans="1:14" ht="18" customHeight="1" x14ac:dyDescent="0.25">
      <c r="A33" s="68" t="s">
        <v>38</v>
      </c>
      <c r="B33" s="76">
        <v>7.3512559212059143</v>
      </c>
      <c r="C33" s="76">
        <v>7.5667773323809842</v>
      </c>
      <c r="D33" s="76">
        <v>7.5108419630741343</v>
      </c>
      <c r="E33" s="76">
        <v>7.7065039160773825</v>
      </c>
      <c r="F33" s="76">
        <v>8.2583273914580051</v>
      </c>
      <c r="G33" s="76">
        <v>7.9694985608346194</v>
      </c>
      <c r="H33" s="76">
        <v>7.9813986397923813</v>
      </c>
      <c r="I33" s="76">
        <v>8.0160512277604923</v>
      </c>
      <c r="J33" s="76">
        <v>6.4529784026608423</v>
      </c>
      <c r="K33" s="76">
        <v>6.527140559686825</v>
      </c>
      <c r="L33" s="47" t="s">
        <v>10</v>
      </c>
      <c r="N33" s="59"/>
    </row>
  </sheetData>
  <pageMargins left="0.70866141732283472" right="0.70866141732283472" top="0.74803149606299213" bottom="0.74803149606299213" header="0.31496062992125984" footer="0.31496062992125984"/>
  <pageSetup paperSize="9" scale="75" orientation="landscape" r:id="rId1"/>
  <ignoredErrors>
    <ignoredError sqref="L1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9AE23"/>
  </sheetPr>
  <dimension ref="A1:O33"/>
  <sheetViews>
    <sheetView showGridLines="0" zoomScaleNormal="100" workbookViewId="0">
      <selection activeCell="A34" sqref="A34:XFD42"/>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5"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5" s="4" customFormat="1" ht="18" customHeight="1" x14ac:dyDescent="0.25">
      <c r="A2" s="64" t="s">
        <v>4</v>
      </c>
      <c r="B2" s="80">
        <v>1.5835999999999997</v>
      </c>
      <c r="C2" s="80">
        <v>1.9540999999999999</v>
      </c>
      <c r="D2" s="80">
        <v>1.4847999999999999</v>
      </c>
      <c r="E2" s="80">
        <v>1.4422999999999999</v>
      </c>
      <c r="F2" s="80">
        <v>1.4073</v>
      </c>
      <c r="G2" s="80">
        <v>1.5133000000000001</v>
      </c>
      <c r="H2" s="80">
        <v>1.4023000000000001</v>
      </c>
      <c r="I2" s="80">
        <v>1.2736000000000001</v>
      </c>
      <c r="J2" s="80">
        <v>0.95609999999999995</v>
      </c>
      <c r="K2" s="80">
        <v>1.036</v>
      </c>
      <c r="L2" s="77">
        <f t="shared" ref="L2:L28" si="0">_xlfn.RRI(9,B2,K2)</f>
        <v>-4.6053965682019027E-2</v>
      </c>
      <c r="M2" s="1"/>
      <c r="N2" s="1"/>
      <c r="O2" s="6"/>
    </row>
    <row r="3" spans="1:15" s="4" customFormat="1" ht="18" customHeight="1" x14ac:dyDescent="0.25">
      <c r="A3" s="64" t="s">
        <v>5</v>
      </c>
      <c r="B3" s="80">
        <v>1.5332000000000001</v>
      </c>
      <c r="C3" s="80">
        <v>1.5315000000000001</v>
      </c>
      <c r="D3" s="80">
        <v>1.4224999999999999</v>
      </c>
      <c r="E3" s="80">
        <v>1.4401999999999999</v>
      </c>
      <c r="F3" s="80">
        <v>1.3178000000000001</v>
      </c>
      <c r="G3" s="80">
        <v>1.1726000000000001</v>
      </c>
      <c r="H3" s="80">
        <v>1.2453000000000001</v>
      </c>
      <c r="I3" s="80">
        <v>1.2002999999999999</v>
      </c>
      <c r="J3" s="80">
        <v>0.79810000000000003</v>
      </c>
      <c r="K3" s="80">
        <v>0.79600000000000004</v>
      </c>
      <c r="L3" s="77">
        <f t="shared" si="0"/>
        <v>-7.0245581824671666E-2</v>
      </c>
      <c r="M3" s="1"/>
      <c r="N3" s="1"/>
      <c r="O3" s="6"/>
    </row>
    <row r="4" spans="1:15" s="4" customFormat="1" ht="18" customHeight="1" x14ac:dyDescent="0.25">
      <c r="A4" s="64" t="s">
        <v>6</v>
      </c>
      <c r="B4" s="80">
        <v>2.4371</v>
      </c>
      <c r="C4" s="80">
        <v>2.8018000000000001</v>
      </c>
      <c r="D4" s="80">
        <v>3.3788</v>
      </c>
      <c r="E4" s="80">
        <v>3.8951000000000002</v>
      </c>
      <c r="F4" s="80">
        <v>3.8439000000000001</v>
      </c>
      <c r="G4" s="80">
        <v>4.1130000000000004</v>
      </c>
      <c r="H4" s="80">
        <v>4.4798999999999998</v>
      </c>
      <c r="I4" s="80">
        <v>4.2769000000000013</v>
      </c>
      <c r="J4" s="80">
        <v>3.9716</v>
      </c>
      <c r="K4" s="80">
        <v>4.5419999999999998</v>
      </c>
      <c r="L4" s="77">
        <f t="shared" si="0"/>
        <v>7.1621778423000659E-2</v>
      </c>
      <c r="M4" s="1"/>
      <c r="N4" s="1"/>
      <c r="O4" s="6"/>
    </row>
    <row r="5" spans="1:15" s="4" customFormat="1" ht="18" customHeight="1" x14ac:dyDescent="0.25">
      <c r="A5" s="64" t="s">
        <v>8</v>
      </c>
      <c r="B5" s="80">
        <v>3.5275999999999996</v>
      </c>
      <c r="C5" s="80">
        <v>2.9851999999999999</v>
      </c>
      <c r="D5" s="80">
        <v>2.8059000000000003</v>
      </c>
      <c r="E5" s="80">
        <v>2.7390999999999996</v>
      </c>
      <c r="F5" s="80">
        <v>2.489300000000001</v>
      </c>
      <c r="G5" s="80">
        <v>2.4746000000000001</v>
      </c>
      <c r="H5" s="80">
        <v>2.5245999999999986</v>
      </c>
      <c r="I5" s="80">
        <v>2.5536999999999996</v>
      </c>
      <c r="J5" s="80">
        <v>2.0905000000000005</v>
      </c>
      <c r="K5" s="80">
        <v>2.3580000000000001</v>
      </c>
      <c r="L5" s="77">
        <f t="shared" si="0"/>
        <v>-4.376922110589021E-2</v>
      </c>
      <c r="M5" s="1"/>
      <c r="N5" s="1"/>
      <c r="O5" s="6"/>
    </row>
    <row r="6" spans="1:15" s="4" customFormat="1" ht="18" customHeight="1" x14ac:dyDescent="0.25">
      <c r="A6" s="64" t="s">
        <v>9</v>
      </c>
      <c r="B6" s="81"/>
      <c r="C6" s="81"/>
      <c r="D6" s="81"/>
      <c r="E6" s="81"/>
      <c r="F6" s="81"/>
      <c r="G6" s="81"/>
      <c r="H6" s="81"/>
      <c r="I6" s="81"/>
      <c r="J6" s="81"/>
      <c r="K6" s="81"/>
      <c r="L6" s="36" t="s">
        <v>10</v>
      </c>
      <c r="M6" s="1"/>
      <c r="N6" s="1"/>
      <c r="O6" s="6"/>
    </row>
    <row r="7" spans="1:15" s="4" customFormat="1" ht="18" customHeight="1" x14ac:dyDescent="0.25">
      <c r="A7" s="64" t="s">
        <v>11</v>
      </c>
      <c r="B7" s="35">
        <v>1.4306000000000001</v>
      </c>
      <c r="C7" s="35">
        <v>1.7442</v>
      </c>
      <c r="D7" s="35">
        <v>2.0247000000000002</v>
      </c>
      <c r="E7" s="35">
        <v>2.2102999999999997</v>
      </c>
      <c r="F7" s="81"/>
      <c r="G7" s="81"/>
      <c r="H7" s="81"/>
      <c r="I7" s="81"/>
      <c r="J7" s="81"/>
      <c r="K7" s="35">
        <v>1.4350000000000001</v>
      </c>
      <c r="L7" s="36" t="s">
        <v>10</v>
      </c>
      <c r="M7" s="1"/>
      <c r="N7" s="1"/>
      <c r="O7" s="6"/>
    </row>
    <row r="8" spans="1:15" s="4" customFormat="1" ht="18" customHeight="1" x14ac:dyDescent="0.25">
      <c r="A8" s="64" t="s">
        <v>12</v>
      </c>
      <c r="B8" s="80">
        <v>3.3700000000000008E-2</v>
      </c>
      <c r="C8" s="80">
        <v>3.2600000000000004E-2</v>
      </c>
      <c r="D8" s="80">
        <v>2.9800000000000007E-2</v>
      </c>
      <c r="E8" s="80">
        <v>3.2800000000000017E-2</v>
      </c>
      <c r="F8" s="80">
        <v>3.1899999999999991E-2</v>
      </c>
      <c r="G8" s="80">
        <v>3.1900000000000012E-2</v>
      </c>
      <c r="H8" s="80">
        <v>2.81E-2</v>
      </c>
      <c r="I8" s="80">
        <v>2.7299999999999991E-2</v>
      </c>
      <c r="J8" s="80">
        <v>2.7399999999999994E-2</v>
      </c>
      <c r="K8" s="80">
        <v>2.7E-2</v>
      </c>
      <c r="L8" s="77">
        <f t="shared" si="0"/>
        <v>-2.432817775923124E-2</v>
      </c>
      <c r="M8" s="1"/>
      <c r="N8" s="1"/>
      <c r="O8" s="6"/>
    </row>
    <row r="9" spans="1:15" s="4" customFormat="1" ht="18" customHeight="1" x14ac:dyDescent="0.25">
      <c r="A9" s="64" t="s">
        <v>13</v>
      </c>
      <c r="B9" s="80">
        <v>0.99449999999999994</v>
      </c>
      <c r="C9" s="80">
        <v>1.0972999999999999</v>
      </c>
      <c r="D9" s="80">
        <v>1.1397999999999999</v>
      </c>
      <c r="E9" s="80">
        <v>1.2168000000000001</v>
      </c>
      <c r="F9" s="80">
        <v>1.1573</v>
      </c>
      <c r="G9" s="80">
        <v>1.1832</v>
      </c>
      <c r="H9" s="80">
        <v>1.181</v>
      </c>
      <c r="I9" s="80">
        <v>1.1851999999999998</v>
      </c>
      <c r="J9" s="80">
        <v>1.0165</v>
      </c>
      <c r="K9" s="80">
        <v>0.92900000000000005</v>
      </c>
      <c r="L9" s="77">
        <f t="shared" si="0"/>
        <v>-7.541569627248057E-3</v>
      </c>
      <c r="M9" s="1"/>
      <c r="N9" s="1"/>
      <c r="O9" s="6"/>
    </row>
    <row r="10" spans="1:15" s="4" customFormat="1" ht="18" customHeight="1" x14ac:dyDescent="0.25">
      <c r="A10" s="64" t="s">
        <v>14</v>
      </c>
      <c r="B10" s="80">
        <v>2.3042000000000002</v>
      </c>
      <c r="C10" s="80">
        <v>2.2776000000000001</v>
      </c>
      <c r="D10" s="80">
        <v>2.2494000000000001</v>
      </c>
      <c r="E10" s="80">
        <v>2.1027</v>
      </c>
      <c r="F10" s="80">
        <v>2.0510000000000002</v>
      </c>
      <c r="G10" s="80">
        <v>1.94</v>
      </c>
      <c r="H10" s="80">
        <v>1.9161000000000001</v>
      </c>
      <c r="I10" s="80">
        <v>1.7751000000000001</v>
      </c>
      <c r="J10" s="80">
        <v>1.5030000000000001</v>
      </c>
      <c r="K10" s="80">
        <v>1.4239999999999999</v>
      </c>
      <c r="L10" s="77">
        <f t="shared" si="0"/>
        <v>-5.2069174204041335E-2</v>
      </c>
      <c r="O10" s="6"/>
    </row>
    <row r="11" spans="1:15" s="4" customFormat="1" ht="18" customHeight="1" x14ac:dyDescent="0.25">
      <c r="A11" s="64" t="s">
        <v>15</v>
      </c>
      <c r="B11" s="80">
        <v>2.3918000000000004</v>
      </c>
      <c r="C11" s="80">
        <v>2.2458999999999998</v>
      </c>
      <c r="D11" s="80">
        <v>2.0539000000000005</v>
      </c>
      <c r="E11" s="80">
        <v>2.1231000000000004</v>
      </c>
      <c r="F11" s="80">
        <v>1.9415999999999998</v>
      </c>
      <c r="G11" s="80">
        <v>1.6004999999999998</v>
      </c>
      <c r="H11" s="80">
        <v>1.3977999999999999</v>
      </c>
      <c r="I11" s="80">
        <v>1.2775999999999996</v>
      </c>
      <c r="J11" s="80">
        <v>0.87860000000000005</v>
      </c>
      <c r="K11" s="80">
        <v>0.89</v>
      </c>
      <c r="L11" s="77">
        <f t="shared" si="0"/>
        <v>-0.10402451449778327</v>
      </c>
      <c r="M11" s="1"/>
      <c r="N11" s="1"/>
      <c r="O11" s="6"/>
    </row>
    <row r="12" spans="1:15" s="4" customFormat="1" ht="18" customHeight="1" x14ac:dyDescent="0.25">
      <c r="A12" s="64" t="s">
        <v>16</v>
      </c>
      <c r="B12" s="80">
        <v>2.8179000000000003</v>
      </c>
      <c r="C12" s="80">
        <v>3.2222000000000004</v>
      </c>
      <c r="D12" s="80">
        <v>3.0144000000000002</v>
      </c>
      <c r="E12" s="80">
        <v>3.1147</v>
      </c>
      <c r="F12" s="80">
        <v>3.0342999999999996</v>
      </c>
      <c r="G12" s="80">
        <v>2.8133999999999997</v>
      </c>
      <c r="H12" s="80">
        <v>2.4872999999999998</v>
      </c>
      <c r="I12" s="80">
        <v>2.3633999999999999</v>
      </c>
      <c r="J12" s="80">
        <v>1.6787000000000001</v>
      </c>
      <c r="K12" s="80">
        <v>1.4379999999999999</v>
      </c>
      <c r="L12" s="77">
        <f t="shared" si="0"/>
        <v>-7.2023380317382868E-2</v>
      </c>
      <c r="M12" s="1"/>
      <c r="N12" s="1"/>
      <c r="O12" s="6"/>
    </row>
    <row r="13" spans="1:15" s="4" customFormat="1" ht="18" customHeight="1" x14ac:dyDescent="0.25">
      <c r="A13" s="64" t="s">
        <v>17</v>
      </c>
      <c r="B13" s="80">
        <v>6.5597000000000003</v>
      </c>
      <c r="C13" s="80">
        <v>7.404300000000001</v>
      </c>
      <c r="D13" s="80">
        <v>7.2923</v>
      </c>
      <c r="E13" s="80">
        <v>7.5259000000000009</v>
      </c>
      <c r="F13" s="80">
        <v>7.4318</v>
      </c>
      <c r="G13" s="80">
        <v>7.7028999999999996</v>
      </c>
      <c r="H13" s="80">
        <v>7.8836000000000004</v>
      </c>
      <c r="I13" s="80">
        <v>7.5931000000000006</v>
      </c>
      <c r="J13" s="80">
        <v>5.7620999999999993</v>
      </c>
      <c r="K13" s="80">
        <v>4.383</v>
      </c>
      <c r="L13" s="77">
        <f t="shared" si="0"/>
        <v>-4.3812515901974658E-2</v>
      </c>
      <c r="M13" s="1"/>
      <c r="N13" s="1"/>
      <c r="O13" s="6"/>
    </row>
    <row r="14" spans="1:15" s="4" customFormat="1" ht="18" customHeight="1" x14ac:dyDescent="0.25">
      <c r="A14" s="64" t="s">
        <v>19</v>
      </c>
      <c r="B14" s="80">
        <v>1.7695000000000001</v>
      </c>
      <c r="C14" s="80">
        <v>1.8129999999999997</v>
      </c>
      <c r="D14" s="80">
        <v>1.8749</v>
      </c>
      <c r="E14" s="80">
        <v>1.9764999999999997</v>
      </c>
      <c r="F14" s="80">
        <v>2.0596999999999999</v>
      </c>
      <c r="G14" s="80">
        <v>2.1048</v>
      </c>
      <c r="H14" s="80">
        <v>2.1297000000000001</v>
      </c>
      <c r="I14" s="80">
        <v>2.0585</v>
      </c>
      <c r="J14" s="80">
        <v>1.3774</v>
      </c>
      <c r="K14" s="80">
        <v>1.306</v>
      </c>
      <c r="L14" s="77">
        <f t="shared" si="0"/>
        <v>-3.318445787476465E-2</v>
      </c>
      <c r="M14" s="1"/>
      <c r="N14" s="1"/>
      <c r="O14" s="6"/>
    </row>
    <row r="15" spans="1:15" s="4" customFormat="1" ht="18" customHeight="1" x14ac:dyDescent="0.25">
      <c r="A15" s="64" t="s">
        <v>20</v>
      </c>
      <c r="B15" s="81"/>
      <c r="C15" s="81"/>
      <c r="D15" s="80">
        <v>0.47439999999999993</v>
      </c>
      <c r="E15" s="80">
        <v>0.45890000000000009</v>
      </c>
      <c r="F15" s="80">
        <v>0.51480000000000004</v>
      </c>
      <c r="G15" s="80">
        <v>0.61799999999999999</v>
      </c>
      <c r="H15" s="80">
        <v>0.5784999999999999</v>
      </c>
      <c r="I15" s="80">
        <v>0.5465000000000001</v>
      </c>
      <c r="J15" s="80">
        <v>0.49219999999999992</v>
      </c>
      <c r="K15" s="80">
        <v>0.54700000000000004</v>
      </c>
      <c r="L15" s="77">
        <f>_xlfn.RRI(7,D15,K15)</f>
        <v>2.0550885128219232E-2</v>
      </c>
      <c r="M15" s="1"/>
      <c r="N15" s="1"/>
      <c r="O15" s="6"/>
    </row>
    <row r="16" spans="1:15" s="4" customFormat="1" ht="18" customHeight="1" x14ac:dyDescent="0.25">
      <c r="A16" s="64" t="s">
        <v>21</v>
      </c>
      <c r="B16" s="80">
        <v>1.2401</v>
      </c>
      <c r="C16" s="80">
        <v>1.3579999999999999</v>
      </c>
      <c r="D16" s="80">
        <v>1.1034000000000002</v>
      </c>
      <c r="E16" s="80">
        <v>1.1631999999999998</v>
      </c>
      <c r="F16" s="80">
        <v>1.1668999999999998</v>
      </c>
      <c r="G16" s="80">
        <v>1.0813000000000001</v>
      </c>
      <c r="H16" s="80">
        <v>1.1379999999999999</v>
      </c>
      <c r="I16" s="80">
        <v>1.1663000000000001</v>
      </c>
      <c r="J16" s="80">
        <v>0.95619999999999994</v>
      </c>
      <c r="K16" s="80">
        <v>0.94199999999999995</v>
      </c>
      <c r="L16" s="77">
        <f t="shared" si="0"/>
        <v>-3.0087205392318128E-2</v>
      </c>
      <c r="M16" s="1"/>
      <c r="N16" s="1"/>
      <c r="O16" s="6"/>
    </row>
    <row r="17" spans="1:15" s="4" customFormat="1" ht="18" customHeight="1" x14ac:dyDescent="0.25">
      <c r="A17" s="64" t="s">
        <v>22</v>
      </c>
      <c r="B17" s="80">
        <v>2.3605</v>
      </c>
      <c r="C17" s="80">
        <v>2.4776000000000002</v>
      </c>
      <c r="D17" s="80">
        <v>2.3423999999999996</v>
      </c>
      <c r="E17" s="80">
        <v>2.3273999999999999</v>
      </c>
      <c r="F17" s="80">
        <v>2.2593999999999999</v>
      </c>
      <c r="G17" s="80">
        <v>1.9367000000000003</v>
      </c>
      <c r="H17" s="80">
        <v>2.0515000000000003</v>
      </c>
      <c r="I17" s="80">
        <v>2.2686000000000002</v>
      </c>
      <c r="J17" s="80">
        <v>1.6791</v>
      </c>
      <c r="K17" s="80">
        <v>1.63</v>
      </c>
      <c r="L17" s="77">
        <f t="shared" si="0"/>
        <v>-4.0308803176670072E-2</v>
      </c>
      <c r="M17" s="1"/>
      <c r="N17" s="1"/>
      <c r="O17" s="6"/>
    </row>
    <row r="18" spans="1:15" s="4" customFormat="1" ht="18" customHeight="1" x14ac:dyDescent="0.25">
      <c r="A18" s="64" t="s">
        <v>23</v>
      </c>
      <c r="B18" s="80">
        <v>0.46779999999999999</v>
      </c>
      <c r="C18" s="80">
        <v>0.5182000000000001</v>
      </c>
      <c r="D18" s="80">
        <v>0.48290000000000005</v>
      </c>
      <c r="E18" s="80">
        <v>0.51689999999999992</v>
      </c>
      <c r="F18" s="80">
        <v>0.57140000000000002</v>
      </c>
      <c r="G18" s="80">
        <v>0.66259999999999997</v>
      </c>
      <c r="H18" s="80">
        <v>0.60750000000000004</v>
      </c>
      <c r="I18" s="80">
        <v>0.62029999999999996</v>
      </c>
      <c r="J18" s="80">
        <v>0.4108</v>
      </c>
      <c r="K18" s="80">
        <v>0.40200000000000002</v>
      </c>
      <c r="L18" s="77">
        <f t="shared" si="0"/>
        <v>-1.6702142582889379E-2</v>
      </c>
      <c r="M18" s="1"/>
      <c r="N18" s="1"/>
      <c r="O18" s="6"/>
    </row>
    <row r="19" spans="1:15" s="4" customFormat="1" ht="18" customHeight="1" x14ac:dyDescent="0.25">
      <c r="A19" s="64" t="s">
        <v>24</v>
      </c>
      <c r="B19" s="80">
        <v>0.92410000000000003</v>
      </c>
      <c r="C19" s="80">
        <v>1.2149000000000001</v>
      </c>
      <c r="D19" s="80">
        <v>1.0658000000000001</v>
      </c>
      <c r="E19" s="80">
        <v>1.1574000000000002</v>
      </c>
      <c r="F19" s="80">
        <v>1.2273000000000001</v>
      </c>
      <c r="G19" s="80">
        <v>1.2946000000000002</v>
      </c>
      <c r="H19" s="80">
        <v>1.3332000000000002</v>
      </c>
      <c r="I19" s="80">
        <v>1.3448</v>
      </c>
      <c r="J19" s="80">
        <v>1.1810999999999998</v>
      </c>
      <c r="K19" s="80">
        <v>1.2150000000000001</v>
      </c>
      <c r="L19" s="77">
        <f t="shared" si="0"/>
        <v>3.0875854405385095E-2</v>
      </c>
      <c r="M19" s="1"/>
      <c r="N19" s="1"/>
      <c r="O19" s="6"/>
    </row>
    <row r="20" spans="1:15" s="4" customFormat="1" ht="18" customHeight="1" x14ac:dyDescent="0.25">
      <c r="A20" s="64" t="s">
        <v>25</v>
      </c>
      <c r="B20" s="80">
        <v>3.6227</v>
      </c>
      <c r="C20" s="80">
        <v>3.7961</v>
      </c>
      <c r="D20" s="80">
        <v>3.3938000000000001</v>
      </c>
      <c r="E20" s="80">
        <v>3.4617000000000004</v>
      </c>
      <c r="F20" s="80">
        <v>3.3834</v>
      </c>
      <c r="G20" s="80">
        <v>2.3586999999999998</v>
      </c>
      <c r="H20" s="80">
        <v>2.8768000000000002</v>
      </c>
      <c r="I20" s="80">
        <v>2.746</v>
      </c>
      <c r="J20" s="80">
        <v>1.7526000000000002</v>
      </c>
      <c r="K20" s="80">
        <v>1.613</v>
      </c>
      <c r="L20" s="77" t="s">
        <v>10</v>
      </c>
      <c r="M20" s="1"/>
      <c r="N20" s="1"/>
      <c r="O20" s="6"/>
    </row>
    <row r="21" spans="1:15" s="4" customFormat="1" ht="18" customHeight="1" x14ac:dyDescent="0.25">
      <c r="A21" s="64" t="s">
        <v>26</v>
      </c>
      <c r="B21" s="80">
        <v>5.2712999999999992</v>
      </c>
      <c r="C21" s="80">
        <v>5.5178999999999991</v>
      </c>
      <c r="D21" s="80">
        <v>4.5660999999999996</v>
      </c>
      <c r="E21" s="80">
        <v>4.1083999999999996</v>
      </c>
      <c r="F21" s="80">
        <v>3.5728999999999997</v>
      </c>
      <c r="G21" s="80">
        <v>3.1204000000000005</v>
      </c>
      <c r="H21" s="80">
        <v>2.6346000000000003</v>
      </c>
      <c r="I21" s="80">
        <v>2.8551999999999995</v>
      </c>
      <c r="J21" s="80">
        <v>2.0045999999999999</v>
      </c>
      <c r="K21" s="80">
        <v>1.452</v>
      </c>
      <c r="L21" s="77">
        <f t="shared" si="0"/>
        <v>-0.13347078561492787</v>
      </c>
      <c r="M21" s="1"/>
      <c r="N21" s="1"/>
      <c r="O21" s="6"/>
    </row>
    <row r="22" spans="1:15" s="4" customFormat="1" ht="18" customHeight="1" x14ac:dyDescent="0.25">
      <c r="A22" s="64" t="s">
        <v>27</v>
      </c>
      <c r="B22" s="80">
        <v>3.85E-2</v>
      </c>
      <c r="C22" s="80">
        <v>3.8399999999999997E-2</v>
      </c>
      <c r="D22" s="80">
        <v>3.669999999999999E-2</v>
      </c>
      <c r="E22" s="80">
        <v>3.5099999999999999E-2</v>
      </c>
      <c r="F22" s="80">
        <v>3.3500000000000002E-2</v>
      </c>
      <c r="G22" s="80">
        <v>3.0000000000000002E-2</v>
      </c>
      <c r="H22" s="80">
        <v>2.9499999999999998E-2</v>
      </c>
      <c r="I22" s="80">
        <v>2.8499999999999998E-2</v>
      </c>
      <c r="J22" s="80">
        <v>2.7900000000000001E-2</v>
      </c>
      <c r="K22" s="80">
        <v>3.1E-2</v>
      </c>
      <c r="L22" s="77">
        <f t="shared" si="0"/>
        <v>-2.3787079044831128E-2</v>
      </c>
      <c r="M22" s="1"/>
      <c r="N22" s="1"/>
      <c r="O22" s="6"/>
    </row>
    <row r="23" spans="1:15" s="4" customFormat="1" ht="18" customHeight="1" x14ac:dyDescent="0.25">
      <c r="A23" s="64" t="s">
        <v>28</v>
      </c>
      <c r="B23" s="80">
        <v>0.10669999999999999</v>
      </c>
      <c r="C23" s="80">
        <v>0.1099</v>
      </c>
      <c r="D23" s="80">
        <v>9.2499999999999999E-2</v>
      </c>
      <c r="E23" s="80">
        <v>8.3999999999999991E-2</v>
      </c>
      <c r="F23" s="80">
        <v>7.2500000000000009E-2</v>
      </c>
      <c r="G23" s="80">
        <v>6.4500000000000002E-2</v>
      </c>
      <c r="H23" s="80">
        <v>5.8400000000000001E-2</v>
      </c>
      <c r="I23" s="80">
        <v>5.45E-2</v>
      </c>
      <c r="J23" s="80">
        <v>5.16E-2</v>
      </c>
      <c r="K23" s="80">
        <v>4.7E-2</v>
      </c>
      <c r="L23" s="77">
        <f t="shared" si="0"/>
        <v>-8.7070903982894521E-2</v>
      </c>
      <c r="M23" s="1"/>
      <c r="N23" s="1"/>
      <c r="O23" s="6"/>
    </row>
    <row r="24" spans="1:15" s="4" customFormat="1" ht="18" customHeight="1" x14ac:dyDescent="0.25">
      <c r="A24" s="64" t="s">
        <v>29</v>
      </c>
      <c r="B24" s="80">
        <v>2.1953000000000005</v>
      </c>
      <c r="C24" s="80">
        <v>2.5041000000000002</v>
      </c>
      <c r="D24" s="80">
        <v>2.3715999999999999</v>
      </c>
      <c r="E24" s="80">
        <v>2.8673000000000002</v>
      </c>
      <c r="F24" s="80">
        <v>2.7538999999999998</v>
      </c>
      <c r="G24" s="80">
        <v>3.9906999999999999</v>
      </c>
      <c r="H24" s="80">
        <v>3.0103999999999997</v>
      </c>
      <c r="I24" s="80">
        <v>3.512</v>
      </c>
      <c r="J24" s="80">
        <v>2.3234000000000004</v>
      </c>
      <c r="K24" s="80">
        <v>2.258</v>
      </c>
      <c r="L24" s="77">
        <f t="shared" si="0"/>
        <v>3.133873042501456E-3</v>
      </c>
      <c r="M24" s="1"/>
      <c r="N24" s="1"/>
      <c r="O24" s="6"/>
    </row>
    <row r="25" spans="1:15" s="4" customFormat="1" ht="18" customHeight="1" x14ac:dyDescent="0.25">
      <c r="A25" s="64" t="s">
        <v>30</v>
      </c>
      <c r="B25" s="80">
        <v>1.5490000000000002</v>
      </c>
      <c r="C25" s="80">
        <v>1.425</v>
      </c>
      <c r="D25" s="80">
        <v>1.4386000000000001</v>
      </c>
      <c r="E25" s="80">
        <v>1.5581000000000003</v>
      </c>
      <c r="F25" s="80">
        <v>1.5443</v>
      </c>
      <c r="G25" s="80">
        <v>1.6406000000000001</v>
      </c>
      <c r="H25" s="80">
        <v>1.6223000000000001</v>
      </c>
      <c r="I25" s="80">
        <v>1.6446000000000001</v>
      </c>
      <c r="J25" s="80">
        <v>1.3553999999999999</v>
      </c>
      <c r="K25" s="80">
        <v>1.4490000000000001</v>
      </c>
      <c r="L25" s="77">
        <f t="shared" si="0"/>
        <v>-7.3876757618580591E-3</v>
      </c>
      <c r="M25" s="1"/>
      <c r="N25" s="1"/>
      <c r="O25" s="6"/>
    </row>
    <row r="26" spans="1:15" s="4" customFormat="1" ht="18" customHeight="1" x14ac:dyDescent="0.25">
      <c r="A26" s="64" t="s">
        <v>31</v>
      </c>
      <c r="B26" s="81"/>
      <c r="C26" s="81"/>
      <c r="D26" s="81"/>
      <c r="E26" s="81"/>
      <c r="F26" s="81"/>
      <c r="G26" s="81"/>
      <c r="H26" s="81"/>
      <c r="I26" s="80">
        <v>4.5763999999999996</v>
      </c>
      <c r="J26" s="80">
        <v>3.8577000000000004</v>
      </c>
      <c r="K26" s="80">
        <v>3.93</v>
      </c>
      <c r="L26" s="77" t="s">
        <v>10</v>
      </c>
      <c r="M26" s="1"/>
      <c r="N26" s="1"/>
      <c r="O26" s="6"/>
    </row>
    <row r="27" spans="1:15" s="4" customFormat="1" ht="18" customHeight="1" x14ac:dyDescent="0.25">
      <c r="A27" s="64" t="s">
        <v>32</v>
      </c>
      <c r="B27" s="80">
        <v>3.4877000000000002</v>
      </c>
      <c r="C27" s="80">
        <v>4.5111999999999997</v>
      </c>
      <c r="D27" s="80">
        <v>4.3651</v>
      </c>
      <c r="E27" s="80">
        <v>4.7085999999999997</v>
      </c>
      <c r="F27" s="80">
        <v>4.6227000000000009</v>
      </c>
      <c r="G27" s="80">
        <v>4.581900000000001</v>
      </c>
      <c r="H27" s="80">
        <v>6.2056000000000004</v>
      </c>
      <c r="I27" s="80">
        <v>4.8571</v>
      </c>
      <c r="J27" s="80">
        <v>3.2985000000000002</v>
      </c>
      <c r="K27" s="80">
        <v>3.5219999999999998</v>
      </c>
      <c r="L27" s="77">
        <f t="shared" si="0"/>
        <v>1.0879821904226095E-3</v>
      </c>
      <c r="M27" s="1"/>
      <c r="N27" s="1"/>
      <c r="O27" s="6"/>
    </row>
    <row r="28" spans="1:15" s="4" customFormat="1" ht="18" customHeight="1" x14ac:dyDescent="0.25">
      <c r="A28" s="64" t="s">
        <v>33</v>
      </c>
      <c r="B28" s="80">
        <v>0.29920000000000008</v>
      </c>
      <c r="C28" s="80">
        <v>0.29850000000000015</v>
      </c>
      <c r="D28" s="80">
        <v>0.28240000000000004</v>
      </c>
      <c r="E28" s="80">
        <v>0.30860000000000004</v>
      </c>
      <c r="F28" s="80">
        <v>0.32899999999999996</v>
      </c>
      <c r="G28" s="80">
        <v>0.36970000000000003</v>
      </c>
      <c r="H28" s="80">
        <v>0.32039999999999996</v>
      </c>
      <c r="I28" s="80">
        <v>0.38740000000000013</v>
      </c>
      <c r="J28" s="80">
        <v>0.40449999999999997</v>
      </c>
      <c r="K28" s="80">
        <v>0.46600000000000003</v>
      </c>
      <c r="L28" s="77">
        <f t="shared" si="0"/>
        <v>5.0462324644743983E-2</v>
      </c>
      <c r="M28" s="1"/>
      <c r="N28" s="1"/>
      <c r="O28" s="6"/>
    </row>
    <row r="29" spans="1:15" s="4" customFormat="1" ht="18" customHeight="1" x14ac:dyDescent="0.25">
      <c r="A29" s="64" t="s">
        <v>34</v>
      </c>
      <c r="B29" s="82">
        <v>1.4410000000000001</v>
      </c>
      <c r="C29" s="82">
        <v>1.5666999999999998</v>
      </c>
      <c r="D29" s="82">
        <v>1.6410999999999998</v>
      </c>
      <c r="E29" s="82">
        <v>1.6434000000000002</v>
      </c>
      <c r="F29" s="80">
        <v>2.2397999999999998</v>
      </c>
      <c r="G29" s="80">
        <v>2.2690000000000001</v>
      </c>
      <c r="H29" s="80">
        <v>2.3599999999999994</v>
      </c>
      <c r="I29" s="80">
        <v>2.3583999999999996</v>
      </c>
      <c r="J29" s="80">
        <v>1.9192</v>
      </c>
      <c r="K29" s="80">
        <v>1.9750000000000001</v>
      </c>
      <c r="L29" s="77" t="s">
        <v>10</v>
      </c>
      <c r="M29" s="1"/>
      <c r="N29" s="1"/>
      <c r="O29" s="6"/>
    </row>
    <row r="30" spans="1:15" s="4" customFormat="1" ht="18" customHeight="1" thickBot="1" x14ac:dyDescent="0.3">
      <c r="A30" s="65" t="s">
        <v>35</v>
      </c>
      <c r="B30" s="83">
        <v>0.17710000000000001</v>
      </c>
      <c r="C30" s="83">
        <v>0.16109999999999999</v>
      </c>
      <c r="D30" s="83">
        <v>0.14530000000000001</v>
      </c>
      <c r="E30" s="83">
        <v>0.1424</v>
      </c>
      <c r="F30" s="83">
        <v>0.1414</v>
      </c>
      <c r="G30" s="83">
        <v>8.0600000000000005E-2</v>
      </c>
      <c r="H30" s="83">
        <v>6.9599999999999995E-2</v>
      </c>
      <c r="I30" s="83">
        <v>5.8800000000000005E-2</v>
      </c>
      <c r="J30" s="83">
        <v>5.1299999999999998E-2</v>
      </c>
      <c r="K30" s="83">
        <v>5.2999999999999999E-2</v>
      </c>
      <c r="L30" s="78">
        <f>_xlfn.RRI(9,B30,K30)</f>
        <v>-0.12545100433022194</v>
      </c>
      <c r="M30" s="1"/>
      <c r="N30" s="1"/>
      <c r="O30" s="6"/>
    </row>
    <row r="31" spans="1:15" s="109" customFormat="1" ht="18" customHeight="1" thickBot="1" x14ac:dyDescent="0.3">
      <c r="A31" s="66" t="s">
        <v>36</v>
      </c>
      <c r="B31" s="84">
        <v>2.2448425841547901</v>
      </c>
      <c r="C31" s="84">
        <v>2.4191883932888176</v>
      </c>
      <c r="D31" s="84">
        <v>2.3456934879291764</v>
      </c>
      <c r="E31" s="84">
        <v>2.4365950280531603</v>
      </c>
      <c r="F31" s="84">
        <v>2.4162261147831017</v>
      </c>
      <c r="G31" s="84">
        <v>2.3958293185156538</v>
      </c>
      <c r="H31" s="84">
        <v>2.2851650720150953</v>
      </c>
      <c r="I31" s="84">
        <v>2.2585976935211485</v>
      </c>
      <c r="J31" s="84">
        <v>1.6826145030056192</v>
      </c>
      <c r="K31" s="84">
        <v>1.6014175983450896</v>
      </c>
      <c r="L31" s="107">
        <f>_xlfn.RRI(9,B31,K31)</f>
        <v>-3.6831926824463457E-2</v>
      </c>
      <c r="M31" s="10"/>
      <c r="N31" s="10"/>
      <c r="O31" s="108"/>
    </row>
    <row r="32" spans="1:15" s="4" customFormat="1" ht="18" customHeight="1" x14ac:dyDescent="0.25">
      <c r="A32" s="67" t="s">
        <v>37</v>
      </c>
      <c r="B32" s="85">
        <v>0.35209999999999997</v>
      </c>
      <c r="C32" s="85">
        <v>0.34329999999999999</v>
      </c>
      <c r="D32" s="85">
        <v>0.32430000000000003</v>
      </c>
      <c r="E32" s="85">
        <v>0.28359999999999996</v>
      </c>
      <c r="F32" s="85">
        <v>0.24840000000000001</v>
      </c>
      <c r="G32" s="85">
        <v>0.2379</v>
      </c>
      <c r="H32" s="85">
        <v>0.21929999999999999</v>
      </c>
      <c r="I32" s="85">
        <v>0.2102</v>
      </c>
      <c r="J32" s="81"/>
      <c r="K32" s="86"/>
      <c r="L32" s="42" t="s">
        <v>10</v>
      </c>
      <c r="M32" s="1"/>
      <c r="N32" s="1"/>
    </row>
    <row r="33" spans="1:14" s="4" customFormat="1" ht="18" customHeight="1" x14ac:dyDescent="0.25">
      <c r="A33" s="68" t="s">
        <v>38</v>
      </c>
      <c r="B33" s="87">
        <v>1.9070001935202203</v>
      </c>
      <c r="C33" s="87">
        <v>2.0469008681523913</v>
      </c>
      <c r="D33" s="87">
        <v>1.956582534231184</v>
      </c>
      <c r="E33" s="87">
        <v>2.0346140477149537</v>
      </c>
      <c r="F33" s="87">
        <v>2.0163171732416609</v>
      </c>
      <c r="G33" s="87">
        <v>1.9936418660275228</v>
      </c>
      <c r="H33" s="87">
        <v>1.8788778160389044</v>
      </c>
      <c r="I33" s="87">
        <v>1.9764229831231883</v>
      </c>
      <c r="J33" s="87">
        <v>1.6681527268322192</v>
      </c>
      <c r="K33" s="87">
        <v>1.596546940112618</v>
      </c>
      <c r="L33" s="47" t="s">
        <v>10</v>
      </c>
      <c r="N33" s="1"/>
    </row>
  </sheetData>
  <pageMargins left="0.70866141732283472" right="0.70866141732283472" top="0.74803149606299213" bottom="0.74803149606299213" header="0.31496062992125984" footer="0.31496062992125984"/>
  <pageSetup paperSize="9" scale="75" orientation="landscape" r:id="rId1"/>
  <ignoredErrors>
    <ignoredError sqref="L1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9AE23"/>
  </sheetPr>
  <dimension ref="A1:N33"/>
  <sheetViews>
    <sheetView showGridLines="0" zoomScaleNormal="100" workbookViewId="0">
      <selection activeCell="R8" sqref="R8"/>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4"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4" s="4" customFormat="1" ht="18" customHeight="1" x14ac:dyDescent="0.25">
      <c r="A2" s="64" t="s">
        <v>4</v>
      </c>
      <c r="B2" s="13">
        <v>0.21660000000000001</v>
      </c>
      <c r="C2" s="13">
        <v>0.22750000000000001</v>
      </c>
      <c r="D2" s="13">
        <v>0.20119999999999999</v>
      </c>
      <c r="E2" s="13">
        <v>0.19280000000000003</v>
      </c>
      <c r="F2" s="13">
        <v>0.20230000000000001</v>
      </c>
      <c r="G2" s="13">
        <v>0.21730000000000002</v>
      </c>
      <c r="H2" s="13">
        <v>0.20419999999999999</v>
      </c>
      <c r="I2" s="25">
        <v>0.2208852</v>
      </c>
      <c r="J2" s="13">
        <v>0.22370000000000001</v>
      </c>
      <c r="K2" s="13">
        <v>0.22958999999999999</v>
      </c>
      <c r="L2" s="43">
        <f>_xlfn.RRI(9,B2,K2)</f>
        <v>6.4924043135445864E-3</v>
      </c>
      <c r="M2" s="1"/>
      <c r="N2" s="1"/>
    </row>
    <row r="3" spans="1:14" s="4" customFormat="1" ht="18" customHeight="1" x14ac:dyDescent="0.25">
      <c r="A3" s="64" t="s">
        <v>5</v>
      </c>
      <c r="B3" s="13"/>
      <c r="C3" s="13">
        <v>0.27339999999999998</v>
      </c>
      <c r="D3" s="13">
        <v>0.17979999999999999</v>
      </c>
      <c r="E3" s="13">
        <v>0.20899999999999999</v>
      </c>
      <c r="F3" s="13">
        <v>0.2031</v>
      </c>
      <c r="G3" s="13">
        <v>0.18529999999999999</v>
      </c>
      <c r="H3" s="13">
        <v>0.2102</v>
      </c>
      <c r="I3" s="13">
        <v>0.21410000000000001</v>
      </c>
      <c r="J3" s="13">
        <v>0.22209999999999999</v>
      </c>
      <c r="K3" s="13">
        <v>0.240759</v>
      </c>
      <c r="L3" s="43">
        <f>_xlfn.RRI(8,C3,K3)</f>
        <v>-1.576681796569579E-2</v>
      </c>
      <c r="M3" s="1"/>
      <c r="N3" s="1"/>
    </row>
    <row r="4" spans="1:14" s="4" customFormat="1" ht="18" customHeight="1" x14ac:dyDescent="0.25">
      <c r="A4" s="64" t="s">
        <v>6</v>
      </c>
      <c r="B4" s="13">
        <v>0.82479999999999998</v>
      </c>
      <c r="C4" s="13">
        <v>0.83150000000000002</v>
      </c>
      <c r="D4" s="13">
        <v>0.83750000000000002</v>
      </c>
      <c r="E4" s="13">
        <v>0.79410000000000003</v>
      </c>
      <c r="F4" s="13">
        <v>0.77689999999999992</v>
      </c>
      <c r="G4" s="13">
        <v>0.84999999999999987</v>
      </c>
      <c r="H4" s="13">
        <v>0.86409999999999998</v>
      </c>
      <c r="I4" s="13">
        <v>0.77710000000000001</v>
      </c>
      <c r="J4" s="13">
        <v>0.64209999999999989</v>
      </c>
      <c r="K4" s="13">
        <v>0.65251099999999995</v>
      </c>
      <c r="L4" s="43">
        <f t="shared" ref="L4:L31" si="0">_xlfn.RRI(9,B4,K4)</f>
        <v>-2.5698788019072771E-2</v>
      </c>
      <c r="M4" s="1"/>
      <c r="N4" s="1"/>
    </row>
    <row r="5" spans="1:14" s="4" customFormat="1" ht="18" customHeight="1" x14ac:dyDescent="0.25">
      <c r="A5" s="64" t="s">
        <v>8</v>
      </c>
      <c r="B5" s="13">
        <v>0.6704</v>
      </c>
      <c r="C5" s="13">
        <v>0.66979999999999995</v>
      </c>
      <c r="D5" s="13">
        <v>0.65179999999999993</v>
      </c>
      <c r="E5" s="13">
        <v>0.62700000000000011</v>
      </c>
      <c r="F5" s="13">
        <v>0.59399999999999986</v>
      </c>
      <c r="G5" s="13">
        <v>0.5532999999999999</v>
      </c>
      <c r="H5" s="13">
        <v>0.49659999999999999</v>
      </c>
      <c r="I5" s="13">
        <v>0.49239999999999995</v>
      </c>
      <c r="J5" s="13">
        <v>0.43880000000000008</v>
      </c>
      <c r="K5" s="13">
        <v>0.47906599999999999</v>
      </c>
      <c r="L5" s="43">
        <f t="shared" si="0"/>
        <v>-3.6648908555305892E-2</v>
      </c>
      <c r="M5" s="1"/>
      <c r="N5" s="1"/>
    </row>
    <row r="6" spans="1:14" s="4" customFormat="1" ht="18" customHeight="1" x14ac:dyDescent="0.25">
      <c r="A6" s="64" t="s">
        <v>9</v>
      </c>
      <c r="B6" s="14"/>
      <c r="C6" s="14"/>
      <c r="D6" s="14"/>
      <c r="E6" s="14"/>
      <c r="F6" s="14"/>
      <c r="G6" s="14"/>
      <c r="H6" s="14"/>
      <c r="I6" s="14"/>
      <c r="J6" s="14"/>
      <c r="K6" s="14"/>
      <c r="L6" s="43" t="s">
        <v>10</v>
      </c>
      <c r="M6" s="1"/>
      <c r="N6" s="1"/>
    </row>
    <row r="7" spans="1:14" s="4" customFormat="1" ht="18" customHeight="1" x14ac:dyDescent="0.25">
      <c r="A7" s="64" t="s">
        <v>11</v>
      </c>
      <c r="B7" s="25">
        <v>0.73680000000000001</v>
      </c>
      <c r="C7" s="25">
        <v>0.80720000000000003</v>
      </c>
      <c r="D7" s="25">
        <v>0.77659999999999996</v>
      </c>
      <c r="E7" s="25">
        <v>0.88240000000000007</v>
      </c>
      <c r="F7" s="14"/>
      <c r="G7" s="14"/>
      <c r="H7" s="14"/>
      <c r="I7" s="14"/>
      <c r="J7" s="14"/>
      <c r="K7" s="25">
        <v>0.66079900000000003</v>
      </c>
      <c r="L7" s="43" t="s">
        <v>10</v>
      </c>
      <c r="M7" s="1"/>
      <c r="N7" s="1"/>
    </row>
    <row r="8" spans="1:14" s="4" customFormat="1" ht="18" customHeight="1" x14ac:dyDescent="0.25">
      <c r="A8" s="64" t="s">
        <v>12</v>
      </c>
      <c r="B8" s="13">
        <v>0.76719999999999988</v>
      </c>
      <c r="C8" s="13">
        <v>0.75279999999999991</v>
      </c>
      <c r="D8" s="13">
        <v>0.76010000000000011</v>
      </c>
      <c r="E8" s="13">
        <v>0.73259999999999981</v>
      </c>
      <c r="F8" s="13">
        <v>0.71859999999999991</v>
      </c>
      <c r="G8" s="13">
        <v>0.7075999999999999</v>
      </c>
      <c r="H8" s="13">
        <v>0.66749999999999987</v>
      </c>
      <c r="I8" s="13">
        <v>0.58159999999999989</v>
      </c>
      <c r="J8" s="13">
        <v>0.5445000000000001</v>
      </c>
      <c r="K8" s="13">
        <v>0.51751400000000003</v>
      </c>
      <c r="L8" s="43">
        <f t="shared" si="0"/>
        <v>-4.2802620504162836E-2</v>
      </c>
      <c r="M8" s="1"/>
      <c r="N8" s="1"/>
    </row>
    <row r="9" spans="1:14" s="4" customFormat="1" ht="18" customHeight="1" x14ac:dyDescent="0.25">
      <c r="A9" s="64" t="s">
        <v>13</v>
      </c>
      <c r="B9" s="13">
        <v>0.39129999999999998</v>
      </c>
      <c r="C9" s="13">
        <v>0.39520000000000005</v>
      </c>
      <c r="D9" s="13">
        <v>0.38350000000000001</v>
      </c>
      <c r="E9" s="13">
        <v>0.42830000000000001</v>
      </c>
      <c r="F9" s="13">
        <v>0.4027</v>
      </c>
      <c r="G9" s="13">
        <v>0.41520000000000001</v>
      </c>
      <c r="H9" s="13">
        <v>0.43769999999999998</v>
      </c>
      <c r="I9" s="13">
        <v>0.41219999999999996</v>
      </c>
      <c r="J9" s="13">
        <v>0.29060000000000002</v>
      </c>
      <c r="K9" s="13">
        <v>0.32148300000000002</v>
      </c>
      <c r="L9" s="43">
        <f t="shared" si="0"/>
        <v>-2.1599957884508192E-2</v>
      </c>
      <c r="M9" s="1"/>
      <c r="N9" s="1"/>
    </row>
    <row r="10" spans="1:14" s="4" customFormat="1" ht="18" customHeight="1" x14ac:dyDescent="0.25">
      <c r="A10" s="64" t="s">
        <v>14</v>
      </c>
      <c r="B10" s="13">
        <v>1.4116</v>
      </c>
      <c r="C10" s="13">
        <v>1.3499000000000001</v>
      </c>
      <c r="D10" s="13">
        <v>1.3111000000000002</v>
      </c>
      <c r="E10" s="13">
        <v>1.2537</v>
      </c>
      <c r="F10" s="13">
        <v>1.1063000000000001</v>
      </c>
      <c r="G10" s="13">
        <v>1.0265</v>
      </c>
      <c r="H10" s="13">
        <v>0.98099999999999998</v>
      </c>
      <c r="I10" s="13">
        <v>1.0659000000000001</v>
      </c>
      <c r="J10" s="13">
        <v>0.95230000000000004</v>
      </c>
      <c r="K10" s="13">
        <v>0.938608</v>
      </c>
      <c r="L10" s="43">
        <f t="shared" si="0"/>
        <v>-4.4329749496189397E-2</v>
      </c>
    </row>
    <row r="11" spans="1:14" s="4" customFormat="1" ht="18" customHeight="1" x14ac:dyDescent="0.25">
      <c r="A11" s="64" t="s">
        <v>15</v>
      </c>
      <c r="B11" s="13">
        <v>0.442</v>
      </c>
      <c r="C11" s="13">
        <v>0.27410000000000001</v>
      </c>
      <c r="D11" s="13">
        <v>0.47590000000000005</v>
      </c>
      <c r="E11" s="13">
        <v>0.40849999999999997</v>
      </c>
      <c r="F11" s="13">
        <v>0.40789999999999998</v>
      </c>
      <c r="G11" s="13">
        <v>0.4148</v>
      </c>
      <c r="H11" s="13">
        <v>0.41119999999999995</v>
      </c>
      <c r="I11" s="13">
        <v>0.4279</v>
      </c>
      <c r="J11" s="13">
        <v>0.45599999999999996</v>
      </c>
      <c r="K11" s="13">
        <v>0.50550300000000004</v>
      </c>
      <c r="L11" s="43">
        <f t="shared" si="0"/>
        <v>1.5027808971965539E-2</v>
      </c>
      <c r="M11" s="1"/>
      <c r="N11" s="1"/>
    </row>
    <row r="12" spans="1:14" s="4" customFormat="1" ht="18" customHeight="1" x14ac:dyDescent="0.25">
      <c r="A12" s="64" t="s">
        <v>16</v>
      </c>
      <c r="B12" s="13">
        <v>0.55420000000000003</v>
      </c>
      <c r="C12" s="13">
        <v>0.53010000000000002</v>
      </c>
      <c r="D12" s="13">
        <v>0.50260000000000005</v>
      </c>
      <c r="E12" s="13">
        <v>0.47120000000000001</v>
      </c>
      <c r="F12" s="13">
        <v>0.45589999999999997</v>
      </c>
      <c r="G12" s="13">
        <v>0.45669999999999999</v>
      </c>
      <c r="H12" s="13">
        <v>0.43370000000000003</v>
      </c>
      <c r="I12" s="13">
        <v>0.50819999999999999</v>
      </c>
      <c r="J12" s="13">
        <v>0.43879999999999997</v>
      </c>
      <c r="K12" s="13">
        <v>0.48898399999999997</v>
      </c>
      <c r="L12" s="43">
        <f t="shared" si="0"/>
        <v>-1.3814345445405052E-2</v>
      </c>
      <c r="M12" s="1"/>
      <c r="N12" s="1"/>
    </row>
    <row r="13" spans="1:14" s="4" customFormat="1" ht="18" customHeight="1" x14ac:dyDescent="0.25">
      <c r="A13" s="64" t="s">
        <v>17</v>
      </c>
      <c r="B13" s="13">
        <v>0.3241</v>
      </c>
      <c r="C13" s="13">
        <v>0.32090000000000002</v>
      </c>
      <c r="D13" s="13">
        <v>0.33839999999999998</v>
      </c>
      <c r="E13" s="13">
        <v>0.40629999999999999</v>
      </c>
      <c r="F13" s="13">
        <v>0.37120000000000003</v>
      </c>
      <c r="G13" s="13">
        <v>0.32060000000000005</v>
      </c>
      <c r="H13" s="13">
        <v>0.29759999999999998</v>
      </c>
      <c r="I13" s="13">
        <v>0.3251</v>
      </c>
      <c r="J13" s="13">
        <v>0.44019999999999998</v>
      </c>
      <c r="K13" s="13">
        <v>0.32228000000000001</v>
      </c>
      <c r="L13" s="43">
        <f t="shared" si="0"/>
        <v>-6.2551286726375555E-4</v>
      </c>
      <c r="M13" s="1"/>
      <c r="N13" s="1"/>
    </row>
    <row r="14" spans="1:14" s="4" customFormat="1" ht="18" customHeight="1" x14ac:dyDescent="0.25">
      <c r="A14" s="64" t="s">
        <v>19</v>
      </c>
      <c r="B14" s="13">
        <v>0.52980000000000005</v>
      </c>
      <c r="C14" s="13">
        <v>0.53090000000000004</v>
      </c>
      <c r="D14" s="13">
        <v>0.50380000000000003</v>
      </c>
      <c r="E14" s="13">
        <v>0.51049999999999995</v>
      </c>
      <c r="F14" s="13">
        <v>0.48170000000000002</v>
      </c>
      <c r="G14" s="13">
        <v>0.44180000000000003</v>
      </c>
      <c r="H14" s="13">
        <v>0.43659999999999999</v>
      </c>
      <c r="I14" s="13">
        <v>0.44190000000000002</v>
      </c>
      <c r="J14" s="13">
        <v>0.38240000000000002</v>
      </c>
      <c r="K14" s="13">
        <v>0.37563400000000002</v>
      </c>
      <c r="L14" s="43">
        <f t="shared" si="0"/>
        <v>-3.7488599268333478E-2</v>
      </c>
      <c r="M14" s="1"/>
      <c r="N14" s="1"/>
    </row>
    <row r="15" spans="1:14" s="4" customFormat="1" ht="18" customHeight="1" x14ac:dyDescent="0.25">
      <c r="A15" s="64" t="s">
        <v>20</v>
      </c>
      <c r="B15" s="14"/>
      <c r="C15" s="14"/>
      <c r="D15" s="13">
        <v>0.69189999999999996</v>
      </c>
      <c r="E15" s="13">
        <v>0.53810000000000002</v>
      </c>
      <c r="F15" s="13">
        <v>0.49699999999999994</v>
      </c>
      <c r="G15" s="13">
        <v>0.49349999999999977</v>
      </c>
      <c r="H15" s="13">
        <v>0.54810000000000014</v>
      </c>
      <c r="I15" s="13">
        <v>0.55019999999999991</v>
      </c>
      <c r="J15" s="13">
        <v>0.51930000000000009</v>
      </c>
      <c r="K15" s="13">
        <v>0.52973999999999999</v>
      </c>
      <c r="L15" s="43">
        <f>_xlfn.RRI(7,D15,K15)</f>
        <v>-3.7432158769740598E-2</v>
      </c>
      <c r="M15" s="1"/>
      <c r="N15" s="1"/>
    </row>
    <row r="16" spans="1:14" s="4" customFormat="1" ht="18" customHeight="1" x14ac:dyDescent="0.25">
      <c r="A16" s="64" t="s">
        <v>21</v>
      </c>
      <c r="B16" s="13">
        <v>1.1559999999999999</v>
      </c>
      <c r="C16" s="13">
        <v>0.98349999999999993</v>
      </c>
      <c r="D16" s="13">
        <v>1.0025999999999999</v>
      </c>
      <c r="E16" s="13">
        <v>1.0415000000000001</v>
      </c>
      <c r="F16" s="13">
        <v>1.1011</v>
      </c>
      <c r="G16" s="13">
        <v>0.88260000000000005</v>
      </c>
      <c r="H16" s="13">
        <v>1.0191000000000001</v>
      </c>
      <c r="I16" s="13">
        <v>0.99679999999999991</v>
      </c>
      <c r="J16" s="13">
        <v>1.0401</v>
      </c>
      <c r="K16" s="13">
        <v>0.93605799999999995</v>
      </c>
      <c r="L16" s="43">
        <f t="shared" si="0"/>
        <v>-2.3176491743537975E-2</v>
      </c>
      <c r="M16" s="1"/>
      <c r="N16" s="1"/>
    </row>
    <row r="17" spans="1:14" s="4" customFormat="1" ht="18" customHeight="1" x14ac:dyDescent="0.25">
      <c r="A17" s="64" t="s">
        <v>22</v>
      </c>
      <c r="B17" s="13">
        <v>0.3553</v>
      </c>
      <c r="C17" s="13">
        <v>0.35059999999999997</v>
      </c>
      <c r="D17" s="13">
        <v>0.34279999999999999</v>
      </c>
      <c r="E17" s="13">
        <v>0.3377</v>
      </c>
      <c r="F17" s="13">
        <v>0.3669</v>
      </c>
      <c r="G17" s="13">
        <v>0.66239999999999999</v>
      </c>
      <c r="H17" s="13">
        <v>0.72849999999999993</v>
      </c>
      <c r="I17" s="13">
        <v>0.88</v>
      </c>
      <c r="J17" s="13">
        <v>0.82569999999999999</v>
      </c>
      <c r="K17" s="13">
        <v>0.82708000000000004</v>
      </c>
      <c r="L17" s="43">
        <f t="shared" si="0"/>
        <v>9.8430236104803059E-2</v>
      </c>
      <c r="M17" s="1"/>
      <c r="N17" s="1"/>
    </row>
    <row r="18" spans="1:14" s="4" customFormat="1" ht="18" customHeight="1" x14ac:dyDescent="0.25">
      <c r="A18" s="64" t="s">
        <v>23</v>
      </c>
      <c r="B18" s="13">
        <v>0.95350000000000001</v>
      </c>
      <c r="C18" s="13">
        <v>0.96959999999999991</v>
      </c>
      <c r="D18" s="13">
        <v>0.84510000000000007</v>
      </c>
      <c r="E18" s="13">
        <v>0.84209999999999996</v>
      </c>
      <c r="F18" s="13">
        <v>0.80799999999999994</v>
      </c>
      <c r="G18" s="13">
        <v>0.8236</v>
      </c>
      <c r="H18" s="13">
        <v>0.74169999999999991</v>
      </c>
      <c r="I18" s="13">
        <v>0.77599999999999991</v>
      </c>
      <c r="J18" s="25">
        <v>0.50560000000000005</v>
      </c>
      <c r="K18" s="13">
        <v>0.42310799999999998</v>
      </c>
      <c r="L18" s="43">
        <f t="shared" si="0"/>
        <v>-8.6323863363408804E-2</v>
      </c>
      <c r="M18" s="1"/>
      <c r="N18" s="1"/>
    </row>
    <row r="19" spans="1:14" s="4" customFormat="1" ht="18" customHeight="1" x14ac:dyDescent="0.25">
      <c r="A19" s="64" t="s">
        <v>24</v>
      </c>
      <c r="B19" s="13">
        <v>0.36499999999999999</v>
      </c>
      <c r="C19" s="13">
        <v>0.39149999999999996</v>
      </c>
      <c r="D19" s="13">
        <v>0.36059999999999998</v>
      </c>
      <c r="E19" s="13">
        <v>0.36279999999999996</v>
      </c>
      <c r="F19" s="13">
        <v>0.79809999999999992</v>
      </c>
      <c r="G19" s="13">
        <v>0.81269999999999998</v>
      </c>
      <c r="H19" s="13">
        <v>0.74739999999999995</v>
      </c>
      <c r="I19" s="13">
        <v>0.51819999999999999</v>
      </c>
      <c r="J19" s="13">
        <v>0.52110000000000001</v>
      </c>
      <c r="K19" s="13">
        <v>0.204571</v>
      </c>
      <c r="L19" s="43">
        <f t="shared" si="0"/>
        <v>-6.230576736679927E-2</v>
      </c>
      <c r="M19" s="1"/>
      <c r="N19" s="1"/>
    </row>
    <row r="20" spans="1:14" s="4" customFormat="1" ht="18" customHeight="1" x14ac:dyDescent="0.25">
      <c r="A20" s="64" t="s">
        <v>25</v>
      </c>
      <c r="B20" s="13">
        <v>0.32300000000000001</v>
      </c>
      <c r="C20" s="13">
        <v>0.3216</v>
      </c>
      <c r="D20" s="13">
        <v>0.30680000000000002</v>
      </c>
      <c r="E20" s="13">
        <v>0.27579999999999999</v>
      </c>
      <c r="F20" s="13">
        <v>0.27010000000000001</v>
      </c>
      <c r="G20" s="13">
        <v>0.56979999999999997</v>
      </c>
      <c r="H20" s="13">
        <v>0.2712</v>
      </c>
      <c r="I20" s="13">
        <v>0.30499999999999999</v>
      </c>
      <c r="J20" s="13">
        <v>0.32019999999999998</v>
      </c>
      <c r="K20" s="13">
        <v>0.32135399999999997</v>
      </c>
      <c r="L20" s="43" t="s">
        <v>10</v>
      </c>
      <c r="M20" s="1"/>
      <c r="N20" s="1"/>
    </row>
    <row r="21" spans="1:14" s="4" customFormat="1" ht="18" customHeight="1" x14ac:dyDescent="0.25">
      <c r="A21" s="64" t="s">
        <v>26</v>
      </c>
      <c r="B21" s="13">
        <v>0.1976</v>
      </c>
      <c r="C21" s="13">
        <v>0.18959999999999999</v>
      </c>
      <c r="D21" s="13">
        <v>0.26959999999999995</v>
      </c>
      <c r="E21" s="13">
        <v>0.24149999999999999</v>
      </c>
      <c r="F21" s="13">
        <v>0.25590000000000002</v>
      </c>
      <c r="G21" s="13">
        <v>0.38369999999999999</v>
      </c>
      <c r="H21" s="13">
        <v>0.32100000000000006</v>
      </c>
      <c r="I21" s="13">
        <v>0.40869999999999995</v>
      </c>
      <c r="J21" s="13">
        <v>0.30209999999999998</v>
      </c>
      <c r="K21" s="13">
        <v>0.45866699999999999</v>
      </c>
      <c r="L21" s="43">
        <f t="shared" si="0"/>
        <v>9.8081326194920937E-2</v>
      </c>
      <c r="M21" s="1"/>
      <c r="N21" s="1"/>
    </row>
    <row r="22" spans="1:14" s="4" customFormat="1" ht="18" customHeight="1" x14ac:dyDescent="0.25">
      <c r="A22" s="64" t="s">
        <v>27</v>
      </c>
      <c r="B22" s="13">
        <v>0.52270000000000005</v>
      </c>
      <c r="C22" s="13">
        <v>0.46629999999999999</v>
      </c>
      <c r="D22" s="13">
        <v>0.43659999999999999</v>
      </c>
      <c r="E22" s="13">
        <v>0.42709999999999998</v>
      </c>
      <c r="F22" s="13">
        <v>0.42280000000000006</v>
      </c>
      <c r="G22" s="13">
        <v>0.42270000000000008</v>
      </c>
      <c r="H22" s="13">
        <v>0.43280000000000002</v>
      </c>
      <c r="I22" s="13">
        <v>0.4572</v>
      </c>
      <c r="J22" s="13">
        <v>0.45190000000000002</v>
      </c>
      <c r="K22" s="13">
        <v>0.45345999999999997</v>
      </c>
      <c r="L22" s="43">
        <f t="shared" si="0"/>
        <v>-1.5664965930068053E-2</v>
      </c>
      <c r="M22" s="1"/>
      <c r="N22" s="1"/>
    </row>
    <row r="23" spans="1:14" s="4" customFormat="1" ht="18" customHeight="1" x14ac:dyDescent="0.25">
      <c r="A23" s="64" t="s">
        <v>28</v>
      </c>
      <c r="B23" s="13">
        <v>0.67730000000000001</v>
      </c>
      <c r="C23" s="13">
        <v>0.66869999999999996</v>
      </c>
      <c r="D23" s="13">
        <v>0.68080000000000007</v>
      </c>
      <c r="E23" s="13">
        <v>0.67130000000000001</v>
      </c>
      <c r="F23" s="13">
        <v>0.6593</v>
      </c>
      <c r="G23" s="13">
        <v>0.64890000000000003</v>
      </c>
      <c r="H23" s="13">
        <v>0.67749999999999999</v>
      </c>
      <c r="I23" s="13">
        <v>0.71609999999999996</v>
      </c>
      <c r="J23" s="13">
        <v>0.69689999999999996</v>
      </c>
      <c r="K23" s="13">
        <v>0.70272599999999996</v>
      </c>
      <c r="L23" s="43">
        <f t="shared" si="0"/>
        <v>4.1031451033795019E-3</v>
      </c>
      <c r="M23" s="1"/>
      <c r="N23" s="1"/>
    </row>
    <row r="24" spans="1:14" s="4" customFormat="1" ht="18" customHeight="1" x14ac:dyDescent="0.25">
      <c r="A24" s="64" t="s">
        <v>29</v>
      </c>
      <c r="B24" s="13">
        <v>1.5016</v>
      </c>
      <c r="C24" s="13">
        <v>0.56899999999999995</v>
      </c>
      <c r="D24" s="13">
        <v>0.53749999999999998</v>
      </c>
      <c r="E24" s="13">
        <v>0.58300000000000007</v>
      </c>
      <c r="F24" s="13">
        <v>0.55780000000000007</v>
      </c>
      <c r="G24" s="13">
        <v>0.47720000000000001</v>
      </c>
      <c r="H24" s="13">
        <v>0.53029999999999999</v>
      </c>
      <c r="I24" s="13">
        <v>0.52200000000000002</v>
      </c>
      <c r="J24" s="13">
        <v>0.41839999999999999</v>
      </c>
      <c r="K24" s="13">
        <v>0.24312700000000001</v>
      </c>
      <c r="L24" s="43">
        <f t="shared" si="0"/>
        <v>-0.18315039473139172</v>
      </c>
      <c r="M24" s="1"/>
      <c r="N24" s="1"/>
    </row>
    <row r="25" spans="1:14" s="4" customFormat="1" ht="18" customHeight="1" x14ac:dyDescent="0.25">
      <c r="A25" s="64" t="s">
        <v>30</v>
      </c>
      <c r="B25" s="13">
        <v>0.5252</v>
      </c>
      <c r="C25" s="13">
        <v>0.44339999999999996</v>
      </c>
      <c r="D25" s="13">
        <v>0.43969999999999998</v>
      </c>
      <c r="E25" s="13">
        <v>0.42620000000000002</v>
      </c>
      <c r="F25" s="13">
        <v>0.41949999999999998</v>
      </c>
      <c r="G25" s="13">
        <v>0.41139999999999999</v>
      </c>
      <c r="H25" s="13">
        <v>0.34639999999999999</v>
      </c>
      <c r="I25" s="13">
        <v>0.37309999999999999</v>
      </c>
      <c r="J25" s="13">
        <v>0.35149999999999998</v>
      </c>
      <c r="K25" s="13">
        <v>0.38786300000000001</v>
      </c>
      <c r="L25" s="43">
        <f t="shared" si="0"/>
        <v>-3.3119890486954739E-2</v>
      </c>
      <c r="M25" s="1"/>
      <c r="N25" s="1"/>
    </row>
    <row r="26" spans="1:14" s="4" customFormat="1" ht="18" customHeight="1" x14ac:dyDescent="0.25">
      <c r="A26" s="64" t="s">
        <v>31</v>
      </c>
      <c r="B26" s="14"/>
      <c r="C26" s="14"/>
      <c r="D26" s="14"/>
      <c r="E26" s="14"/>
      <c r="F26" s="14"/>
      <c r="G26" s="14"/>
      <c r="H26" s="14"/>
      <c r="I26" s="13">
        <v>0.82479999999999998</v>
      </c>
      <c r="J26" s="13">
        <v>0.72150000000000003</v>
      </c>
      <c r="K26" s="13">
        <v>0.72155499999999995</v>
      </c>
      <c r="L26" s="43" t="s">
        <v>10</v>
      </c>
      <c r="M26" s="1"/>
      <c r="N26" s="1"/>
    </row>
    <row r="27" spans="1:14" s="4" customFormat="1" ht="18" customHeight="1" x14ac:dyDescent="0.25">
      <c r="A27" s="64" t="s">
        <v>32</v>
      </c>
      <c r="B27" s="13">
        <v>0.34009999999999996</v>
      </c>
      <c r="C27" s="13">
        <v>0.38349999999999995</v>
      </c>
      <c r="D27" s="13">
        <v>0.41090000000000004</v>
      </c>
      <c r="E27" s="13">
        <v>0.44640000000000002</v>
      </c>
      <c r="F27" s="13">
        <v>1.1883999999999999</v>
      </c>
      <c r="G27" s="13">
        <v>0.3841</v>
      </c>
      <c r="H27" s="13">
        <v>0.38149999999999995</v>
      </c>
      <c r="I27" s="13">
        <v>0.4577</v>
      </c>
      <c r="J27" s="13">
        <v>0.41349999999999998</v>
      </c>
      <c r="K27" s="13">
        <v>0.45154499999999997</v>
      </c>
      <c r="L27" s="43">
        <f t="shared" si="0"/>
        <v>3.199396168443025E-2</v>
      </c>
      <c r="M27" s="1"/>
      <c r="N27" s="1"/>
    </row>
    <row r="28" spans="1:14" s="4" customFormat="1" ht="18" customHeight="1" x14ac:dyDescent="0.25">
      <c r="A28" s="64" t="s">
        <v>33</v>
      </c>
      <c r="B28" s="13">
        <v>0.94289999999999985</v>
      </c>
      <c r="C28" s="13">
        <v>0.89880000000000004</v>
      </c>
      <c r="D28" s="13">
        <v>0.82450000000000001</v>
      </c>
      <c r="E28" s="13">
        <v>0.78810000000000002</v>
      </c>
      <c r="F28" s="13">
        <v>0.73940000000000006</v>
      </c>
      <c r="G28" s="13">
        <v>0.67979999999999996</v>
      </c>
      <c r="H28" s="13">
        <v>0.69520000000000004</v>
      </c>
      <c r="I28" s="13">
        <v>0.6261000000000001</v>
      </c>
      <c r="J28" s="13">
        <v>0.53369999999999995</v>
      </c>
      <c r="K28" s="13">
        <v>0.52923500000000001</v>
      </c>
      <c r="L28" s="43">
        <f t="shared" si="0"/>
        <v>-6.2154204431481563E-2</v>
      </c>
      <c r="M28" s="1"/>
      <c r="N28" s="1"/>
    </row>
    <row r="29" spans="1:14" s="4" customFormat="1" ht="18" customHeight="1" x14ac:dyDescent="0.25">
      <c r="A29" s="64" t="s">
        <v>34</v>
      </c>
      <c r="B29" s="15">
        <v>0.25950000000000001</v>
      </c>
      <c r="C29" s="15">
        <v>0.26800000000000002</v>
      </c>
      <c r="D29" s="15">
        <v>0.27209999999999995</v>
      </c>
      <c r="E29" s="15">
        <v>0.2681</v>
      </c>
      <c r="F29" s="13">
        <v>0.25600000000000001</v>
      </c>
      <c r="G29" s="13">
        <v>0.42400000000000004</v>
      </c>
      <c r="H29" s="13">
        <v>0.43119999999999997</v>
      </c>
      <c r="I29" s="13">
        <v>0.4415</v>
      </c>
      <c r="J29" s="13">
        <v>0.43339999999999995</v>
      </c>
      <c r="K29" s="13">
        <v>0.45699000000000001</v>
      </c>
      <c r="L29" s="43" t="s">
        <v>10</v>
      </c>
      <c r="M29" s="1"/>
      <c r="N29" s="1"/>
    </row>
    <row r="30" spans="1:14" s="4" customFormat="1" ht="18" customHeight="1" thickBot="1" x14ac:dyDescent="0.3">
      <c r="A30" s="65" t="s">
        <v>35</v>
      </c>
      <c r="B30" s="17">
        <v>0.441</v>
      </c>
      <c r="C30" s="17">
        <v>0.4224</v>
      </c>
      <c r="D30" s="17">
        <v>0.40279999999999999</v>
      </c>
      <c r="E30" s="17">
        <v>0.39800000000000002</v>
      </c>
      <c r="F30" s="17">
        <v>0.37870000000000004</v>
      </c>
      <c r="G30" s="17">
        <v>0.27350000000000002</v>
      </c>
      <c r="H30" s="17">
        <v>0.27649999999999997</v>
      </c>
      <c r="I30" s="17">
        <v>0.28400000000000003</v>
      </c>
      <c r="J30" s="17">
        <v>0.26879999999999998</v>
      </c>
      <c r="K30" s="17">
        <v>0.26791500000000001</v>
      </c>
      <c r="L30" s="46">
        <f t="shared" si="0"/>
        <v>-5.3869728938661932E-2</v>
      </c>
      <c r="M30" s="1"/>
      <c r="N30" s="30"/>
    </row>
    <row r="31" spans="1:14" s="109" customFormat="1" ht="18" customHeight="1" thickBot="1" x14ac:dyDescent="0.3">
      <c r="A31" s="66" t="s">
        <v>36</v>
      </c>
      <c r="B31" s="19">
        <v>0.57494362486234563</v>
      </c>
      <c r="C31" s="19">
        <v>0.47020981533624179</v>
      </c>
      <c r="D31" s="19">
        <v>0.48240027881399195</v>
      </c>
      <c r="E31" s="19">
        <v>0.4723565876516313</v>
      </c>
      <c r="F31" s="19">
        <v>0.47330862443123745</v>
      </c>
      <c r="G31" s="19">
        <v>0.51129223720250938</v>
      </c>
      <c r="H31" s="19">
        <v>0.51632261711498817</v>
      </c>
      <c r="I31" s="19">
        <v>0.5528467770634512</v>
      </c>
      <c r="J31" s="19">
        <v>0.51410018713377981</v>
      </c>
      <c r="K31" s="19">
        <v>0.51102255260383034</v>
      </c>
      <c r="L31" s="104">
        <f t="shared" si="0"/>
        <v>-1.3009991992115166E-2</v>
      </c>
      <c r="M31" s="10"/>
      <c r="N31" s="110"/>
    </row>
    <row r="32" spans="1:14" s="4" customFormat="1" ht="18" customHeight="1" x14ac:dyDescent="0.25">
      <c r="A32" s="67" t="s">
        <v>37</v>
      </c>
      <c r="B32" s="21">
        <v>1.33</v>
      </c>
      <c r="C32" s="21">
        <v>1.4788999999999999</v>
      </c>
      <c r="D32" s="21">
        <v>1.4866999999999999</v>
      </c>
      <c r="E32" s="21">
        <v>1.3249</v>
      </c>
      <c r="F32" s="21">
        <v>1.224</v>
      </c>
      <c r="G32" s="21">
        <v>1.0431999999999999</v>
      </c>
      <c r="H32" s="21">
        <v>0.84370000000000001</v>
      </c>
      <c r="I32" s="21">
        <v>0.76129999999999998</v>
      </c>
      <c r="J32" s="14"/>
      <c r="K32" s="34"/>
      <c r="L32" s="42" t="s">
        <v>10</v>
      </c>
      <c r="M32" s="1"/>
      <c r="N32" s="1"/>
    </row>
    <row r="33" spans="1:14" s="4" customFormat="1" ht="18" customHeight="1" x14ac:dyDescent="0.25">
      <c r="A33" s="68" t="s">
        <v>38</v>
      </c>
      <c r="B33" s="45">
        <v>0.66014064817727469</v>
      </c>
      <c r="C33" s="45">
        <v>0.58290909858883799</v>
      </c>
      <c r="D33" s="45">
        <v>0.59800635783546097</v>
      </c>
      <c r="E33" s="45">
        <v>0.56808150581787209</v>
      </c>
      <c r="F33" s="45">
        <v>0.55252623348655083</v>
      </c>
      <c r="G33" s="45">
        <v>0.5605790414929076</v>
      </c>
      <c r="H33" s="45">
        <v>0.54033403613203457</v>
      </c>
      <c r="I33" s="45">
        <v>0.5736497279456082</v>
      </c>
      <c r="J33" s="45">
        <v>0.50817571328749822</v>
      </c>
      <c r="K33" s="45">
        <v>0.51162897117708483</v>
      </c>
      <c r="L33" s="47" t="s">
        <v>10</v>
      </c>
      <c r="N33" s="1"/>
    </row>
  </sheetData>
  <pageMargins left="0.70866141732283472" right="0.70866141732283472" top="0.74803149606299213" bottom="0.74803149606299213" header="0.31496062992125984" footer="0.31496062992125984"/>
  <pageSetup paperSize="9" scale="75" orientation="landscape" r:id="rId1"/>
  <ignoredErrors>
    <ignoredError sqref="L3 L1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9AE23"/>
  </sheetPr>
  <dimension ref="A1:N33"/>
  <sheetViews>
    <sheetView showGridLines="0" zoomScaleNormal="100" workbookViewId="0">
      <selection activeCell="C2" sqref="C2"/>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4"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4" s="4" customFormat="1" ht="18" customHeight="1" x14ac:dyDescent="0.25">
      <c r="A2" s="12" t="s">
        <v>4</v>
      </c>
      <c r="B2" s="13">
        <v>3.1939000000000002</v>
      </c>
      <c r="C2" s="13">
        <v>3.5859999999999994</v>
      </c>
      <c r="D2" s="13">
        <v>3.0417999999999998</v>
      </c>
      <c r="E2" s="13">
        <v>3.0571999999999999</v>
      </c>
      <c r="F2" s="13">
        <v>2.7383000000000002</v>
      </c>
      <c r="G2" s="13">
        <v>2.8062</v>
      </c>
      <c r="H2" s="13">
        <v>2.2537999999999996</v>
      </c>
      <c r="I2" s="25">
        <v>2.0436495180000001</v>
      </c>
      <c r="J2" s="13">
        <v>1.4240999999999999</v>
      </c>
      <c r="K2" s="13">
        <v>1.391</v>
      </c>
      <c r="L2" s="77">
        <f>_xlfn.RRI(9,B2,K2)</f>
        <v>-8.8221105578594194E-2</v>
      </c>
      <c r="M2" s="1"/>
      <c r="N2" s="1"/>
    </row>
    <row r="3" spans="1:14" s="4" customFormat="1" ht="18" customHeight="1" x14ac:dyDescent="0.25">
      <c r="A3" s="12" t="s">
        <v>5</v>
      </c>
      <c r="B3" s="13">
        <v>3.3952999999999993</v>
      </c>
      <c r="C3" s="13">
        <v>3.3427000000000002</v>
      </c>
      <c r="D3" s="13">
        <v>3.3964999999999992</v>
      </c>
      <c r="E3" s="13">
        <v>3.6334999999999997</v>
      </c>
      <c r="F3" s="13">
        <v>3.6204000000000005</v>
      </c>
      <c r="G3" s="13">
        <v>3.4124000000000003</v>
      </c>
      <c r="H3" s="13">
        <v>3.5585</v>
      </c>
      <c r="I3" s="13">
        <v>3.5048999999999997</v>
      </c>
      <c r="J3" s="13">
        <v>2.6479000000000004</v>
      </c>
      <c r="K3" s="13">
        <v>2.6539999999999999</v>
      </c>
      <c r="L3" s="77">
        <f t="shared" ref="L3:L31" si="0">_xlfn.RRI(9,B3,K3)</f>
        <v>-2.6998207005244801E-2</v>
      </c>
      <c r="M3" s="1"/>
      <c r="N3" s="1"/>
    </row>
    <row r="4" spans="1:14" s="4" customFormat="1" ht="18" customHeight="1" x14ac:dyDescent="0.25">
      <c r="A4" s="12" t="s">
        <v>6</v>
      </c>
      <c r="B4" s="13">
        <v>3.1602999999999999</v>
      </c>
      <c r="C4" s="13">
        <v>3.4377999999999997</v>
      </c>
      <c r="D4" s="13">
        <v>3.9312999999999994</v>
      </c>
      <c r="E4" s="13">
        <v>3.8707000000000003</v>
      </c>
      <c r="F4" s="13">
        <v>3.6675999999999997</v>
      </c>
      <c r="G4" s="13">
        <v>3.8180000000000001</v>
      </c>
      <c r="H4" s="13">
        <v>3.9981000000000004</v>
      </c>
      <c r="I4" s="13">
        <v>4.0096999999999996</v>
      </c>
      <c r="J4" s="13">
        <v>5.7176999999999998</v>
      </c>
      <c r="K4" s="13">
        <v>5.5019999999999998</v>
      </c>
      <c r="L4" s="77">
        <f t="shared" si="0"/>
        <v>6.3542127461065689E-2</v>
      </c>
      <c r="M4" s="1"/>
      <c r="N4" s="1"/>
    </row>
    <row r="5" spans="1:14" s="4" customFormat="1" ht="18" customHeight="1" x14ac:dyDescent="0.25">
      <c r="A5" s="12" t="s">
        <v>8</v>
      </c>
      <c r="B5" s="13">
        <v>2.9716000000000005</v>
      </c>
      <c r="C5" s="13">
        <v>2.7962999999999996</v>
      </c>
      <c r="D5" s="13">
        <v>2.9086000000000012</v>
      </c>
      <c r="E5" s="13">
        <v>3.1011000000000006</v>
      </c>
      <c r="F5" s="13">
        <v>2.7116000000000002</v>
      </c>
      <c r="G5" s="13">
        <v>2.7450000000000001</v>
      </c>
      <c r="H5" s="13">
        <v>2.8309000000000002</v>
      </c>
      <c r="I5" s="13">
        <v>2.7902000000000009</v>
      </c>
      <c r="J5" s="13">
        <v>2.4406999999999996</v>
      </c>
      <c r="K5" s="13">
        <v>3.05</v>
      </c>
      <c r="L5" s="77">
        <f t="shared" si="0"/>
        <v>2.8976414400057049E-3</v>
      </c>
      <c r="M5" s="1"/>
      <c r="N5" s="1"/>
    </row>
    <row r="6" spans="1:14" s="4" customFormat="1" ht="18" customHeight="1" x14ac:dyDescent="0.25">
      <c r="A6" s="12" t="s">
        <v>9</v>
      </c>
      <c r="B6" s="14"/>
      <c r="C6" s="14"/>
      <c r="D6" s="14"/>
      <c r="E6" s="14"/>
      <c r="F6" s="14"/>
      <c r="G6" s="14"/>
      <c r="H6" s="14"/>
      <c r="I6" s="14"/>
      <c r="J6" s="14"/>
      <c r="K6" s="14"/>
      <c r="L6" s="77" t="s">
        <v>10</v>
      </c>
      <c r="M6" s="1"/>
      <c r="N6" s="1"/>
    </row>
    <row r="7" spans="1:14" s="4" customFormat="1" ht="18" customHeight="1" x14ac:dyDescent="0.25">
      <c r="A7" s="12" t="s">
        <v>11</v>
      </c>
      <c r="B7" s="25">
        <v>3.4830999999999999</v>
      </c>
      <c r="C7" s="25">
        <v>3.7395999999999994</v>
      </c>
      <c r="D7" s="25">
        <v>3.8058000000000001</v>
      </c>
      <c r="E7" s="25">
        <v>3.9807999999999999</v>
      </c>
      <c r="F7" s="14"/>
      <c r="G7" s="14"/>
      <c r="H7" s="14"/>
      <c r="I7" s="14"/>
      <c r="J7" s="14"/>
      <c r="K7" s="25">
        <v>2.54</v>
      </c>
      <c r="L7" s="77" t="s">
        <v>10</v>
      </c>
      <c r="M7" s="1"/>
      <c r="N7" s="1"/>
    </row>
    <row r="8" spans="1:14" s="4" customFormat="1" ht="18" customHeight="1" x14ac:dyDescent="0.25">
      <c r="A8" s="12" t="s">
        <v>12</v>
      </c>
      <c r="B8" s="13">
        <v>2.2539000000000002</v>
      </c>
      <c r="C8" s="13">
        <v>1.8386000000000005</v>
      </c>
      <c r="D8" s="13">
        <v>1.8425999999999998</v>
      </c>
      <c r="E8" s="13">
        <v>1.8356999999999994</v>
      </c>
      <c r="F8" s="13">
        <v>1.7967999999999993</v>
      </c>
      <c r="G8" s="13">
        <v>1.6213000000000006</v>
      </c>
      <c r="H8" s="13">
        <v>1.4677999999999995</v>
      </c>
      <c r="I8" s="13">
        <v>1.4312000000000005</v>
      </c>
      <c r="J8" s="13">
        <v>1.1949999999999996</v>
      </c>
      <c r="K8" s="13">
        <v>1.171</v>
      </c>
      <c r="L8" s="77">
        <f t="shared" si="0"/>
        <v>-7.017231602378915E-2</v>
      </c>
      <c r="M8" s="1"/>
      <c r="N8" s="1"/>
    </row>
    <row r="9" spans="1:14" s="4" customFormat="1" ht="18" customHeight="1" x14ac:dyDescent="0.25">
      <c r="A9" s="12" t="s">
        <v>13</v>
      </c>
      <c r="B9" s="13">
        <v>2.4587999999999997</v>
      </c>
      <c r="C9" s="13">
        <v>2.4798999999999998</v>
      </c>
      <c r="D9" s="13">
        <v>2.3975</v>
      </c>
      <c r="E9" s="13">
        <v>2.4449999999999998</v>
      </c>
      <c r="F9" s="13">
        <v>2.2719</v>
      </c>
      <c r="G9" s="13">
        <v>2.262</v>
      </c>
      <c r="H9" s="13">
        <v>2.3233000000000001</v>
      </c>
      <c r="I9" s="13">
        <v>2.3298000000000001</v>
      </c>
      <c r="J9" s="13">
        <v>1.7984</v>
      </c>
      <c r="K9" s="13">
        <v>1.744</v>
      </c>
      <c r="L9" s="77">
        <f t="shared" si="0"/>
        <v>-3.7446653048090695E-2</v>
      </c>
      <c r="M9" s="1"/>
      <c r="N9" s="1"/>
    </row>
    <row r="10" spans="1:14" s="4" customFormat="1" ht="18" customHeight="1" x14ac:dyDescent="0.25">
      <c r="A10" s="12" t="s">
        <v>14</v>
      </c>
      <c r="B10" s="13">
        <v>1.5521</v>
      </c>
      <c r="C10" s="13">
        <v>1.2784</v>
      </c>
      <c r="D10" s="13">
        <v>1.1680999999999999</v>
      </c>
      <c r="E10" s="13">
        <v>1.0297000000000001</v>
      </c>
      <c r="F10" s="13">
        <v>0.91299999999999992</v>
      </c>
      <c r="G10" s="13">
        <v>0.74879999999999991</v>
      </c>
      <c r="H10" s="13">
        <v>0.70390000000000008</v>
      </c>
      <c r="I10" s="13">
        <v>0.62779999999999991</v>
      </c>
      <c r="J10" s="13">
        <v>0.43380000000000002</v>
      </c>
      <c r="K10" s="13">
        <v>0.38500000000000001</v>
      </c>
      <c r="L10" s="77">
        <f t="shared" si="0"/>
        <v>-0.14350115593235202</v>
      </c>
    </row>
    <row r="11" spans="1:14" s="4" customFormat="1" ht="18" customHeight="1" x14ac:dyDescent="0.25">
      <c r="A11" s="12" t="s">
        <v>15</v>
      </c>
      <c r="B11" s="13">
        <v>3.7017999999999991</v>
      </c>
      <c r="C11" s="13">
        <v>3.4994000000000001</v>
      </c>
      <c r="D11" s="13">
        <v>3.0075999999999996</v>
      </c>
      <c r="E11" s="13">
        <v>3.2281999999999997</v>
      </c>
      <c r="F11" s="13">
        <v>2.9721000000000002</v>
      </c>
      <c r="G11" s="13">
        <v>3.0409999999999999</v>
      </c>
      <c r="H11" s="13">
        <v>2.8927</v>
      </c>
      <c r="I11" s="13">
        <v>2.8110999999999997</v>
      </c>
      <c r="J11" s="13">
        <v>2.3362000000000003</v>
      </c>
      <c r="K11" s="13">
        <v>2.367</v>
      </c>
      <c r="L11" s="77">
        <f t="shared" si="0"/>
        <v>-4.8474153430193123E-2</v>
      </c>
      <c r="M11" s="1"/>
      <c r="N11" s="1"/>
    </row>
    <row r="12" spans="1:14" s="4" customFormat="1" ht="18" customHeight="1" x14ac:dyDescent="0.25">
      <c r="A12" s="12" t="s">
        <v>16</v>
      </c>
      <c r="B12" s="13">
        <v>2.6812</v>
      </c>
      <c r="C12" s="13">
        <v>2.8043</v>
      </c>
      <c r="D12" s="13">
        <v>2.4799000000000002</v>
      </c>
      <c r="E12" s="13">
        <v>2.3962000000000003</v>
      </c>
      <c r="F12" s="13">
        <v>2.2716000000000003</v>
      </c>
      <c r="G12" s="13">
        <v>2.1428000000000003</v>
      </c>
      <c r="H12" s="13">
        <v>1.9437999999999998</v>
      </c>
      <c r="I12" s="13">
        <v>1.825</v>
      </c>
      <c r="J12" s="13">
        <v>1.3149</v>
      </c>
      <c r="K12" s="13">
        <v>1.153</v>
      </c>
      <c r="L12" s="77">
        <f t="shared" si="0"/>
        <v>-8.9504531839034396E-2</v>
      </c>
      <c r="M12" s="1"/>
      <c r="N12" s="1"/>
    </row>
    <row r="13" spans="1:14" s="4" customFormat="1" ht="18" customHeight="1" x14ac:dyDescent="0.25">
      <c r="A13" s="12" t="s">
        <v>17</v>
      </c>
      <c r="B13" s="13">
        <v>7.8095000000000008</v>
      </c>
      <c r="C13" s="13">
        <v>7.218700000000001</v>
      </c>
      <c r="D13" s="13">
        <v>7.8793999999999995</v>
      </c>
      <c r="E13" s="13">
        <v>7.5032999999999994</v>
      </c>
      <c r="F13" s="13">
        <v>6.0741999999999994</v>
      </c>
      <c r="G13" s="13">
        <v>6.9800999999999993</v>
      </c>
      <c r="H13" s="13">
        <v>6.3632</v>
      </c>
      <c r="I13" s="13">
        <v>6.5961000000000007</v>
      </c>
      <c r="J13" s="13">
        <v>5.0556000000000001</v>
      </c>
      <c r="K13" s="13">
        <v>3.6230000000000002</v>
      </c>
      <c r="L13" s="77">
        <f t="shared" si="0"/>
        <v>-8.1797766210480294E-2</v>
      </c>
      <c r="M13" s="1"/>
      <c r="N13" s="1"/>
    </row>
    <row r="14" spans="1:14" s="4" customFormat="1" ht="18" customHeight="1" x14ac:dyDescent="0.25">
      <c r="A14" s="12" t="s">
        <v>19</v>
      </c>
      <c r="B14" s="13">
        <v>2.734</v>
      </c>
      <c r="C14" s="13">
        <v>2.8185000000000002</v>
      </c>
      <c r="D14" s="13">
        <v>3.1271</v>
      </c>
      <c r="E14" s="13">
        <v>3.2987000000000006</v>
      </c>
      <c r="F14" s="13">
        <v>2.8190999999999997</v>
      </c>
      <c r="G14" s="13">
        <v>2.7984999999999998</v>
      </c>
      <c r="H14" s="13">
        <v>2.8279999999999998</v>
      </c>
      <c r="I14" s="13">
        <v>2.7874999999999996</v>
      </c>
      <c r="J14" s="13">
        <v>2.2362000000000002</v>
      </c>
      <c r="K14" s="13">
        <v>2.9060000000000001</v>
      </c>
      <c r="L14" s="77">
        <f t="shared" si="0"/>
        <v>6.8021219266580779E-3</v>
      </c>
      <c r="M14" s="1"/>
      <c r="N14" s="1"/>
    </row>
    <row r="15" spans="1:14" s="4" customFormat="1" ht="18" customHeight="1" x14ac:dyDescent="0.25">
      <c r="A15" s="12" t="s">
        <v>20</v>
      </c>
      <c r="B15" s="14"/>
      <c r="C15" s="14"/>
      <c r="D15" s="13">
        <v>1.5705999999999993</v>
      </c>
      <c r="E15" s="13">
        <v>1.6950999999999994</v>
      </c>
      <c r="F15" s="13">
        <v>1.7060999999999991</v>
      </c>
      <c r="G15" s="25">
        <v>1.6313999999999997</v>
      </c>
      <c r="H15" s="25">
        <v>1.5982000000000001</v>
      </c>
      <c r="I15" s="25">
        <v>1.4196000000000002</v>
      </c>
      <c r="J15" s="13">
        <v>1.1441999999999992</v>
      </c>
      <c r="K15" s="13">
        <v>1.129</v>
      </c>
      <c r="L15" s="77">
        <f>_xlfn.RRI(7,D15,K15)</f>
        <v>-4.6065983724811299E-2</v>
      </c>
      <c r="M15" s="1"/>
      <c r="N15" s="1"/>
    </row>
    <row r="16" spans="1:14" s="4" customFormat="1" ht="18" customHeight="1" x14ac:dyDescent="0.25">
      <c r="A16" s="12" t="s">
        <v>21</v>
      </c>
      <c r="B16" s="13">
        <v>4.1646000000000001</v>
      </c>
      <c r="C16" s="13">
        <v>4.3773999999999997</v>
      </c>
      <c r="D16" s="13">
        <v>4.1467000000000001</v>
      </c>
      <c r="E16" s="13">
        <v>4.1952999999999996</v>
      </c>
      <c r="F16" s="13">
        <v>4.3831000000000007</v>
      </c>
      <c r="G16" s="13">
        <v>4.1862000000000004</v>
      </c>
      <c r="H16" s="13">
        <v>4.0362</v>
      </c>
      <c r="I16" s="13">
        <v>3.8633000000000006</v>
      </c>
      <c r="J16" s="13">
        <v>2.9315000000000002</v>
      </c>
      <c r="K16" s="13">
        <v>2.508</v>
      </c>
      <c r="L16" s="77">
        <f t="shared" si="0"/>
        <v>-5.47901285733291E-2</v>
      </c>
      <c r="M16" s="1"/>
      <c r="N16" s="1"/>
    </row>
    <row r="17" spans="1:14" s="4" customFormat="1" ht="18" customHeight="1" x14ac:dyDescent="0.25">
      <c r="A17" s="12" t="s">
        <v>22</v>
      </c>
      <c r="B17" s="13">
        <v>4.6849000000000007</v>
      </c>
      <c r="C17" s="13">
        <v>4.8002000000000011</v>
      </c>
      <c r="D17" s="13">
        <v>4.6582999999999997</v>
      </c>
      <c r="E17" s="13">
        <v>4.6109</v>
      </c>
      <c r="F17" s="13">
        <v>4.3398000000000012</v>
      </c>
      <c r="G17" s="13">
        <v>3.7513000000000001</v>
      </c>
      <c r="H17" s="13">
        <v>3.8711000000000007</v>
      </c>
      <c r="I17" s="13">
        <v>4.0556000000000001</v>
      </c>
      <c r="J17" s="13">
        <v>3.5642999999999998</v>
      </c>
      <c r="K17" s="13">
        <v>3.302</v>
      </c>
      <c r="L17" s="77">
        <f t="shared" si="0"/>
        <v>-3.8122782955354761E-2</v>
      </c>
      <c r="M17" s="1"/>
      <c r="N17" s="1"/>
    </row>
    <row r="18" spans="1:14" s="4" customFormat="1" ht="18" customHeight="1" x14ac:dyDescent="0.25">
      <c r="A18" s="12" t="s">
        <v>23</v>
      </c>
      <c r="B18" s="13">
        <v>1.5260999999999998</v>
      </c>
      <c r="C18" s="13">
        <v>1.7328000000000001</v>
      </c>
      <c r="D18" s="13">
        <v>1.6095999999999999</v>
      </c>
      <c r="E18" s="13">
        <v>1.8258000000000001</v>
      </c>
      <c r="F18" s="13">
        <v>1.8137999999999999</v>
      </c>
      <c r="G18" s="13">
        <v>1.9742000000000002</v>
      </c>
      <c r="H18" s="13">
        <v>2.0533000000000006</v>
      </c>
      <c r="I18" s="13">
        <v>2.1343000000000001</v>
      </c>
      <c r="J18" s="13">
        <v>1.6546999999999998</v>
      </c>
      <c r="K18" s="13">
        <v>1.653</v>
      </c>
      <c r="L18" s="77">
        <f t="shared" si="0"/>
        <v>8.914651737188084E-3</v>
      </c>
      <c r="M18" s="1"/>
      <c r="N18" s="1"/>
    </row>
    <row r="19" spans="1:14" s="4" customFormat="1" ht="18" customHeight="1" x14ac:dyDescent="0.25">
      <c r="A19" s="12" t="s">
        <v>24</v>
      </c>
      <c r="B19" s="13">
        <v>1.8857000000000002</v>
      </c>
      <c r="C19" s="13">
        <v>2.383</v>
      </c>
      <c r="D19" s="13">
        <v>1.8687</v>
      </c>
      <c r="E19" s="13">
        <v>1.9234</v>
      </c>
      <c r="F19" s="13">
        <v>1.9684999999999999</v>
      </c>
      <c r="G19" s="13">
        <v>2.0737999999999999</v>
      </c>
      <c r="H19" s="13">
        <v>2.1069</v>
      </c>
      <c r="I19" s="13">
        <v>2.1073000000000004</v>
      </c>
      <c r="J19" s="13">
        <v>1.6747000000000001</v>
      </c>
      <c r="K19" s="13">
        <v>1.494</v>
      </c>
      <c r="L19" s="77">
        <f t="shared" si="0"/>
        <v>-2.5539539830859881E-2</v>
      </c>
      <c r="M19" s="1"/>
      <c r="N19" s="1"/>
    </row>
    <row r="20" spans="1:14" s="4" customFormat="1" ht="18" customHeight="1" x14ac:dyDescent="0.25">
      <c r="A20" s="12" t="s">
        <v>25</v>
      </c>
      <c r="B20" s="13">
        <v>4.0152000000000001</v>
      </c>
      <c r="C20" s="13">
        <v>3.9485999999999994</v>
      </c>
      <c r="D20" s="13">
        <v>3.6641000000000004</v>
      </c>
      <c r="E20" s="13">
        <v>3.6363000000000003</v>
      </c>
      <c r="F20" s="13">
        <v>3.8477000000000001</v>
      </c>
      <c r="G20" s="13">
        <v>5.5025000000000004</v>
      </c>
      <c r="H20" s="13">
        <v>3.4582999999999999</v>
      </c>
      <c r="I20" s="13">
        <v>3.2864000000000004</v>
      </c>
      <c r="J20" s="13">
        <v>2.4720999999999997</v>
      </c>
      <c r="K20" s="13">
        <v>2.3809999999999998</v>
      </c>
      <c r="L20" s="77" t="s">
        <v>10</v>
      </c>
      <c r="M20" s="1"/>
      <c r="N20" s="1"/>
    </row>
    <row r="21" spans="1:14" s="4" customFormat="1" ht="18" customHeight="1" x14ac:dyDescent="0.25">
      <c r="A21" s="12" t="s">
        <v>26</v>
      </c>
      <c r="B21" s="13">
        <v>3.6958999999999995</v>
      </c>
      <c r="C21" s="13">
        <v>3.9576999999999996</v>
      </c>
      <c r="D21" s="13">
        <v>3.7662</v>
      </c>
      <c r="E21" s="13">
        <v>4.0028000000000006</v>
      </c>
      <c r="F21" s="13">
        <v>3.9072</v>
      </c>
      <c r="G21" s="13">
        <v>4.458400000000001</v>
      </c>
      <c r="H21" s="13">
        <v>4.381800000000001</v>
      </c>
      <c r="I21" s="13">
        <v>4.2389000000000001</v>
      </c>
      <c r="J21" s="13">
        <v>2.4461999999999997</v>
      </c>
      <c r="K21" s="13">
        <v>2.3780000000000001</v>
      </c>
      <c r="L21" s="77">
        <f t="shared" si="0"/>
        <v>-4.7815093189067626E-2</v>
      </c>
      <c r="M21" s="1"/>
      <c r="N21" s="1"/>
    </row>
    <row r="22" spans="1:14" s="4" customFormat="1" ht="18" customHeight="1" x14ac:dyDescent="0.25">
      <c r="A22" s="12" t="s">
        <v>27</v>
      </c>
      <c r="B22" s="13">
        <v>1.5036</v>
      </c>
      <c r="C22" s="13">
        <v>1.3852000000000002</v>
      </c>
      <c r="D22" s="13">
        <v>1.3524999999999998</v>
      </c>
      <c r="E22" s="13">
        <v>1.3879999999999999</v>
      </c>
      <c r="F22" s="13">
        <v>1.37</v>
      </c>
      <c r="G22" s="13">
        <v>1.3800999999999999</v>
      </c>
      <c r="H22" s="13">
        <v>1.4461000000000002</v>
      </c>
      <c r="I22" s="13">
        <v>1.4511999999999998</v>
      </c>
      <c r="J22" s="13">
        <v>1.3625999999999998</v>
      </c>
      <c r="K22" s="13">
        <v>1.3129999999999999</v>
      </c>
      <c r="L22" s="77">
        <f t="shared" si="0"/>
        <v>-1.4948001254230237E-2</v>
      </c>
      <c r="M22" s="1"/>
      <c r="N22" s="1"/>
    </row>
    <row r="23" spans="1:14" s="4" customFormat="1" ht="18" customHeight="1" x14ac:dyDescent="0.25">
      <c r="A23" s="12" t="s">
        <v>28</v>
      </c>
      <c r="B23" s="13">
        <v>1.9954000000000003</v>
      </c>
      <c r="C23" s="13">
        <v>1.6907999999999999</v>
      </c>
      <c r="D23" s="13">
        <v>1.4674</v>
      </c>
      <c r="E23" s="13">
        <v>1.31</v>
      </c>
      <c r="F23" s="13">
        <v>1.1457999999999999</v>
      </c>
      <c r="G23" s="13">
        <v>1.0069999999999999</v>
      </c>
      <c r="H23" s="13">
        <v>0.89229999999999987</v>
      </c>
      <c r="I23" s="13">
        <v>0.87150000000000005</v>
      </c>
      <c r="J23" s="13">
        <v>0.65270000000000006</v>
      </c>
      <c r="K23" s="13">
        <v>0.57599999999999996</v>
      </c>
      <c r="L23" s="77">
        <f t="shared" si="0"/>
        <v>-0.12894894151099145</v>
      </c>
      <c r="M23" s="1"/>
      <c r="N23" s="1"/>
    </row>
    <row r="24" spans="1:14" s="4" customFormat="1" ht="18" customHeight="1" x14ac:dyDescent="0.25">
      <c r="A24" s="12" t="s">
        <v>29</v>
      </c>
      <c r="B24" s="13">
        <v>3.5262000000000002</v>
      </c>
      <c r="C24" s="13">
        <v>3.8849000000000005</v>
      </c>
      <c r="D24" s="13">
        <v>3.7894999999999999</v>
      </c>
      <c r="E24" s="13">
        <v>4.5986000000000011</v>
      </c>
      <c r="F24" s="13">
        <v>4.1860999999999988</v>
      </c>
      <c r="G24" s="13">
        <v>4.4569000000000001</v>
      </c>
      <c r="H24" s="13">
        <v>6.0110000000000001</v>
      </c>
      <c r="I24" s="13">
        <v>3.9166000000000003</v>
      </c>
      <c r="J24" s="13">
        <v>2.7616999999999998</v>
      </c>
      <c r="K24" s="13">
        <v>3.661</v>
      </c>
      <c r="L24" s="77">
        <f t="shared" si="0"/>
        <v>4.1770920835078051E-3</v>
      </c>
      <c r="M24" s="1"/>
      <c r="N24" s="1"/>
    </row>
    <row r="25" spans="1:14" s="4" customFormat="1" ht="18" customHeight="1" x14ac:dyDescent="0.25">
      <c r="A25" s="12" t="s">
        <v>30</v>
      </c>
      <c r="B25" s="13">
        <v>3.2122999999999999</v>
      </c>
      <c r="C25" s="13">
        <v>2.7450999999999999</v>
      </c>
      <c r="D25" s="13">
        <v>2.7866</v>
      </c>
      <c r="E25" s="13">
        <v>3.0606999999999998</v>
      </c>
      <c r="F25" s="13">
        <v>3.0859999999999999</v>
      </c>
      <c r="G25" s="13">
        <v>2.4409000000000001</v>
      </c>
      <c r="H25" s="13">
        <v>2.6795</v>
      </c>
      <c r="I25" s="13">
        <v>3.1233000000000004</v>
      </c>
      <c r="J25" s="13">
        <v>2.0268000000000002</v>
      </c>
      <c r="K25" s="13">
        <v>1.9059999999999999</v>
      </c>
      <c r="L25" s="77">
        <f t="shared" si="0"/>
        <v>-5.6347996058544014E-2</v>
      </c>
      <c r="M25" s="1"/>
      <c r="N25" s="1"/>
    </row>
    <row r="26" spans="1:14" s="4" customFormat="1" ht="18" customHeight="1" x14ac:dyDescent="0.25">
      <c r="A26" s="12" t="s">
        <v>31</v>
      </c>
      <c r="B26" s="14"/>
      <c r="C26" s="14"/>
      <c r="D26" s="14"/>
      <c r="E26" s="14"/>
      <c r="F26" s="14"/>
      <c r="G26" s="14"/>
      <c r="H26" s="14"/>
      <c r="I26" s="13">
        <v>3.0883000000000003</v>
      </c>
      <c r="J26" s="13">
        <v>4.5301999999999998</v>
      </c>
      <c r="K26" s="13">
        <v>4.6950000000000003</v>
      </c>
      <c r="L26" s="77" t="s">
        <v>10</v>
      </c>
      <c r="M26" s="1"/>
      <c r="N26" s="1"/>
    </row>
    <row r="27" spans="1:14" s="4" customFormat="1" ht="18" customHeight="1" x14ac:dyDescent="0.25">
      <c r="A27" s="12" t="s">
        <v>32</v>
      </c>
      <c r="B27" s="13">
        <v>4.9082999999999997</v>
      </c>
      <c r="C27" s="13">
        <v>5.8856000000000011</v>
      </c>
      <c r="D27" s="13">
        <v>5.5640999999999998</v>
      </c>
      <c r="E27" s="13">
        <v>6.2044000000000006</v>
      </c>
      <c r="F27" s="13">
        <v>5.4448999999999987</v>
      </c>
      <c r="G27" s="13">
        <v>4.6794000000000002</v>
      </c>
      <c r="H27" s="13">
        <v>4.7168000000000001</v>
      </c>
      <c r="I27" s="13">
        <v>4.5789</v>
      </c>
      <c r="J27" s="13">
        <v>3.2987000000000002</v>
      </c>
      <c r="K27" s="13">
        <v>4.298</v>
      </c>
      <c r="L27" s="77">
        <f t="shared" si="0"/>
        <v>-1.4644800915627254E-2</v>
      </c>
      <c r="M27" s="1"/>
      <c r="N27" s="1"/>
    </row>
    <row r="28" spans="1:14" s="4" customFormat="1" ht="18" customHeight="1" x14ac:dyDescent="0.25">
      <c r="A28" s="12" t="s">
        <v>33</v>
      </c>
      <c r="B28" s="13">
        <v>1.7901999999999993</v>
      </c>
      <c r="C28" s="13">
        <v>1.7784999999999995</v>
      </c>
      <c r="D28" s="13">
        <v>1.764</v>
      </c>
      <c r="E28" s="13">
        <v>1.8472999999999999</v>
      </c>
      <c r="F28" s="13">
        <v>1.5918999999999999</v>
      </c>
      <c r="G28" s="13">
        <v>1.6836</v>
      </c>
      <c r="H28" s="13">
        <v>1.7827999999999997</v>
      </c>
      <c r="I28" s="13">
        <v>1.7348999999999999</v>
      </c>
      <c r="J28" s="13">
        <v>1.3356000000000001</v>
      </c>
      <c r="K28" s="13">
        <v>1.2609999999999999</v>
      </c>
      <c r="L28" s="77">
        <f t="shared" si="0"/>
        <v>-3.8187553930890017E-2</v>
      </c>
      <c r="M28" s="1"/>
      <c r="N28" s="1"/>
    </row>
    <row r="29" spans="1:14" s="4" customFormat="1" ht="18" customHeight="1" x14ac:dyDescent="0.25">
      <c r="A29" s="12" t="s">
        <v>34</v>
      </c>
      <c r="B29" s="15">
        <v>1.8826000000000001</v>
      </c>
      <c r="C29" s="15">
        <v>1.9392999999999998</v>
      </c>
      <c r="D29" s="15">
        <v>2.0372999999999997</v>
      </c>
      <c r="E29" s="15">
        <v>2.2501000000000002</v>
      </c>
      <c r="F29" s="13">
        <v>3.1913999999999998</v>
      </c>
      <c r="G29" s="13">
        <v>3.0708000000000002</v>
      </c>
      <c r="H29" s="13">
        <v>3.0504000000000002</v>
      </c>
      <c r="I29" s="13">
        <v>2.81</v>
      </c>
      <c r="J29" s="25">
        <v>2.0534999999999997</v>
      </c>
      <c r="K29" s="13">
        <v>2.0760000000000001</v>
      </c>
      <c r="L29" s="77" t="s">
        <v>10</v>
      </c>
      <c r="M29" s="1"/>
      <c r="N29" s="1"/>
    </row>
    <row r="30" spans="1:14" s="4" customFormat="1" ht="18" customHeight="1" thickBot="1" x14ac:dyDescent="0.3">
      <c r="A30" s="16" t="s">
        <v>35</v>
      </c>
      <c r="B30" s="17">
        <v>0.63159999999999994</v>
      </c>
      <c r="C30" s="17">
        <v>0.61699999999999988</v>
      </c>
      <c r="D30" s="17">
        <v>0.60959999999999992</v>
      </c>
      <c r="E30" s="17">
        <v>0.5978</v>
      </c>
      <c r="F30" s="17">
        <v>0.54399999999999993</v>
      </c>
      <c r="G30" s="17">
        <v>0.53739999999999999</v>
      </c>
      <c r="H30" s="17">
        <v>0.49740000000000001</v>
      </c>
      <c r="I30" s="17">
        <v>0.51780000000000004</v>
      </c>
      <c r="J30" s="17">
        <v>0.49620000000000003</v>
      </c>
      <c r="K30" s="17">
        <v>0.46400000000000002</v>
      </c>
      <c r="L30" s="78">
        <f t="shared" si="0"/>
        <v>-3.3683178112725809E-2</v>
      </c>
      <c r="M30" s="1"/>
      <c r="N30" s="1"/>
    </row>
    <row r="31" spans="1:14" s="109" customFormat="1" ht="18" customHeight="1" thickBot="1" x14ac:dyDescent="0.3">
      <c r="A31" s="18" t="s">
        <v>36</v>
      </c>
      <c r="B31" s="19">
        <v>3.1980937291834284</v>
      </c>
      <c r="C31" s="19">
        <v>3.2388316057657485</v>
      </c>
      <c r="D31" s="19">
        <v>3.109620338956677</v>
      </c>
      <c r="E31" s="19">
        <v>3.242567915973511</v>
      </c>
      <c r="F31" s="19">
        <v>3.1100261759651597</v>
      </c>
      <c r="G31" s="19">
        <v>3.0226137516760749</v>
      </c>
      <c r="H31" s="19">
        <v>3.095175685263805</v>
      </c>
      <c r="I31" s="19">
        <v>2.8849565318453583</v>
      </c>
      <c r="J31" s="19">
        <v>2.3851354388433115</v>
      </c>
      <c r="K31" s="19">
        <v>2.3809888605720424</v>
      </c>
      <c r="L31" s="111">
        <f t="shared" si="0"/>
        <v>-3.2250605157864265E-2</v>
      </c>
      <c r="M31" s="10"/>
      <c r="N31" s="110"/>
    </row>
    <row r="32" spans="1:14" s="4" customFormat="1" ht="18" customHeight="1" x14ac:dyDescent="0.25">
      <c r="A32" s="20" t="s">
        <v>37</v>
      </c>
      <c r="B32" s="21">
        <v>3.1032000000000002</v>
      </c>
      <c r="C32" s="21">
        <v>3.2034000000000002</v>
      </c>
      <c r="D32" s="21">
        <v>3.2418</v>
      </c>
      <c r="E32" s="21">
        <v>3.0975999999999999</v>
      </c>
      <c r="F32" s="21">
        <v>3.0171999999999994</v>
      </c>
      <c r="G32" s="21">
        <v>2.9002999999999997</v>
      </c>
      <c r="H32" s="21">
        <v>2.6415000000000006</v>
      </c>
      <c r="I32" s="21">
        <v>2.5081999999999995</v>
      </c>
      <c r="J32" s="14"/>
      <c r="K32" s="34"/>
      <c r="L32" s="42" t="s">
        <v>10</v>
      </c>
      <c r="M32" s="1"/>
      <c r="N32" s="1"/>
    </row>
    <row r="33" spans="1:14" s="4" customFormat="1" ht="18" customHeight="1" x14ac:dyDescent="0.25">
      <c r="A33" s="44" t="s">
        <v>38</v>
      </c>
      <c r="B33" s="45">
        <v>3.2090364282649313</v>
      </c>
      <c r="C33" s="45">
        <v>3.2561234540375401</v>
      </c>
      <c r="D33" s="45">
        <v>3.136068823739385</v>
      </c>
      <c r="E33" s="45">
        <v>3.2258856837146057</v>
      </c>
      <c r="F33" s="45">
        <v>3.0957973552086147</v>
      </c>
      <c r="G33" s="45">
        <v>2.9948719678950426</v>
      </c>
      <c r="H33" s="45">
        <v>3.0217691509588338</v>
      </c>
      <c r="I33" s="45">
        <v>2.8200054164703374</v>
      </c>
      <c r="J33" s="45">
        <v>2.3762485391817938</v>
      </c>
      <c r="K33" s="45">
        <v>2.3801695001047012</v>
      </c>
      <c r="L33" s="47" t="s">
        <v>10</v>
      </c>
      <c r="N33" s="1"/>
    </row>
  </sheetData>
  <pageMargins left="0.70866141732283472" right="0.70866141732283472" top="0.74803149606299213" bottom="0.74803149606299213" header="0.31496062992125984" footer="0.31496062992125984"/>
  <pageSetup paperSize="9" scale="75" orientation="landscape" r:id="rId1"/>
  <ignoredErrors>
    <ignoredError sqref="L15"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9AE23"/>
  </sheetPr>
  <dimension ref="A1:N33"/>
  <sheetViews>
    <sheetView showGridLines="0" zoomScaleNormal="100" workbookViewId="0">
      <selection activeCell="E43" sqref="E43"/>
    </sheetView>
  </sheetViews>
  <sheetFormatPr defaultColWidth="9.109375" defaultRowHeight="13.8" x14ac:dyDescent="0.25"/>
  <cols>
    <col min="1" max="1" width="20.6640625" style="22" customWidth="1"/>
    <col min="2" max="11" width="10.6640625" style="22" customWidth="1"/>
    <col min="12" max="12" width="14.6640625" style="23" customWidth="1"/>
    <col min="13" max="16384" width="9.109375" style="22"/>
  </cols>
  <sheetData>
    <row r="1" spans="1:14"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4" s="4" customFormat="1" ht="18" customHeight="1" x14ac:dyDescent="0.25">
      <c r="A2" s="12" t="s">
        <v>4</v>
      </c>
      <c r="B2" s="13">
        <v>1.2951999999999999</v>
      </c>
      <c r="C2" s="13">
        <v>1.4661</v>
      </c>
      <c r="D2" s="13">
        <v>1.2968999999999997</v>
      </c>
      <c r="E2" s="13">
        <v>1.3141</v>
      </c>
      <c r="F2" s="13">
        <v>1.2005000000000001</v>
      </c>
      <c r="G2" s="13">
        <v>1.2316</v>
      </c>
      <c r="H2" s="13">
        <v>1.0429000000000002</v>
      </c>
      <c r="I2" s="25">
        <v>0.72865612739137198</v>
      </c>
      <c r="J2" s="13">
        <v>0.56740000000000002</v>
      </c>
      <c r="K2" s="13">
        <v>0.51500000000000001</v>
      </c>
      <c r="L2" s="43">
        <f>_xlfn.RRI(9,B2,K2)</f>
        <v>-9.7397129466339605E-2</v>
      </c>
      <c r="M2" s="1"/>
      <c r="N2" s="6"/>
    </row>
    <row r="3" spans="1:14" s="4" customFormat="1" ht="18" customHeight="1" x14ac:dyDescent="0.25">
      <c r="A3" s="12" t="s">
        <v>5</v>
      </c>
      <c r="B3" s="13">
        <v>2.7659999999999996</v>
      </c>
      <c r="C3" s="13">
        <v>2.6387999999999998</v>
      </c>
      <c r="D3" s="13">
        <v>2.5524999999999998</v>
      </c>
      <c r="E3" s="13">
        <v>2.5715999999999997</v>
      </c>
      <c r="F3" s="13">
        <v>2.4041999999999999</v>
      </c>
      <c r="G3" s="13">
        <v>2.1725000000000003</v>
      </c>
      <c r="H3" s="13">
        <v>1.1617999999999999</v>
      </c>
      <c r="I3" s="13">
        <v>0.57189999999999996</v>
      </c>
      <c r="J3" s="13">
        <v>0.46009999999999995</v>
      </c>
      <c r="K3" s="13">
        <v>0.44500000000000001</v>
      </c>
      <c r="L3" s="43">
        <f t="shared" ref="L3:L31" si="0">_xlfn.RRI(9,B3,K3)</f>
        <v>-0.18372930730456949</v>
      </c>
      <c r="M3" s="1"/>
      <c r="N3" s="6"/>
    </row>
    <row r="4" spans="1:14" s="4" customFormat="1" ht="18" customHeight="1" x14ac:dyDescent="0.25">
      <c r="A4" s="12" t="s">
        <v>6</v>
      </c>
      <c r="B4" s="13">
        <v>2.4010999999999996</v>
      </c>
      <c r="C4" s="13">
        <v>2.5190999999999999</v>
      </c>
      <c r="D4" s="13">
        <v>2.8680000000000003</v>
      </c>
      <c r="E4" s="13">
        <v>2.8283999999999998</v>
      </c>
      <c r="F4" s="13">
        <v>2.7755000000000001</v>
      </c>
      <c r="G4" s="13">
        <v>2.8607</v>
      </c>
      <c r="H4" s="13">
        <v>2.8267000000000002</v>
      </c>
      <c r="I4" s="13">
        <v>2.7641999999999998</v>
      </c>
      <c r="J4" s="13">
        <v>3.3451</v>
      </c>
      <c r="K4" s="13">
        <v>3.9180000000000001</v>
      </c>
      <c r="L4" s="43">
        <f t="shared" si="0"/>
        <v>5.5913257419811124E-2</v>
      </c>
      <c r="M4" s="1"/>
      <c r="N4" s="6"/>
    </row>
    <row r="5" spans="1:14" s="4" customFormat="1" ht="18" customHeight="1" x14ac:dyDescent="0.25">
      <c r="A5" s="12" t="s">
        <v>8</v>
      </c>
      <c r="B5" s="13">
        <v>1.4903999999999999</v>
      </c>
      <c r="C5" s="13">
        <v>1.4746999999999999</v>
      </c>
      <c r="D5" s="13">
        <v>1.4963000000000004</v>
      </c>
      <c r="E5" s="13">
        <v>1.4953000000000007</v>
      </c>
      <c r="F5" s="13">
        <v>1.4872999999999998</v>
      </c>
      <c r="G5" s="13">
        <v>1.5008999999999999</v>
      </c>
      <c r="H5" s="13">
        <v>1.4827999999999995</v>
      </c>
      <c r="I5" s="13">
        <v>1.3603999999999998</v>
      </c>
      <c r="J5" s="13">
        <v>1.2187000000000003</v>
      </c>
      <c r="K5" s="13">
        <v>1.4410000000000001</v>
      </c>
      <c r="L5" s="43">
        <f t="shared" si="0"/>
        <v>-3.7382423418124144E-3</v>
      </c>
      <c r="M5" s="1"/>
      <c r="N5" s="6"/>
    </row>
    <row r="6" spans="1:14" s="4" customFormat="1" ht="18" customHeight="1" x14ac:dyDescent="0.25">
      <c r="A6" s="12" t="s">
        <v>9</v>
      </c>
      <c r="B6" s="14"/>
      <c r="C6" s="14"/>
      <c r="D6" s="14"/>
      <c r="E6" s="14"/>
      <c r="F6" s="14"/>
      <c r="G6" s="14"/>
      <c r="H6" s="14"/>
      <c r="I6" s="14"/>
      <c r="J6" s="14"/>
      <c r="K6" s="14"/>
      <c r="L6" s="43" t="s">
        <v>10</v>
      </c>
      <c r="M6" s="1"/>
      <c r="N6" s="6"/>
    </row>
    <row r="7" spans="1:14" s="4" customFormat="1" ht="18" customHeight="1" x14ac:dyDescent="0.25">
      <c r="A7" s="12" t="s">
        <v>11</v>
      </c>
      <c r="B7" s="25">
        <v>1.0279</v>
      </c>
      <c r="C7" s="25">
        <v>0.85270000000000012</v>
      </c>
      <c r="D7" s="25">
        <v>0.88029999999999986</v>
      </c>
      <c r="E7" s="25">
        <v>0.87549999999999994</v>
      </c>
      <c r="F7" s="14"/>
      <c r="G7" s="14"/>
      <c r="H7" s="14"/>
      <c r="I7" s="14"/>
      <c r="J7" s="14"/>
      <c r="K7" s="25">
        <v>0.47699999999999998</v>
      </c>
      <c r="L7" s="43" t="s">
        <v>10</v>
      </c>
      <c r="M7" s="1"/>
      <c r="N7" s="6"/>
    </row>
    <row r="8" spans="1:14" s="4" customFormat="1" ht="18" customHeight="1" x14ac:dyDescent="0.25">
      <c r="A8" s="12" t="s">
        <v>12</v>
      </c>
      <c r="B8" s="13">
        <v>0.55399999999999994</v>
      </c>
      <c r="C8" s="13">
        <v>0.51619999999999999</v>
      </c>
      <c r="D8" s="13">
        <v>0.49519999999999992</v>
      </c>
      <c r="E8" s="13">
        <v>0.49480000000000002</v>
      </c>
      <c r="F8" s="13">
        <v>0.47950000000000004</v>
      </c>
      <c r="G8" s="13">
        <v>0.44419999999999998</v>
      </c>
      <c r="H8" s="13">
        <v>0.41420000000000001</v>
      </c>
      <c r="I8" s="13">
        <v>0.36860000000000004</v>
      </c>
      <c r="J8" s="13">
        <v>0.32900000000000007</v>
      </c>
      <c r="K8" s="13">
        <v>0.316</v>
      </c>
      <c r="L8" s="43">
        <f t="shared" si="0"/>
        <v>-6.0474459032459182E-2</v>
      </c>
      <c r="M8" s="1"/>
      <c r="N8" s="6"/>
    </row>
    <row r="9" spans="1:14" s="4" customFormat="1" ht="18" customHeight="1" x14ac:dyDescent="0.25">
      <c r="A9" s="12" t="s">
        <v>13</v>
      </c>
      <c r="B9" s="13">
        <v>0.85060000000000002</v>
      </c>
      <c r="C9" s="13">
        <v>0.89169999999999994</v>
      </c>
      <c r="D9" s="13">
        <v>0.9022</v>
      </c>
      <c r="E9" s="13">
        <v>0.92289999999999994</v>
      </c>
      <c r="F9" s="13">
        <v>0.84799999999999998</v>
      </c>
      <c r="G9" s="13">
        <v>0.78580000000000005</v>
      </c>
      <c r="H9" s="13">
        <v>0.74980000000000002</v>
      </c>
      <c r="I9" s="13">
        <v>0.64869999999999994</v>
      </c>
      <c r="J9" s="13">
        <v>0.71939999999999993</v>
      </c>
      <c r="K9" s="13">
        <v>0.59199999999999997</v>
      </c>
      <c r="L9" s="43">
        <f t="shared" si="0"/>
        <v>-3.9470509739881421E-2</v>
      </c>
      <c r="M9" s="1"/>
      <c r="N9" s="6"/>
    </row>
    <row r="10" spans="1:14" s="4" customFormat="1" ht="18" customHeight="1" x14ac:dyDescent="0.25">
      <c r="A10" s="12" t="s">
        <v>14</v>
      </c>
      <c r="B10" s="13">
        <v>0.88839999999999997</v>
      </c>
      <c r="C10" s="13">
        <v>0.83719999999999994</v>
      </c>
      <c r="D10" s="13">
        <v>0.81630000000000003</v>
      </c>
      <c r="E10" s="13">
        <v>0.73230000000000006</v>
      </c>
      <c r="F10" s="13">
        <v>0.74339999999999995</v>
      </c>
      <c r="G10" s="13">
        <v>0.66990000000000005</v>
      </c>
      <c r="H10" s="13">
        <v>0.61760000000000004</v>
      </c>
      <c r="I10" s="13">
        <v>0.47389999999999999</v>
      </c>
      <c r="J10" s="13">
        <v>0.3891</v>
      </c>
      <c r="K10" s="13">
        <v>0.36399999999999999</v>
      </c>
      <c r="L10" s="43">
        <f t="shared" si="0"/>
        <v>-9.4384914649621288E-2</v>
      </c>
      <c r="N10" s="6"/>
    </row>
    <row r="11" spans="1:14" s="4" customFormat="1" ht="18" customHeight="1" x14ac:dyDescent="0.25">
      <c r="A11" s="12" t="s">
        <v>15</v>
      </c>
      <c r="B11" s="13">
        <v>1.9212999999999998</v>
      </c>
      <c r="C11" s="13">
        <v>1.8371</v>
      </c>
      <c r="D11" s="13">
        <v>1.7479999999999998</v>
      </c>
      <c r="E11" s="13">
        <v>1.6008</v>
      </c>
      <c r="F11" s="13">
        <v>1.5118</v>
      </c>
      <c r="G11" s="13">
        <v>1.3733</v>
      </c>
      <c r="H11" s="13">
        <v>1.2999999999999998</v>
      </c>
      <c r="I11" s="13">
        <v>1.206</v>
      </c>
      <c r="J11" s="13">
        <v>1.0875999999999999</v>
      </c>
      <c r="K11" s="13">
        <v>0.99099999999999999</v>
      </c>
      <c r="L11" s="43">
        <f t="shared" si="0"/>
        <v>-7.0919888194008518E-2</v>
      </c>
      <c r="M11" s="1"/>
      <c r="N11" s="6"/>
    </row>
    <row r="12" spans="1:14" s="4" customFormat="1" ht="18" customHeight="1" x14ac:dyDescent="0.25">
      <c r="A12" s="12" t="s">
        <v>16</v>
      </c>
      <c r="B12" s="13">
        <v>1.4484999999999997</v>
      </c>
      <c r="C12" s="13">
        <v>1.4163000000000001</v>
      </c>
      <c r="D12" s="13">
        <v>1.3426</v>
      </c>
      <c r="E12" s="13">
        <v>1.325</v>
      </c>
      <c r="F12" s="13">
        <v>1.2362</v>
      </c>
      <c r="G12" s="13">
        <v>1.1053999999999999</v>
      </c>
      <c r="H12" s="13">
        <v>0.96209999999999984</v>
      </c>
      <c r="I12" s="13">
        <v>0.63369999999999993</v>
      </c>
      <c r="J12" s="13">
        <v>0.48850000000000005</v>
      </c>
      <c r="K12" s="13">
        <v>0.434</v>
      </c>
      <c r="L12" s="43">
        <f t="shared" si="0"/>
        <v>-0.12533600833519587</v>
      </c>
      <c r="M12" s="1"/>
      <c r="N12" s="6"/>
    </row>
    <row r="13" spans="1:14" s="4" customFormat="1" ht="18" customHeight="1" x14ac:dyDescent="0.25">
      <c r="A13" s="12" t="s">
        <v>17</v>
      </c>
      <c r="B13" s="13">
        <v>2.3641000000000001</v>
      </c>
      <c r="C13" s="13">
        <v>2.0552999999999999</v>
      </c>
      <c r="D13" s="13">
        <v>2.5575000000000001</v>
      </c>
      <c r="E13" s="13">
        <v>2.6417999999999999</v>
      </c>
      <c r="F13" s="13">
        <v>2.6124999999999998</v>
      </c>
      <c r="G13" s="13">
        <v>2.5988000000000007</v>
      </c>
      <c r="H13" s="13">
        <v>2.9404999999999997</v>
      </c>
      <c r="I13" s="13">
        <v>3.0384999999999995</v>
      </c>
      <c r="J13" s="13">
        <v>2.6126</v>
      </c>
      <c r="K13" s="13">
        <v>2.1629999999999998</v>
      </c>
      <c r="L13" s="43">
        <f t="shared" si="0"/>
        <v>-9.8292906035922778E-3</v>
      </c>
      <c r="M13" s="1"/>
      <c r="N13" s="6"/>
    </row>
    <row r="14" spans="1:14" s="4" customFormat="1" ht="18" customHeight="1" x14ac:dyDescent="0.25">
      <c r="A14" s="12" t="s">
        <v>19</v>
      </c>
      <c r="B14" s="13">
        <v>1.9653</v>
      </c>
      <c r="C14" s="13">
        <v>2.1120000000000001</v>
      </c>
      <c r="D14" s="13">
        <v>2.4289000000000001</v>
      </c>
      <c r="E14" s="13">
        <v>2.7084000000000006</v>
      </c>
      <c r="F14" s="13">
        <v>2.3790999999999998</v>
      </c>
      <c r="G14" s="13">
        <v>2.4027000000000003</v>
      </c>
      <c r="H14" s="13">
        <v>2.3083999999999998</v>
      </c>
      <c r="I14" s="13">
        <v>1.9255000000000002</v>
      </c>
      <c r="J14" s="13">
        <v>1.4084000000000001</v>
      </c>
      <c r="K14" s="13">
        <v>1.42</v>
      </c>
      <c r="L14" s="43">
        <f t="shared" si="0"/>
        <v>-3.5465600395847785E-2</v>
      </c>
      <c r="M14" s="1"/>
      <c r="N14" s="6"/>
    </row>
    <row r="15" spans="1:14" s="4" customFormat="1" ht="18" customHeight="1" x14ac:dyDescent="0.25">
      <c r="A15" s="12" t="s">
        <v>20</v>
      </c>
      <c r="B15" s="14"/>
      <c r="C15" s="14"/>
      <c r="D15" s="13">
        <v>0.8839999999999999</v>
      </c>
      <c r="E15" s="13">
        <v>0.92279999999999995</v>
      </c>
      <c r="F15" s="13">
        <v>0.92170000000000019</v>
      </c>
      <c r="G15" s="13">
        <v>0.82299999999999995</v>
      </c>
      <c r="H15" s="13">
        <v>0.82729999999999992</v>
      </c>
      <c r="I15" s="13">
        <v>0.56870000000000009</v>
      </c>
      <c r="J15" s="13">
        <v>0.48810000000000009</v>
      </c>
      <c r="K15" s="13">
        <v>0.45100000000000001</v>
      </c>
      <c r="L15" s="43">
        <f>_xlfn.RRI(7,D15,K15)</f>
        <v>-9.1664421687519426E-2</v>
      </c>
      <c r="M15" s="1"/>
      <c r="N15" s="6"/>
    </row>
    <row r="16" spans="1:14" s="4" customFormat="1" ht="18" customHeight="1" x14ac:dyDescent="0.25">
      <c r="A16" s="12" t="s">
        <v>21</v>
      </c>
      <c r="B16" s="13">
        <v>0.87349999999999994</v>
      </c>
      <c r="C16" s="13">
        <v>0.87019999999999997</v>
      </c>
      <c r="D16" s="13">
        <v>0.84039999999999992</v>
      </c>
      <c r="E16" s="13">
        <v>0.91830000000000001</v>
      </c>
      <c r="F16" s="13">
        <v>0.87329999999999997</v>
      </c>
      <c r="G16" s="13">
        <v>0.80610000000000004</v>
      </c>
      <c r="H16" s="13">
        <v>0.76129999999999998</v>
      </c>
      <c r="I16" s="13">
        <v>0.55100000000000005</v>
      </c>
      <c r="J16" s="13">
        <v>0.42220000000000002</v>
      </c>
      <c r="K16" s="13">
        <v>0.375</v>
      </c>
      <c r="L16" s="43">
        <f t="shared" si="0"/>
        <v>-8.967496967948585E-2</v>
      </c>
      <c r="M16" s="1"/>
      <c r="N16" s="6"/>
    </row>
    <row r="17" spans="1:14" s="4" customFormat="1" ht="18" customHeight="1" x14ac:dyDescent="0.25">
      <c r="A17" s="12" t="s">
        <v>22</v>
      </c>
      <c r="B17" s="13">
        <v>3.4826999999999999</v>
      </c>
      <c r="C17" s="13">
        <v>3.5545</v>
      </c>
      <c r="D17" s="13">
        <v>3.407</v>
      </c>
      <c r="E17" s="13">
        <v>3.3746999999999998</v>
      </c>
      <c r="F17" s="13">
        <v>3.2258</v>
      </c>
      <c r="G17" s="13">
        <v>2.6830000000000003</v>
      </c>
      <c r="H17" s="13">
        <v>2.6500999999999997</v>
      </c>
      <c r="I17" s="13">
        <v>1.9884000000000002</v>
      </c>
      <c r="J17" s="13">
        <v>1.6676</v>
      </c>
      <c r="K17" s="13">
        <v>1.6160000000000001</v>
      </c>
      <c r="L17" s="43">
        <f t="shared" si="0"/>
        <v>-8.1778929152338753E-2</v>
      </c>
      <c r="M17" s="1"/>
      <c r="N17" s="6"/>
    </row>
    <row r="18" spans="1:14" s="4" customFormat="1" ht="18" customHeight="1" x14ac:dyDescent="0.25">
      <c r="A18" s="12" t="s">
        <v>23</v>
      </c>
      <c r="B18" s="13">
        <v>1.0278</v>
      </c>
      <c r="C18" s="13">
        <v>1.0549000000000002</v>
      </c>
      <c r="D18" s="13">
        <v>1.0516000000000001</v>
      </c>
      <c r="E18" s="13">
        <v>1.0548999999999999</v>
      </c>
      <c r="F18" s="13">
        <v>1.0493999999999999</v>
      </c>
      <c r="G18" s="13">
        <v>1.0342</v>
      </c>
      <c r="H18" s="13">
        <v>0.93720000000000003</v>
      </c>
      <c r="I18" s="13">
        <v>0.85239999999999994</v>
      </c>
      <c r="J18" s="13">
        <v>0.77279999999999993</v>
      </c>
      <c r="K18" s="13">
        <v>0.70599999999999996</v>
      </c>
      <c r="L18" s="43">
        <f t="shared" si="0"/>
        <v>-4.0870291825639282E-2</v>
      </c>
      <c r="M18" s="1"/>
      <c r="N18" s="6"/>
    </row>
    <row r="19" spans="1:14" s="4" customFormat="1" ht="18" customHeight="1" x14ac:dyDescent="0.25">
      <c r="A19" s="12" t="s">
        <v>24</v>
      </c>
      <c r="B19" s="13">
        <v>1.0021</v>
      </c>
      <c r="C19" s="13">
        <v>0.9628000000000001</v>
      </c>
      <c r="D19" s="13">
        <v>0.91149999999999998</v>
      </c>
      <c r="E19" s="13">
        <v>0.91290000000000004</v>
      </c>
      <c r="F19" s="13">
        <v>0.88450000000000006</v>
      </c>
      <c r="G19" s="13">
        <v>0.86819999999999997</v>
      </c>
      <c r="H19" s="13">
        <v>0.88159999999999994</v>
      </c>
      <c r="I19" s="13">
        <v>0.8226</v>
      </c>
      <c r="J19" s="13">
        <v>0.72650000000000003</v>
      </c>
      <c r="K19" s="13">
        <v>0.65900000000000003</v>
      </c>
      <c r="L19" s="43">
        <f t="shared" si="0"/>
        <v>-4.5502208096889429E-2</v>
      </c>
      <c r="M19" s="1"/>
      <c r="N19" s="6"/>
    </row>
    <row r="20" spans="1:14" s="4" customFormat="1" ht="18" customHeight="1" x14ac:dyDescent="0.25">
      <c r="A20" s="12" t="s">
        <v>25</v>
      </c>
      <c r="B20" s="13">
        <v>2.7672000000000003</v>
      </c>
      <c r="C20" s="13">
        <v>2.6473999999999998</v>
      </c>
      <c r="D20" s="13">
        <v>2.5667999999999997</v>
      </c>
      <c r="E20" s="13">
        <v>2.4847999999999999</v>
      </c>
      <c r="F20" s="13">
        <v>2.4125999999999999</v>
      </c>
      <c r="G20" s="13">
        <v>2.7706</v>
      </c>
      <c r="H20" s="13">
        <v>2.0463</v>
      </c>
      <c r="I20" s="13">
        <v>1.5742999999999998</v>
      </c>
      <c r="J20" s="13">
        <v>1.2655000000000001</v>
      </c>
      <c r="K20" s="13">
        <v>1.2609999999999999</v>
      </c>
      <c r="L20" s="43" t="s">
        <v>10</v>
      </c>
      <c r="M20" s="1"/>
      <c r="N20" s="6"/>
    </row>
    <row r="21" spans="1:14" s="4" customFormat="1" ht="18" customHeight="1" x14ac:dyDescent="0.25">
      <c r="A21" s="12" t="s">
        <v>26</v>
      </c>
      <c r="B21" s="13">
        <v>2.0103</v>
      </c>
      <c r="C21" s="13">
        <v>2.9247000000000005</v>
      </c>
      <c r="D21" s="13">
        <v>3.0551000000000004</v>
      </c>
      <c r="E21" s="13">
        <v>2.6375000000000002</v>
      </c>
      <c r="F21" s="13">
        <v>2.3738000000000001</v>
      </c>
      <c r="G21" s="13">
        <v>2.1815000000000002</v>
      </c>
      <c r="H21" s="13">
        <v>2.2704</v>
      </c>
      <c r="I21" s="13">
        <v>1.8873</v>
      </c>
      <c r="J21" s="13">
        <v>1.3608</v>
      </c>
      <c r="K21" s="13">
        <v>1.3120000000000001</v>
      </c>
      <c r="L21" s="43">
        <f t="shared" si="0"/>
        <v>-4.6308071718939692E-2</v>
      </c>
      <c r="M21" s="1"/>
      <c r="N21" s="6"/>
    </row>
    <row r="22" spans="1:14" s="4" customFormat="1" ht="18" customHeight="1" x14ac:dyDescent="0.25">
      <c r="A22" s="12" t="s">
        <v>27</v>
      </c>
      <c r="B22" s="13">
        <v>0.81289999999999996</v>
      </c>
      <c r="C22" s="13">
        <v>0.76479999999999992</v>
      </c>
      <c r="D22" s="13">
        <v>0.79239999999999999</v>
      </c>
      <c r="E22" s="13">
        <v>0.77100000000000002</v>
      </c>
      <c r="F22" s="13">
        <v>0.74580000000000002</v>
      </c>
      <c r="G22" s="13">
        <v>0.73259999999999992</v>
      </c>
      <c r="H22" s="13">
        <v>0.73409999999999997</v>
      </c>
      <c r="I22" s="13">
        <v>0.67049999999999998</v>
      </c>
      <c r="J22" s="13">
        <v>0.63839999999999997</v>
      </c>
      <c r="K22" s="13">
        <v>0.64200000000000002</v>
      </c>
      <c r="L22" s="43">
        <f t="shared" si="0"/>
        <v>-2.5883547984795419E-2</v>
      </c>
      <c r="M22" s="1"/>
      <c r="N22" s="6"/>
    </row>
    <row r="23" spans="1:14" s="4" customFormat="1" ht="18" customHeight="1" x14ac:dyDescent="0.25">
      <c r="A23" s="12" t="s">
        <v>28</v>
      </c>
      <c r="B23" s="13">
        <v>0.55699999999999994</v>
      </c>
      <c r="C23" s="13">
        <v>0.53500000000000003</v>
      </c>
      <c r="D23" s="13">
        <v>0.50429999999999997</v>
      </c>
      <c r="E23" s="13">
        <v>0.45700000000000002</v>
      </c>
      <c r="F23" s="13">
        <v>0.40970000000000001</v>
      </c>
      <c r="G23" s="13">
        <v>0.35300000000000004</v>
      </c>
      <c r="H23" s="13">
        <v>0.31860000000000005</v>
      </c>
      <c r="I23" s="13">
        <v>0.27769999999999995</v>
      </c>
      <c r="J23" s="13">
        <v>0.23939999999999997</v>
      </c>
      <c r="K23" s="13">
        <v>0.215</v>
      </c>
      <c r="L23" s="43">
        <f t="shared" si="0"/>
        <v>-0.10036818175748052</v>
      </c>
      <c r="M23" s="1"/>
      <c r="N23" s="6"/>
    </row>
    <row r="24" spans="1:14" s="4" customFormat="1" ht="18" customHeight="1" x14ac:dyDescent="0.25">
      <c r="A24" s="12" t="s">
        <v>29</v>
      </c>
      <c r="B24" s="13">
        <v>1.1864999999999999</v>
      </c>
      <c r="C24" s="13">
        <v>1.1767999999999998</v>
      </c>
      <c r="D24" s="13">
        <v>1.2061999999999999</v>
      </c>
      <c r="E24" s="13">
        <v>1.3952</v>
      </c>
      <c r="F24" s="13">
        <v>1.4221999999999999</v>
      </c>
      <c r="G24" s="13">
        <v>1.4910999999999999</v>
      </c>
      <c r="H24" s="13">
        <v>1.4794</v>
      </c>
      <c r="I24" s="13">
        <v>1.3528000000000002</v>
      </c>
      <c r="J24" s="13">
        <v>1.1473999999999998</v>
      </c>
      <c r="K24" s="13">
        <v>1.2669999999999999</v>
      </c>
      <c r="L24" s="43">
        <f t="shared" si="0"/>
        <v>7.3204538535154295E-3</v>
      </c>
      <c r="M24" s="1"/>
      <c r="N24" s="6"/>
    </row>
    <row r="25" spans="1:14" s="4" customFormat="1" ht="18" customHeight="1" x14ac:dyDescent="0.25">
      <c r="A25" s="12" t="s">
        <v>30</v>
      </c>
      <c r="B25" s="13">
        <v>2.4733000000000001</v>
      </c>
      <c r="C25" s="13">
        <v>2.1808999999999998</v>
      </c>
      <c r="D25" s="13">
        <v>2.1177000000000001</v>
      </c>
      <c r="E25" s="13">
        <v>2.0469999999999997</v>
      </c>
      <c r="F25" s="13">
        <v>1.9159999999999999</v>
      </c>
      <c r="G25" s="13">
        <v>1.7457</v>
      </c>
      <c r="H25" s="13">
        <v>1.7105999999999999</v>
      </c>
      <c r="I25" s="13">
        <v>1.5406</v>
      </c>
      <c r="J25" s="13">
        <v>1.208</v>
      </c>
      <c r="K25" s="13">
        <v>1.1719999999999999</v>
      </c>
      <c r="L25" s="43">
        <f t="shared" si="0"/>
        <v>-7.9632654475198295E-2</v>
      </c>
      <c r="M25" s="1"/>
      <c r="N25" s="6"/>
    </row>
    <row r="26" spans="1:14" s="4" customFormat="1" ht="18" customHeight="1" x14ac:dyDescent="0.25">
      <c r="A26" s="12" t="s">
        <v>31</v>
      </c>
      <c r="B26" s="14"/>
      <c r="C26" s="14"/>
      <c r="D26" s="14"/>
      <c r="E26" s="14"/>
      <c r="F26" s="14"/>
      <c r="G26" s="14"/>
      <c r="H26" s="14"/>
      <c r="I26" s="13">
        <v>3.1166999999999998</v>
      </c>
      <c r="J26" s="13">
        <v>2.9576000000000002</v>
      </c>
      <c r="K26" s="13">
        <v>3.1720000000000002</v>
      </c>
      <c r="L26" s="43" t="s">
        <v>10</v>
      </c>
      <c r="M26" s="1"/>
      <c r="N26" s="6"/>
    </row>
    <row r="27" spans="1:14" s="4" customFormat="1" ht="18" customHeight="1" x14ac:dyDescent="0.25">
      <c r="A27" s="12" t="s">
        <v>32</v>
      </c>
      <c r="B27" s="13">
        <v>1.9511999999999998</v>
      </c>
      <c r="C27" s="13">
        <v>2.1776999999999997</v>
      </c>
      <c r="D27" s="13">
        <v>0.62609999999999999</v>
      </c>
      <c r="E27" s="13">
        <v>2.4</v>
      </c>
      <c r="F27" s="13">
        <v>2.2574999999999998</v>
      </c>
      <c r="G27" s="13">
        <v>2.1196999999999999</v>
      </c>
      <c r="H27" s="13">
        <v>2.0735000000000001</v>
      </c>
      <c r="I27" s="13">
        <v>1.4661999999999999</v>
      </c>
      <c r="J27" s="13">
        <v>1.1366000000000001</v>
      </c>
      <c r="K27" s="13">
        <v>1.167</v>
      </c>
      <c r="L27" s="43">
        <f t="shared" si="0"/>
        <v>-5.5511741767361289E-2</v>
      </c>
      <c r="M27" s="1"/>
      <c r="N27" s="6"/>
    </row>
    <row r="28" spans="1:14" s="4" customFormat="1" ht="18" customHeight="1" x14ac:dyDescent="0.25">
      <c r="A28" s="12" t="s">
        <v>33</v>
      </c>
      <c r="B28" s="13">
        <v>1.0825999999999998</v>
      </c>
      <c r="C28" s="13">
        <v>1.1029999999999998</v>
      </c>
      <c r="D28" s="13">
        <v>1.1092</v>
      </c>
      <c r="E28" s="13">
        <v>1.1551</v>
      </c>
      <c r="F28" s="13">
        <v>1.1380999999999999</v>
      </c>
      <c r="G28" s="13">
        <v>1.1055999999999997</v>
      </c>
      <c r="H28" s="13">
        <v>1.1129</v>
      </c>
      <c r="I28" s="13">
        <v>0.99329999999999996</v>
      </c>
      <c r="J28" s="13">
        <v>0.84229999999999994</v>
      </c>
      <c r="K28" s="13">
        <v>0.85199999999999998</v>
      </c>
      <c r="L28" s="43">
        <f t="shared" si="0"/>
        <v>-2.6263867330230894E-2</v>
      </c>
      <c r="M28" s="1"/>
      <c r="N28" s="6"/>
    </row>
    <row r="29" spans="1:14" s="4" customFormat="1" ht="18" customHeight="1" x14ac:dyDescent="0.25">
      <c r="A29" s="12" t="s">
        <v>34</v>
      </c>
      <c r="B29" s="15">
        <v>2.4578000000000002</v>
      </c>
      <c r="C29" s="15">
        <v>2.3589999999999995</v>
      </c>
      <c r="D29" s="15">
        <v>2.3111999999999999</v>
      </c>
      <c r="E29" s="15">
        <v>2.3483999999999998</v>
      </c>
      <c r="F29" s="13">
        <v>2.8999000000000001</v>
      </c>
      <c r="G29" s="13">
        <v>2.8223000000000003</v>
      </c>
      <c r="H29" s="13">
        <v>2.7076000000000002</v>
      </c>
      <c r="I29" s="13">
        <v>2.2951999999999999</v>
      </c>
      <c r="J29" s="13">
        <v>1.7824999999999998</v>
      </c>
      <c r="K29" s="13">
        <v>1.724</v>
      </c>
      <c r="L29" s="43" t="s">
        <v>10</v>
      </c>
      <c r="M29" s="1"/>
      <c r="N29" s="6"/>
    </row>
    <row r="30" spans="1:14" s="4" customFormat="1" ht="18" customHeight="1" thickBot="1" x14ac:dyDescent="0.3">
      <c r="A30" s="16" t="s">
        <v>35</v>
      </c>
      <c r="B30" s="17">
        <v>0.74849999999999994</v>
      </c>
      <c r="C30" s="17">
        <v>0.71310000000000007</v>
      </c>
      <c r="D30" s="17">
        <v>0.69320000000000004</v>
      </c>
      <c r="E30" s="17">
        <v>0.68080000000000007</v>
      </c>
      <c r="F30" s="17">
        <v>0.66259999999999997</v>
      </c>
      <c r="G30" s="17">
        <v>0.62990000000000002</v>
      </c>
      <c r="H30" s="17">
        <v>0.60620000000000007</v>
      </c>
      <c r="I30" s="17">
        <v>0.55930000000000002</v>
      </c>
      <c r="J30" s="17">
        <v>0.4924</v>
      </c>
      <c r="K30" s="17">
        <v>0.48699999999999999</v>
      </c>
      <c r="L30" s="46">
        <f t="shared" si="0"/>
        <v>-4.663394624867645E-2</v>
      </c>
      <c r="M30" s="1"/>
      <c r="N30" s="6"/>
    </row>
    <row r="31" spans="1:14" s="109" customFormat="1" ht="18" customHeight="1" thickBot="1" x14ac:dyDescent="0.3">
      <c r="A31" s="18" t="s">
        <v>36</v>
      </c>
      <c r="B31" s="19">
        <v>1.9839113406306446</v>
      </c>
      <c r="C31" s="19">
        <v>1.9556816824569365</v>
      </c>
      <c r="D31" s="19">
        <v>1.918008066707336</v>
      </c>
      <c r="E31" s="19">
        <v>1.9252546462297973</v>
      </c>
      <c r="F31" s="19">
        <v>1.8839752408353929</v>
      </c>
      <c r="G31" s="19">
        <v>1.7630140842816118</v>
      </c>
      <c r="H31" s="19">
        <v>1.6785790916084551</v>
      </c>
      <c r="I31" s="19">
        <v>1.3997795189446476</v>
      </c>
      <c r="J31" s="19">
        <v>1.1958102393521495</v>
      </c>
      <c r="K31" s="19">
        <v>1.1628741563806941</v>
      </c>
      <c r="L31" s="112">
        <f t="shared" si="0"/>
        <v>-5.762580719444621E-2</v>
      </c>
      <c r="M31" s="10"/>
      <c r="N31" s="108"/>
    </row>
    <row r="32" spans="1:14" s="4" customFormat="1" ht="18" customHeight="1" x14ac:dyDescent="0.25">
      <c r="A32" s="20" t="s">
        <v>37</v>
      </c>
      <c r="B32" s="21">
        <v>0.41659999999999997</v>
      </c>
      <c r="C32" s="21">
        <v>0.4864</v>
      </c>
      <c r="D32" s="21">
        <v>0.47820000000000001</v>
      </c>
      <c r="E32" s="21">
        <v>0.46050000000000002</v>
      </c>
      <c r="F32" s="21">
        <v>0.44079999999999997</v>
      </c>
      <c r="G32" s="21">
        <v>0.45110000000000006</v>
      </c>
      <c r="H32" s="21">
        <v>0.43979999999999997</v>
      </c>
      <c r="I32" s="21">
        <v>0.38779999999999998</v>
      </c>
      <c r="J32" s="14"/>
      <c r="K32" s="34"/>
      <c r="L32" s="42" t="s">
        <v>10</v>
      </c>
      <c r="M32" s="1"/>
    </row>
    <row r="33" spans="1:12" s="4" customFormat="1" ht="18" customHeight="1" x14ac:dyDescent="0.25">
      <c r="A33" s="44" t="s">
        <v>38</v>
      </c>
      <c r="B33" s="45">
        <v>1.7212030845747324</v>
      </c>
      <c r="C33" s="45">
        <v>1.6988580296301885</v>
      </c>
      <c r="D33" s="45">
        <v>1.6542934221449248</v>
      </c>
      <c r="E33" s="45">
        <v>1.6646803088976962</v>
      </c>
      <c r="F33" s="45">
        <v>1.6633237507960714</v>
      </c>
      <c r="G33" s="45">
        <v>1.5388452729792585</v>
      </c>
      <c r="H33" s="45">
        <v>1.458241337652735</v>
      </c>
      <c r="I33" s="45">
        <v>1.2742148332061844</v>
      </c>
      <c r="J33" s="45">
        <v>1.1979762177805742</v>
      </c>
      <c r="K33" s="45">
        <v>1.1557879782457539</v>
      </c>
      <c r="L33" s="47" t="s">
        <v>10</v>
      </c>
    </row>
  </sheetData>
  <pageMargins left="0.70866141732283472" right="0.70866141732283472" top="0.74803149606299213" bottom="0.74803149606299213" header="0.31496062992125984" footer="0.31496062992125984"/>
  <pageSetup paperSize="9" scale="75" orientation="landscape" r:id="rId1"/>
  <ignoredErrors>
    <ignoredError sqref="L1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9AE23"/>
  </sheetPr>
  <dimension ref="A1:O33"/>
  <sheetViews>
    <sheetView showGridLines="0" zoomScaleNormal="100" workbookViewId="0">
      <selection activeCell="A34" sqref="A34:XFD41"/>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5"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5" s="4" customFormat="1" ht="18" customHeight="1" x14ac:dyDescent="0.25">
      <c r="A2" s="12" t="s">
        <v>4</v>
      </c>
      <c r="B2" s="13">
        <v>0.27740000000000004</v>
      </c>
      <c r="C2" s="13">
        <v>0.35449999999999998</v>
      </c>
      <c r="D2" s="13">
        <v>0.32939999999999992</v>
      </c>
      <c r="E2" s="13">
        <v>0.33189999999999997</v>
      </c>
      <c r="F2" s="13">
        <v>0.33959999999999996</v>
      </c>
      <c r="G2" s="13">
        <v>0.38289999999999991</v>
      </c>
      <c r="H2" s="13">
        <v>0.35079999999999995</v>
      </c>
      <c r="I2" s="25">
        <v>0.36251077631824202</v>
      </c>
      <c r="J2" s="13">
        <v>0.29839999999999994</v>
      </c>
      <c r="K2" s="13">
        <v>0.21559999999999999</v>
      </c>
      <c r="L2" s="43">
        <f>_xlfn.RRI(9,B2,K2)</f>
        <v>-2.761548696564986E-2</v>
      </c>
      <c r="M2" s="1"/>
      <c r="N2" s="1"/>
      <c r="O2" s="6"/>
    </row>
    <row r="3" spans="1:15" s="4" customFormat="1" ht="18" customHeight="1" x14ac:dyDescent="0.25">
      <c r="A3" s="12" t="s">
        <v>5</v>
      </c>
      <c r="B3" s="13">
        <v>2.6328000000000005</v>
      </c>
      <c r="C3" s="13">
        <v>2.7066000000000003</v>
      </c>
      <c r="D3" s="13">
        <v>2.7591999999999999</v>
      </c>
      <c r="E3" s="13">
        <v>2.7344000000000004</v>
      </c>
      <c r="F3" s="13">
        <v>2.7479000000000005</v>
      </c>
      <c r="G3" s="13">
        <v>2.5142000000000002</v>
      </c>
      <c r="H3" s="13">
        <v>2.5061000000000004</v>
      </c>
      <c r="I3" s="13">
        <v>2.6037000000000003</v>
      </c>
      <c r="J3" s="13">
        <v>2.5041000000000002</v>
      </c>
      <c r="K3" s="13">
        <v>2.5405000000000002</v>
      </c>
      <c r="L3" s="43">
        <f t="shared" ref="L3:L31" si="0">_xlfn.RRI(9,B3,K3)</f>
        <v>-3.9573718390664148E-3</v>
      </c>
      <c r="M3" s="1"/>
      <c r="N3" s="1"/>
      <c r="O3" s="6"/>
    </row>
    <row r="4" spans="1:15" s="4" customFormat="1" ht="18" customHeight="1" x14ac:dyDescent="0.25">
      <c r="A4" s="12" t="s">
        <v>6</v>
      </c>
      <c r="B4" s="13">
        <v>6.0000000000000006E-4</v>
      </c>
      <c r="C4" s="13">
        <v>4.1999999999999997E-3</v>
      </c>
      <c r="D4" s="13">
        <v>6.0000000000000006E-4</v>
      </c>
      <c r="E4" s="13">
        <v>3.5999999999999995E-3</v>
      </c>
      <c r="F4" s="13">
        <v>9.8500000000000004E-2</v>
      </c>
      <c r="G4" s="13">
        <v>0.1137</v>
      </c>
      <c r="H4" s="13">
        <v>1.5599999999999999E-2</v>
      </c>
      <c r="I4" s="13">
        <v>1.38E-2</v>
      </c>
      <c r="J4" s="13">
        <v>1.1699999999999999E-2</v>
      </c>
      <c r="K4" s="13">
        <v>1.2999999999999999E-2</v>
      </c>
      <c r="L4" s="43">
        <f t="shared" si="0"/>
        <v>0.4074123079661558</v>
      </c>
      <c r="M4" s="1"/>
      <c r="N4" s="1"/>
      <c r="O4" s="6"/>
    </row>
    <row r="5" spans="1:15" s="4" customFormat="1" ht="18" customHeight="1" x14ac:dyDescent="0.25">
      <c r="A5" s="12" t="s">
        <v>8</v>
      </c>
      <c r="B5" s="13">
        <v>0.68189999999999995</v>
      </c>
      <c r="C5" s="13">
        <v>0.71519999999999995</v>
      </c>
      <c r="D5" s="13">
        <v>0.78490000000000015</v>
      </c>
      <c r="E5" s="13">
        <v>0.83309999999999995</v>
      </c>
      <c r="F5" s="13">
        <v>0.87819999999999987</v>
      </c>
      <c r="G5" s="13">
        <v>0.73000000000000009</v>
      </c>
      <c r="H5" s="13">
        <v>0.84010000000000007</v>
      </c>
      <c r="I5" s="13">
        <v>0.91820000000000002</v>
      </c>
      <c r="J5" s="13">
        <v>0.90609999999999991</v>
      </c>
      <c r="K5" s="13">
        <v>1.0416000000000001</v>
      </c>
      <c r="L5" s="43">
        <f t="shared" si="0"/>
        <v>4.8195409529300459E-2</v>
      </c>
      <c r="M5" s="1"/>
      <c r="N5" s="1"/>
      <c r="O5" s="6"/>
    </row>
    <row r="6" spans="1:15" s="4" customFormat="1" ht="18" customHeight="1" x14ac:dyDescent="0.25">
      <c r="A6" s="12" t="s">
        <v>9</v>
      </c>
      <c r="B6" s="14"/>
      <c r="C6" s="14"/>
      <c r="D6" s="14"/>
      <c r="E6" s="14"/>
      <c r="F6" s="14"/>
      <c r="G6" s="14"/>
      <c r="H6" s="14"/>
      <c r="I6" s="14"/>
      <c r="J6" s="14"/>
      <c r="K6" s="14"/>
      <c r="L6" s="43" t="s">
        <v>10</v>
      </c>
      <c r="M6" s="1"/>
      <c r="N6" s="1"/>
      <c r="O6" s="6"/>
    </row>
    <row r="7" spans="1:15" s="4" customFormat="1" ht="18" customHeight="1" x14ac:dyDescent="0.25">
      <c r="A7" s="12" t="s">
        <v>11</v>
      </c>
      <c r="B7" s="25">
        <v>1.1476999999999999</v>
      </c>
      <c r="C7" s="25">
        <v>1.3363000000000003</v>
      </c>
      <c r="D7" s="25">
        <v>1.4828000000000001</v>
      </c>
      <c r="E7" s="25">
        <v>1.1171999999999997</v>
      </c>
      <c r="F7" s="14"/>
      <c r="G7" s="14"/>
      <c r="H7" s="14"/>
      <c r="I7" s="14"/>
      <c r="J7" s="14"/>
      <c r="K7" s="25">
        <v>1.0752999999999999</v>
      </c>
      <c r="L7" s="43" t="s">
        <v>10</v>
      </c>
      <c r="M7" s="1"/>
      <c r="N7" s="1"/>
      <c r="O7" s="6"/>
    </row>
    <row r="8" spans="1:15" s="4" customFormat="1" ht="18" customHeight="1" x14ac:dyDescent="0.25">
      <c r="A8" s="12" t="s">
        <v>12</v>
      </c>
      <c r="B8" s="13">
        <v>0.78389999999999938</v>
      </c>
      <c r="C8" s="13">
        <v>0.7583999999999993</v>
      </c>
      <c r="D8" s="13">
        <v>0.66519999999999901</v>
      </c>
      <c r="E8" s="13">
        <v>0.73039999999999927</v>
      </c>
      <c r="F8" s="13">
        <v>0.72619999999999896</v>
      </c>
      <c r="G8" s="13">
        <v>0.57599999999999929</v>
      </c>
      <c r="H8" s="13">
        <v>0.47110000000000007</v>
      </c>
      <c r="I8" s="13">
        <v>0.60759999999999914</v>
      </c>
      <c r="J8" s="13">
        <v>0.63849999999999929</v>
      </c>
      <c r="K8" s="13">
        <v>0.6711999999999998</v>
      </c>
      <c r="L8" s="43">
        <f t="shared" si="0"/>
        <v>-1.7098172389202748E-2</v>
      </c>
      <c r="M8" s="1"/>
      <c r="N8" s="1"/>
      <c r="O8" s="6"/>
    </row>
    <row r="9" spans="1:15" s="4" customFormat="1" ht="18" customHeight="1" x14ac:dyDescent="0.25">
      <c r="A9" s="12" t="s">
        <v>13</v>
      </c>
      <c r="B9" s="13">
        <v>0.7609999999999999</v>
      </c>
      <c r="C9" s="13">
        <v>0.75149999999999995</v>
      </c>
      <c r="D9" s="13">
        <v>0.75009999999999999</v>
      </c>
      <c r="E9" s="13">
        <v>0.7651</v>
      </c>
      <c r="F9" s="13">
        <v>0.76800000000000002</v>
      </c>
      <c r="G9" s="13">
        <v>0.53779999999999994</v>
      </c>
      <c r="H9" s="13">
        <v>0.55399999999999994</v>
      </c>
      <c r="I9" s="13">
        <v>0.5573999999999999</v>
      </c>
      <c r="J9" s="13">
        <v>0.4486</v>
      </c>
      <c r="K9" s="13">
        <v>0.55859999999999999</v>
      </c>
      <c r="L9" s="43">
        <f t="shared" si="0"/>
        <v>-3.3772072400662378E-2</v>
      </c>
      <c r="M9" s="1"/>
      <c r="N9" s="1"/>
      <c r="O9" s="6"/>
    </row>
    <row r="10" spans="1:15" s="4" customFormat="1" ht="18" customHeight="1" x14ac:dyDescent="0.25">
      <c r="A10" s="12" t="s">
        <v>14</v>
      </c>
      <c r="B10" s="13">
        <v>2.1380000000000003</v>
      </c>
      <c r="C10" s="13">
        <v>2.0428000000000002</v>
      </c>
      <c r="D10" s="13">
        <v>1.9724999999999999</v>
      </c>
      <c r="E10" s="13">
        <v>1.8354999999999999</v>
      </c>
      <c r="F10" s="13">
        <v>1.7242000000000002</v>
      </c>
      <c r="G10" s="13">
        <v>1.5144</v>
      </c>
      <c r="H10" s="13">
        <v>1.4865999999999997</v>
      </c>
      <c r="I10" s="13">
        <v>1.2961</v>
      </c>
      <c r="J10" s="13">
        <v>1.2234</v>
      </c>
      <c r="K10" s="13">
        <v>1.1493999999999998</v>
      </c>
      <c r="L10" s="43">
        <f t="shared" si="0"/>
        <v>-6.6635026351133164E-2</v>
      </c>
      <c r="O10" s="6"/>
    </row>
    <row r="11" spans="1:15" s="4" customFormat="1" ht="18" customHeight="1" x14ac:dyDescent="0.25">
      <c r="A11" s="12" t="s">
        <v>15</v>
      </c>
      <c r="B11" s="13">
        <v>0.46050000000000008</v>
      </c>
      <c r="C11" s="13">
        <v>0.45260000000000006</v>
      </c>
      <c r="D11" s="13">
        <v>0.40889999999999999</v>
      </c>
      <c r="E11" s="13">
        <v>0.45680000000000004</v>
      </c>
      <c r="F11" s="13">
        <v>0.45490000000000008</v>
      </c>
      <c r="G11" s="13">
        <v>0.50519999999999998</v>
      </c>
      <c r="H11" s="13">
        <v>0.44310000000000005</v>
      </c>
      <c r="I11" s="13">
        <v>0.45240000000000002</v>
      </c>
      <c r="J11" s="13">
        <v>0.37779999999999997</v>
      </c>
      <c r="K11" s="13">
        <v>0.43089999999999995</v>
      </c>
      <c r="L11" s="43">
        <f t="shared" si="0"/>
        <v>-7.354688828788758E-3</v>
      </c>
      <c r="M11" s="1"/>
      <c r="N11" s="1"/>
      <c r="O11" s="6"/>
    </row>
    <row r="12" spans="1:15" s="4" customFormat="1" ht="18" customHeight="1" x14ac:dyDescent="0.25">
      <c r="A12" s="12" t="s">
        <v>16</v>
      </c>
      <c r="B12" s="13">
        <v>0.51729999999999998</v>
      </c>
      <c r="C12" s="13">
        <v>0.53370000000000006</v>
      </c>
      <c r="D12" s="13">
        <v>0.54559999999999986</v>
      </c>
      <c r="E12" s="13">
        <v>0.52319999999999989</v>
      </c>
      <c r="F12" s="13">
        <v>0.50880000000000003</v>
      </c>
      <c r="G12" s="13">
        <v>0.48299999999999993</v>
      </c>
      <c r="H12" s="13">
        <v>0.46610000000000001</v>
      </c>
      <c r="I12" s="13">
        <v>0.51409999999999989</v>
      </c>
      <c r="J12" s="13">
        <v>0.51609999999999989</v>
      </c>
      <c r="K12" s="13">
        <v>0.46580000000000005</v>
      </c>
      <c r="L12" s="43">
        <f t="shared" si="0"/>
        <v>-1.1584226739853487E-2</v>
      </c>
      <c r="M12" s="1"/>
      <c r="N12" s="1"/>
      <c r="O12" s="6"/>
    </row>
    <row r="13" spans="1:15" s="4" customFormat="1" ht="18" customHeight="1" x14ac:dyDescent="0.25">
      <c r="A13" s="12" t="s">
        <v>17</v>
      </c>
      <c r="B13" s="13">
        <v>0.54620000000000002</v>
      </c>
      <c r="C13" s="13">
        <v>0.66779999999999995</v>
      </c>
      <c r="D13" s="13">
        <v>0.66960000000000008</v>
      </c>
      <c r="E13" s="13">
        <v>0.76790000000000003</v>
      </c>
      <c r="F13" s="13">
        <v>0.84009999999999996</v>
      </c>
      <c r="G13" s="13">
        <v>0.92400000000000004</v>
      </c>
      <c r="H13" s="13">
        <v>0.89790000000000003</v>
      </c>
      <c r="I13" s="13">
        <v>0.79579999999999984</v>
      </c>
      <c r="J13" s="13">
        <v>0.77329999999999988</v>
      </c>
      <c r="K13" s="13">
        <v>0.84370000000000001</v>
      </c>
      <c r="L13" s="43">
        <f t="shared" si="0"/>
        <v>4.9498487511252076E-2</v>
      </c>
      <c r="M13" s="1"/>
      <c r="N13" s="1"/>
      <c r="O13" s="6"/>
    </row>
    <row r="14" spans="1:15" s="4" customFormat="1" ht="18" customHeight="1" x14ac:dyDescent="0.25">
      <c r="A14" s="12" t="s">
        <v>19</v>
      </c>
      <c r="B14" s="13">
        <v>0.21359999999999998</v>
      </c>
      <c r="C14" s="13">
        <v>0.24820000000000003</v>
      </c>
      <c r="D14" s="13">
        <v>0.26439999999999997</v>
      </c>
      <c r="E14" s="13">
        <v>0.20510000000000006</v>
      </c>
      <c r="F14" s="13">
        <v>8.7600000000000011E-2</v>
      </c>
      <c r="G14" s="13">
        <v>9.4300000000000009E-2</v>
      </c>
      <c r="H14" s="13">
        <v>0.26929999999999998</v>
      </c>
      <c r="I14" s="13">
        <v>0.29819999999999997</v>
      </c>
      <c r="J14" s="13">
        <v>0.2908</v>
      </c>
      <c r="K14" s="13">
        <v>0.29370000000000002</v>
      </c>
      <c r="L14" s="43">
        <f t="shared" si="0"/>
        <v>3.6017201953910449E-2</v>
      </c>
      <c r="M14" s="1"/>
      <c r="N14" s="1"/>
      <c r="O14" s="6"/>
    </row>
    <row r="15" spans="1:15" s="4" customFormat="1" ht="18" customHeight="1" x14ac:dyDescent="0.25">
      <c r="A15" s="12" t="s">
        <v>20</v>
      </c>
      <c r="B15" s="14"/>
      <c r="C15" s="14"/>
      <c r="D15" s="13">
        <v>0.89349999999999974</v>
      </c>
      <c r="E15" s="13">
        <v>0.97170000000000001</v>
      </c>
      <c r="F15" s="13">
        <v>1.2084999999999999</v>
      </c>
      <c r="G15" s="13">
        <v>1.3113000000000001</v>
      </c>
      <c r="H15" s="13">
        <v>1.0834999999999999</v>
      </c>
      <c r="I15" s="13">
        <v>1.1325999999999996</v>
      </c>
      <c r="J15" s="13">
        <v>0.97610000000000008</v>
      </c>
      <c r="K15" s="13">
        <v>1.1807999999999998</v>
      </c>
      <c r="L15" s="43">
        <f>_xlfn.RRI(7,D15,K15)</f>
        <v>4.0632531170121666E-2</v>
      </c>
      <c r="M15" s="1"/>
      <c r="N15" s="1"/>
      <c r="O15" s="6"/>
    </row>
    <row r="16" spans="1:15" s="4" customFormat="1" ht="18" customHeight="1" x14ac:dyDescent="0.25">
      <c r="A16" s="12" t="s">
        <v>21</v>
      </c>
      <c r="B16" s="13">
        <v>4.0299999999999996E-2</v>
      </c>
      <c r="C16" s="13">
        <v>3.7600000000000001E-2</v>
      </c>
      <c r="D16" s="13">
        <v>0.03</v>
      </c>
      <c r="E16" s="13">
        <v>3.5200000000000002E-2</v>
      </c>
      <c r="F16" s="13">
        <v>3.6600000000000008E-2</v>
      </c>
      <c r="G16" s="13">
        <v>3.3199999999999993E-2</v>
      </c>
      <c r="H16" s="13">
        <v>1.3633999999999999</v>
      </c>
      <c r="I16" s="13">
        <v>1.3995999999999997</v>
      </c>
      <c r="J16" s="13">
        <v>1.4032999999999998</v>
      </c>
      <c r="K16" s="13">
        <v>1.3683000000000001</v>
      </c>
      <c r="L16" s="43">
        <f t="shared" si="0"/>
        <v>0.47944002684078502</v>
      </c>
      <c r="M16" s="1"/>
      <c r="N16" s="1"/>
      <c r="O16" s="6"/>
    </row>
    <row r="17" spans="1:15" s="4" customFormat="1" ht="18" customHeight="1" x14ac:dyDescent="0.25">
      <c r="A17" s="12" t="s">
        <v>22</v>
      </c>
      <c r="B17" s="13">
        <v>0.68049999999999999</v>
      </c>
      <c r="C17" s="13">
        <v>0.7036</v>
      </c>
      <c r="D17" s="13">
        <v>0.71119999999999994</v>
      </c>
      <c r="E17" s="13">
        <v>0.71440000000000003</v>
      </c>
      <c r="F17" s="13">
        <v>0.7014999999999999</v>
      </c>
      <c r="G17" s="13">
        <v>0.64579999999999993</v>
      </c>
      <c r="H17" s="13">
        <v>0.6782999999999999</v>
      </c>
      <c r="I17" s="13">
        <v>0.7397999999999999</v>
      </c>
      <c r="J17" s="13">
        <v>0.75</v>
      </c>
      <c r="K17" s="13">
        <v>0.79610000000000003</v>
      </c>
      <c r="L17" s="43">
        <f t="shared" si="0"/>
        <v>1.7585839806650183E-2</v>
      </c>
      <c r="M17" s="1"/>
      <c r="N17" s="1"/>
      <c r="O17" s="6"/>
    </row>
    <row r="18" spans="1:15" s="4" customFormat="1" ht="18" customHeight="1" x14ac:dyDescent="0.25">
      <c r="A18" s="12" t="s">
        <v>23</v>
      </c>
      <c r="B18" s="13">
        <v>0.26370000000000005</v>
      </c>
      <c r="C18" s="13">
        <v>0.28539999999999993</v>
      </c>
      <c r="D18" s="13">
        <v>0.32630000000000009</v>
      </c>
      <c r="E18" s="13">
        <v>0.32740000000000008</v>
      </c>
      <c r="F18" s="13">
        <v>0.2974</v>
      </c>
      <c r="G18" s="13">
        <v>0.70809999999999995</v>
      </c>
      <c r="H18" s="13">
        <v>0.69479999999999986</v>
      </c>
      <c r="I18" s="13">
        <v>0.74039999999999995</v>
      </c>
      <c r="J18" s="13">
        <v>0.78080000000000005</v>
      </c>
      <c r="K18" s="13">
        <v>0.8296</v>
      </c>
      <c r="L18" s="43">
        <f t="shared" si="0"/>
        <v>0.13581215658360746</v>
      </c>
      <c r="M18" s="1"/>
      <c r="N18" s="1"/>
      <c r="O18" s="6"/>
    </row>
    <row r="19" spans="1:15" s="4" customFormat="1" ht="18" customHeight="1" x14ac:dyDescent="0.25">
      <c r="A19" s="12" t="s">
        <v>24</v>
      </c>
      <c r="B19" s="13">
        <v>1.3272999999999999</v>
      </c>
      <c r="C19" s="13">
        <v>1.3697000000000001</v>
      </c>
      <c r="D19" s="13">
        <v>1.4428000000000001</v>
      </c>
      <c r="E19" s="13">
        <v>1.4240000000000002</v>
      </c>
      <c r="F19" s="13">
        <v>1.4338</v>
      </c>
      <c r="G19" s="13">
        <v>1.1693999999999998</v>
      </c>
      <c r="H19" s="13">
        <v>1.1502999999999999</v>
      </c>
      <c r="I19" s="13">
        <v>1.2842</v>
      </c>
      <c r="J19" s="13">
        <v>1.4093999999999998</v>
      </c>
      <c r="K19" s="13">
        <v>1.3028999999999999</v>
      </c>
      <c r="L19" s="43">
        <f t="shared" si="0"/>
        <v>-2.0594602204546675E-3</v>
      </c>
      <c r="M19" s="1"/>
      <c r="N19" s="1"/>
      <c r="O19" s="6"/>
    </row>
    <row r="20" spans="1:15" s="4" customFormat="1" ht="18" customHeight="1" x14ac:dyDescent="0.25">
      <c r="A20" s="12" t="s">
        <v>25</v>
      </c>
      <c r="B20" s="13">
        <v>1.3067</v>
      </c>
      <c r="C20" s="13">
        <v>1.3098999999999998</v>
      </c>
      <c r="D20" s="13">
        <v>1.2844</v>
      </c>
      <c r="E20" s="13">
        <v>1.2681</v>
      </c>
      <c r="F20" s="13">
        <v>1.2322</v>
      </c>
      <c r="G20" s="13">
        <v>1.7756999999999998</v>
      </c>
      <c r="H20" s="13">
        <v>1.4414</v>
      </c>
      <c r="I20" s="13">
        <v>1.4548000000000001</v>
      </c>
      <c r="J20" s="13">
        <v>1.3962999999999999</v>
      </c>
      <c r="K20" s="13">
        <v>1.4588999999999999</v>
      </c>
      <c r="L20" s="43" t="s">
        <v>10</v>
      </c>
      <c r="M20" s="1"/>
      <c r="N20" s="1"/>
      <c r="O20" s="6"/>
    </row>
    <row r="21" spans="1:15" s="4" customFormat="1" ht="18" customHeight="1" x14ac:dyDescent="0.25">
      <c r="A21" s="12" t="s">
        <v>26</v>
      </c>
      <c r="B21" s="13">
        <v>0.34309999999999996</v>
      </c>
      <c r="C21" s="13">
        <v>0.40169999999999995</v>
      </c>
      <c r="D21" s="13">
        <v>0.4798</v>
      </c>
      <c r="E21" s="13">
        <v>0.99030000000000007</v>
      </c>
      <c r="F21" s="13">
        <v>0.30599999999999999</v>
      </c>
      <c r="G21" s="13">
        <v>0.40189999999999998</v>
      </c>
      <c r="H21" s="13">
        <v>0.48460000000000003</v>
      </c>
      <c r="I21" s="13">
        <v>0.54819999999999991</v>
      </c>
      <c r="J21" s="13">
        <v>0.83889999999999998</v>
      </c>
      <c r="K21" s="13">
        <v>0.71350000000000002</v>
      </c>
      <c r="L21" s="43">
        <f t="shared" si="0"/>
        <v>8.4751756788467913E-2</v>
      </c>
      <c r="M21" s="1"/>
      <c r="N21" s="1"/>
      <c r="O21" s="6"/>
    </row>
    <row r="22" spans="1:15" s="4" customFormat="1" ht="18" customHeight="1" x14ac:dyDescent="0.25">
      <c r="A22" s="12" t="s">
        <v>27</v>
      </c>
      <c r="B22" s="13">
        <v>1.4335999999999998</v>
      </c>
      <c r="C22" s="13">
        <v>1.4295999999999995</v>
      </c>
      <c r="D22" s="13">
        <v>1.4689999999999994</v>
      </c>
      <c r="E22" s="13">
        <v>1.4678999999999995</v>
      </c>
      <c r="F22" s="13">
        <v>1.4661</v>
      </c>
      <c r="G22" s="13">
        <v>1.4521999999999997</v>
      </c>
      <c r="H22" s="13">
        <v>1.4483999999999995</v>
      </c>
      <c r="I22" s="13">
        <v>1.3978999999999997</v>
      </c>
      <c r="J22" s="13">
        <v>1.3421999999999998</v>
      </c>
      <c r="K22" s="13">
        <v>1.3427</v>
      </c>
      <c r="L22" s="43">
        <f t="shared" si="0"/>
        <v>-7.2520484167289956E-3</v>
      </c>
      <c r="M22" s="1"/>
      <c r="N22" s="1"/>
      <c r="O22" s="6"/>
    </row>
    <row r="23" spans="1:15" s="4" customFormat="1" ht="18" customHeight="1" x14ac:dyDescent="0.25">
      <c r="A23" s="12" t="s">
        <v>28</v>
      </c>
      <c r="B23" s="13">
        <v>3.2904999999999998</v>
      </c>
      <c r="C23" s="13">
        <v>3.395900000000001</v>
      </c>
      <c r="D23" s="13">
        <v>3.5805000000000002</v>
      </c>
      <c r="E23" s="13">
        <v>3.7425000000000002</v>
      </c>
      <c r="F23" s="13">
        <v>3.8727999999999998</v>
      </c>
      <c r="G23" s="13">
        <v>3.9448000000000008</v>
      </c>
      <c r="H23" s="13">
        <v>3.9387000000000008</v>
      </c>
      <c r="I23" s="13">
        <v>3.2813000000000003</v>
      </c>
      <c r="J23" s="13">
        <v>3.8473000000000002</v>
      </c>
      <c r="K23" s="13">
        <v>3.9212999999999996</v>
      </c>
      <c r="L23" s="43">
        <f t="shared" si="0"/>
        <v>1.9678190557785191E-2</v>
      </c>
      <c r="M23" s="1"/>
      <c r="N23" s="1"/>
      <c r="O23" s="6"/>
    </row>
    <row r="24" spans="1:15" s="4" customFormat="1" ht="18" customHeight="1" x14ac:dyDescent="0.25">
      <c r="A24" s="12" t="s">
        <v>29</v>
      </c>
      <c r="B24" s="13">
        <v>2.8682000000000003</v>
      </c>
      <c r="C24" s="13">
        <v>3.4537</v>
      </c>
      <c r="D24" s="13">
        <v>3.5475000000000008</v>
      </c>
      <c r="E24" s="13">
        <v>3.8773000000000004</v>
      </c>
      <c r="F24" s="13">
        <v>2.6216999999999997</v>
      </c>
      <c r="G24" s="13">
        <v>4.3193999999999999</v>
      </c>
      <c r="H24" s="13">
        <v>2.9200000000000004</v>
      </c>
      <c r="I24" s="13">
        <v>4.3450000000000006</v>
      </c>
      <c r="J24" s="13">
        <v>4.3059000000000003</v>
      </c>
      <c r="K24" s="13">
        <v>4.4436000000000009</v>
      </c>
      <c r="L24" s="43">
        <f t="shared" si="0"/>
        <v>4.9844696173386271E-2</v>
      </c>
      <c r="M24" s="1"/>
      <c r="N24" s="1"/>
      <c r="O24" s="6"/>
    </row>
    <row r="25" spans="1:15" s="4" customFormat="1" ht="18" customHeight="1" x14ac:dyDescent="0.25">
      <c r="A25" s="12" t="s">
        <v>30</v>
      </c>
      <c r="B25" s="13">
        <v>1.4362000000000001</v>
      </c>
      <c r="C25" s="13">
        <v>0.9951000000000001</v>
      </c>
      <c r="D25" s="13">
        <v>1.0992</v>
      </c>
      <c r="E25" s="13">
        <v>1.1337999999999999</v>
      </c>
      <c r="F25" s="13">
        <v>1.1495</v>
      </c>
      <c r="G25" s="13">
        <v>1.125</v>
      </c>
      <c r="H25" s="13">
        <v>1.2354000000000001</v>
      </c>
      <c r="I25" s="13">
        <v>1.2898999999999998</v>
      </c>
      <c r="J25" s="13">
        <v>1.2737000000000001</v>
      </c>
      <c r="K25" s="13">
        <v>1.3002</v>
      </c>
      <c r="L25" s="43">
        <f t="shared" si="0"/>
        <v>-1.0992759578234867E-2</v>
      </c>
      <c r="M25" s="1"/>
      <c r="N25" s="1"/>
      <c r="O25" s="6"/>
    </row>
    <row r="26" spans="1:15" s="4" customFormat="1" ht="18" customHeight="1" x14ac:dyDescent="0.25">
      <c r="A26" s="12" t="s">
        <v>31</v>
      </c>
      <c r="B26" s="14"/>
      <c r="C26" s="14"/>
      <c r="D26" s="14"/>
      <c r="E26" s="14"/>
      <c r="F26" s="14"/>
      <c r="G26" s="14"/>
      <c r="H26" s="14"/>
      <c r="I26" s="13">
        <v>0.18249999999999997</v>
      </c>
      <c r="J26" s="13">
        <v>0.11709999999999998</v>
      </c>
      <c r="K26" s="13">
        <v>0.1095</v>
      </c>
      <c r="L26" s="43" t="s">
        <v>10</v>
      </c>
      <c r="M26" s="1"/>
      <c r="N26" s="1"/>
      <c r="O26" s="6"/>
    </row>
    <row r="27" spans="1:15" s="4" customFormat="1" ht="18" customHeight="1" x14ac:dyDescent="0.25">
      <c r="A27" s="12" t="s">
        <v>32</v>
      </c>
      <c r="B27" s="13">
        <v>3.2200000000000006E-2</v>
      </c>
      <c r="C27" s="13">
        <v>5.33E-2</v>
      </c>
      <c r="D27" s="13">
        <v>6.1600000000000002E-2</v>
      </c>
      <c r="E27" s="13">
        <v>6.1499999999999999E-2</v>
      </c>
      <c r="F27" s="13">
        <v>8.1100000000000005E-2</v>
      </c>
      <c r="G27" s="13">
        <v>4.9399999999999999E-2</v>
      </c>
      <c r="H27" s="13">
        <v>5.5E-2</v>
      </c>
      <c r="I27" s="13">
        <v>6.6700000000000009E-2</v>
      </c>
      <c r="J27" s="13">
        <v>6.8699999999999997E-2</v>
      </c>
      <c r="K27" s="13">
        <v>7.3999999999999996E-2</v>
      </c>
      <c r="L27" s="43">
        <f t="shared" si="0"/>
        <v>9.6864225279776006E-2</v>
      </c>
      <c r="M27" s="1"/>
      <c r="N27" s="1"/>
      <c r="O27" s="6"/>
    </row>
    <row r="28" spans="1:15" s="4" customFormat="1" ht="18" customHeight="1" x14ac:dyDescent="0.25">
      <c r="A28" s="12" t="s">
        <v>33</v>
      </c>
      <c r="B28" s="13">
        <v>0.11410000000000002</v>
      </c>
      <c r="C28" s="13">
        <v>0.18629999999999999</v>
      </c>
      <c r="D28" s="13">
        <v>0.25759999999999994</v>
      </c>
      <c r="E28" s="13">
        <v>0.3647999999999999</v>
      </c>
      <c r="F28" s="13">
        <v>0.36389999999999995</v>
      </c>
      <c r="G28" s="13">
        <v>0.39679999999999982</v>
      </c>
      <c r="H28" s="13">
        <v>0.35969999999999991</v>
      </c>
      <c r="I28" s="13">
        <v>0.49490000000000001</v>
      </c>
      <c r="J28" s="13">
        <v>0.47430000000000005</v>
      </c>
      <c r="K28" s="13">
        <v>0.53969999999999996</v>
      </c>
      <c r="L28" s="43">
        <f t="shared" si="0"/>
        <v>0.18846171802707845</v>
      </c>
      <c r="M28" s="1"/>
      <c r="N28" s="1"/>
      <c r="O28" s="6"/>
    </row>
    <row r="29" spans="1:15" s="4" customFormat="1" ht="18" customHeight="1" x14ac:dyDescent="0.25">
      <c r="A29" s="12" t="s">
        <v>34</v>
      </c>
      <c r="B29" s="15">
        <v>0.41290000000000004</v>
      </c>
      <c r="C29" s="15">
        <v>0.436</v>
      </c>
      <c r="D29" s="15">
        <v>0.4632</v>
      </c>
      <c r="E29" s="15">
        <v>0.47189999999999993</v>
      </c>
      <c r="F29" s="13">
        <v>0.5071</v>
      </c>
      <c r="G29" s="13">
        <v>0.48369999999999991</v>
      </c>
      <c r="H29" s="13">
        <v>0.497</v>
      </c>
      <c r="I29" s="13">
        <v>0.50880000000000003</v>
      </c>
      <c r="J29" s="13">
        <v>0.47949999999999998</v>
      </c>
      <c r="K29" s="13">
        <v>0.51860000000000006</v>
      </c>
      <c r="L29" s="43" t="s">
        <v>10</v>
      </c>
      <c r="M29" s="1"/>
      <c r="N29" s="1"/>
      <c r="O29" s="6"/>
    </row>
    <row r="30" spans="1:15" s="4" customFormat="1" ht="18" customHeight="1" thickBot="1" x14ac:dyDescent="0.3">
      <c r="A30" s="16" t="s">
        <v>35</v>
      </c>
      <c r="B30" s="17">
        <v>1.6207</v>
      </c>
      <c r="C30" s="17">
        <v>1.6097000000000001</v>
      </c>
      <c r="D30" s="17">
        <v>1.599</v>
      </c>
      <c r="E30" s="17">
        <v>1.5930000000000002</v>
      </c>
      <c r="F30" s="17">
        <v>1.5555000000000001</v>
      </c>
      <c r="G30" s="17">
        <v>1.5163</v>
      </c>
      <c r="H30" s="17">
        <v>1.5012999999999999</v>
      </c>
      <c r="I30" s="17">
        <v>1.2778999999999998</v>
      </c>
      <c r="J30" s="17">
        <v>1.2047999999999999</v>
      </c>
      <c r="K30" s="17">
        <v>1.1684999999999999</v>
      </c>
      <c r="L30" s="46">
        <f t="shared" si="0"/>
        <v>-3.5695908626384609E-2</v>
      </c>
      <c r="M30" s="1"/>
      <c r="N30" s="1"/>
      <c r="O30" s="6"/>
    </row>
    <row r="31" spans="1:15" s="109" customFormat="1" ht="18" customHeight="1" thickBot="1" x14ac:dyDescent="0.3">
      <c r="A31" s="18" t="s">
        <v>36</v>
      </c>
      <c r="B31" s="19">
        <v>0.87949208514132082</v>
      </c>
      <c r="C31" s="19">
        <v>0.94013812870129088</v>
      </c>
      <c r="D31" s="19">
        <v>0.95797749284681677</v>
      </c>
      <c r="E31" s="19">
        <v>0.9868216593256508</v>
      </c>
      <c r="F31" s="19">
        <v>0.88447467322453432</v>
      </c>
      <c r="G31" s="19">
        <v>1.0115395305487875</v>
      </c>
      <c r="H31" s="19">
        <v>0.9042830171093218</v>
      </c>
      <c r="I31" s="19">
        <v>1.0350801691820313</v>
      </c>
      <c r="J31" s="19">
        <v>1.0046068522669644</v>
      </c>
      <c r="K31" s="19">
        <v>1.0289342568793884</v>
      </c>
      <c r="L31" s="112">
        <f t="shared" si="0"/>
        <v>1.7590056535280896E-2</v>
      </c>
      <c r="M31" s="10"/>
      <c r="N31" s="110"/>
      <c r="O31" s="108"/>
    </row>
    <row r="32" spans="1:15" s="4" customFormat="1" ht="18" customHeight="1" x14ac:dyDescent="0.25">
      <c r="A32" s="20" t="s">
        <v>37</v>
      </c>
      <c r="B32" s="21">
        <v>0.84940000000000004</v>
      </c>
      <c r="C32" s="21">
        <v>0.9595999999999999</v>
      </c>
      <c r="D32" s="21">
        <v>0.96279999999999999</v>
      </c>
      <c r="E32" s="21">
        <v>1.0099999999999998</v>
      </c>
      <c r="F32" s="21">
        <v>1.0530999999999997</v>
      </c>
      <c r="G32" s="21">
        <v>1.2041999999999997</v>
      </c>
      <c r="H32" s="21">
        <v>1.292</v>
      </c>
      <c r="I32" s="21">
        <v>1.2385000000000004</v>
      </c>
      <c r="J32" s="14"/>
      <c r="K32" s="34"/>
      <c r="L32" s="42" t="s">
        <v>10</v>
      </c>
      <c r="M32" s="1"/>
      <c r="N32" s="1"/>
    </row>
    <row r="33" spans="1:14" s="4" customFormat="1" ht="18" customHeight="1" x14ac:dyDescent="0.25">
      <c r="A33" s="44" t="s">
        <v>38</v>
      </c>
      <c r="B33" s="45">
        <v>0.90743545259643077</v>
      </c>
      <c r="C33" s="45">
        <v>0.97592709496025654</v>
      </c>
      <c r="D33" s="45">
        <v>0.99155919755801469</v>
      </c>
      <c r="E33" s="45">
        <v>1.0226201683159386</v>
      </c>
      <c r="F33" s="45">
        <v>0.9270305087641999</v>
      </c>
      <c r="G33" s="45">
        <v>1.0649556305383536</v>
      </c>
      <c r="H33" s="45">
        <v>0.97614663053828621</v>
      </c>
      <c r="I33" s="45">
        <v>1.0607612885347764</v>
      </c>
      <c r="J33" s="45">
        <v>1.0054007772017597</v>
      </c>
      <c r="K33" s="45">
        <v>1.0292543664687488</v>
      </c>
      <c r="L33" s="47" t="s">
        <v>10</v>
      </c>
      <c r="N33" s="1"/>
    </row>
  </sheetData>
  <pageMargins left="0.70866141732283472" right="0.70866141732283472" top="0.74803149606299213" bottom="0.74803149606299213" header="0.31496062992125984" footer="0.31496062992125984"/>
  <pageSetup paperSize="9" scale="75" orientation="landscape" r:id="rId1"/>
  <ignoredErrors>
    <ignoredError sqref="L15"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O36"/>
  <sheetViews>
    <sheetView showGridLines="0" zoomScaleNormal="100" workbookViewId="0">
      <selection activeCell="D36" sqref="D36"/>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bestFit="1" customWidth="1"/>
    <col min="15" max="16384" width="9.109375" style="22"/>
  </cols>
  <sheetData>
    <row r="1" spans="1:15"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5" s="4" customFormat="1" ht="18" customHeight="1" x14ac:dyDescent="0.25">
      <c r="A2" s="31" t="s">
        <v>4</v>
      </c>
      <c r="B2" s="14"/>
      <c r="C2" s="14"/>
      <c r="D2" s="14"/>
      <c r="E2" s="14"/>
      <c r="F2" s="14"/>
      <c r="G2" s="14"/>
      <c r="H2" s="14"/>
      <c r="I2" s="25">
        <v>5.3600000000000002E-2</v>
      </c>
      <c r="J2" s="25">
        <v>5.67E-2</v>
      </c>
      <c r="K2" s="25">
        <v>5.3900000000000003E-2</v>
      </c>
      <c r="L2" s="38" t="s">
        <v>10</v>
      </c>
      <c r="M2" s="1"/>
      <c r="N2" s="1"/>
      <c r="O2" s="6"/>
    </row>
    <row r="3" spans="1:15" s="4" customFormat="1" ht="18" customHeight="1" x14ac:dyDescent="0.25">
      <c r="A3" s="31" t="s">
        <v>5</v>
      </c>
      <c r="B3" s="25">
        <v>1.7400000000000002E-2</v>
      </c>
      <c r="C3" s="25">
        <v>1.6599999999999997E-2</v>
      </c>
      <c r="D3" s="25">
        <v>1.6399999999999998E-2</v>
      </c>
      <c r="E3" s="25">
        <v>1.7099999999999997E-2</v>
      </c>
      <c r="F3" s="25">
        <v>1.7099999999999997E-2</v>
      </c>
      <c r="G3" s="25">
        <v>1.67E-2</v>
      </c>
      <c r="H3" s="25">
        <v>1.61E-2</v>
      </c>
      <c r="I3" s="25">
        <v>1.6800000000000002E-2</v>
      </c>
      <c r="J3" s="25">
        <v>1.5800000000000002E-2</v>
      </c>
      <c r="K3" s="25">
        <v>1.5300000000000001E-2</v>
      </c>
      <c r="L3" s="43">
        <f>_xlfn.RRI(9,B3,K3)</f>
        <v>-1.4189190690219511E-2</v>
      </c>
      <c r="M3" s="1"/>
      <c r="N3" s="1"/>
      <c r="O3" s="6"/>
    </row>
    <row r="4" spans="1:15" s="4" customFormat="1" ht="18" customHeight="1" x14ac:dyDescent="0.25">
      <c r="A4" s="31" t="s">
        <v>6</v>
      </c>
      <c r="B4" s="25">
        <v>2.1499999999999998E-2</v>
      </c>
      <c r="C4" s="25">
        <v>1.9000000000000003E-2</v>
      </c>
      <c r="D4" s="25">
        <v>2.1900000000000003E-2</v>
      </c>
      <c r="E4" s="25">
        <v>1.9E-2</v>
      </c>
      <c r="F4" s="25">
        <v>2.18E-2</v>
      </c>
      <c r="G4" s="25">
        <v>1.29E-2</v>
      </c>
      <c r="H4" s="25">
        <v>1.3300000000000001E-2</v>
      </c>
      <c r="I4" s="25">
        <v>1.8599999999999998E-2</v>
      </c>
      <c r="J4" s="25">
        <v>4.0800000000000003E-2</v>
      </c>
      <c r="K4" s="25">
        <v>6.0299999999999999E-2</v>
      </c>
      <c r="L4" s="43">
        <f t="shared" ref="L4:L29" si="0">_xlfn.RRI(9,B4,K4)</f>
        <v>0.12140972211072598</v>
      </c>
      <c r="M4" s="1"/>
      <c r="N4" s="1"/>
      <c r="O4" s="6"/>
    </row>
    <row r="5" spans="1:15" s="4" customFormat="1" ht="18" customHeight="1" x14ac:dyDescent="0.25">
      <c r="A5" s="31" t="s">
        <v>8</v>
      </c>
      <c r="B5" s="25">
        <v>6.1199999999999997E-2</v>
      </c>
      <c r="C5" s="25">
        <v>4.5600000000000002E-2</v>
      </c>
      <c r="D5" s="25">
        <v>4.0799999999999996E-2</v>
      </c>
      <c r="E5" s="25">
        <v>4.0099999999999997E-2</v>
      </c>
      <c r="F5" s="25">
        <v>3.5700000000000003E-2</v>
      </c>
      <c r="G5" s="25">
        <v>3.61E-2</v>
      </c>
      <c r="H5" s="25">
        <v>3.3099999999999997E-2</v>
      </c>
      <c r="I5" s="25">
        <v>3.61E-2</v>
      </c>
      <c r="J5" s="25">
        <v>2.92E-2</v>
      </c>
      <c r="K5" s="25">
        <v>2.5599999999999998E-2</v>
      </c>
      <c r="L5" s="43">
        <f t="shared" si="0"/>
        <v>-9.2298252674483328E-2</v>
      </c>
      <c r="M5" s="1"/>
      <c r="N5" s="1"/>
      <c r="O5" s="6"/>
    </row>
    <row r="6" spans="1:15" s="4" customFormat="1" ht="18" customHeight="1" x14ac:dyDescent="0.25">
      <c r="A6" s="31" t="s">
        <v>11</v>
      </c>
      <c r="B6" s="14"/>
      <c r="C6" s="14"/>
      <c r="D6" s="14"/>
      <c r="E6" s="14"/>
      <c r="F6" s="14"/>
      <c r="G6" s="14"/>
      <c r="H6" s="14"/>
      <c r="I6" s="14"/>
      <c r="J6" s="14"/>
      <c r="K6" s="25">
        <v>4.8399999999999999E-2</v>
      </c>
      <c r="L6" s="43" t="s">
        <v>10</v>
      </c>
      <c r="M6" s="1"/>
      <c r="N6" s="1"/>
      <c r="O6" s="6"/>
    </row>
    <row r="7" spans="1:15" s="4" customFormat="1" ht="18" customHeight="1" x14ac:dyDescent="0.25">
      <c r="A7" s="31" t="s">
        <v>12</v>
      </c>
      <c r="B7" s="25">
        <v>3.5200000000000002E-2</v>
      </c>
      <c r="C7" s="25">
        <v>3.2799999999999996E-2</v>
      </c>
      <c r="D7" s="25">
        <v>3.6199999999999996E-2</v>
      </c>
      <c r="E7" s="25">
        <v>3.7699999999999997E-2</v>
      </c>
      <c r="F7" s="25">
        <v>4.2499999999999996E-2</v>
      </c>
      <c r="G7" s="25">
        <v>4.19E-2</v>
      </c>
      <c r="H7" s="25">
        <v>4.6700000000000005E-2</v>
      </c>
      <c r="I7" s="25">
        <v>5.9799999999999999E-2</v>
      </c>
      <c r="J7" s="25">
        <v>4.6600000000000003E-2</v>
      </c>
      <c r="K7" s="25">
        <v>4.8399999999999999E-2</v>
      </c>
      <c r="L7" s="43">
        <f t="shared" si="0"/>
        <v>3.6017201953910449E-2</v>
      </c>
      <c r="M7" s="1"/>
      <c r="N7" s="1"/>
      <c r="O7" s="6"/>
    </row>
    <row r="8" spans="1:15" s="4" customFormat="1" ht="18" customHeight="1" x14ac:dyDescent="0.25">
      <c r="A8" s="31" t="s">
        <v>13</v>
      </c>
      <c r="B8" s="25">
        <v>8.6299999999999988E-2</v>
      </c>
      <c r="C8" s="25">
        <v>8.1499999999999989E-2</v>
      </c>
      <c r="D8" s="25">
        <v>5.9299999999999999E-2</v>
      </c>
      <c r="E8" s="25">
        <v>5.5199999999999999E-2</v>
      </c>
      <c r="F8" s="25">
        <v>4.1399999999999999E-2</v>
      </c>
      <c r="G8" s="25">
        <v>3.6199999999999996E-2</v>
      </c>
      <c r="H8" s="25">
        <v>3.8900000000000004E-2</v>
      </c>
      <c r="I8" s="25">
        <v>3.4099999999999998E-2</v>
      </c>
      <c r="J8" s="25">
        <v>3.7200000000000004E-2</v>
      </c>
      <c r="K8" s="25">
        <v>3.3000000000000002E-2</v>
      </c>
      <c r="L8" s="43">
        <f t="shared" si="0"/>
        <v>-0.10130678992871278</v>
      </c>
      <c r="M8" s="1"/>
      <c r="N8" s="1"/>
      <c r="O8" s="6"/>
    </row>
    <row r="9" spans="1:15" s="4" customFormat="1" ht="18" customHeight="1" x14ac:dyDescent="0.25">
      <c r="A9" s="31" t="s">
        <v>42</v>
      </c>
      <c r="B9" s="25">
        <v>0.23680000000000001</v>
      </c>
      <c r="C9" s="25">
        <v>0.21679999999999999</v>
      </c>
      <c r="D9" s="25">
        <v>0.20979999999999999</v>
      </c>
      <c r="E9" s="25">
        <v>0.1883</v>
      </c>
      <c r="F9" s="25">
        <v>0.18360000000000001</v>
      </c>
      <c r="G9" s="25">
        <v>0.16170000000000001</v>
      </c>
      <c r="H9" s="25">
        <v>0.16220000000000001</v>
      </c>
      <c r="I9" s="25">
        <v>0.1802</v>
      </c>
      <c r="J9" s="25">
        <v>0.12230000000000001</v>
      </c>
      <c r="K9" s="25">
        <v>0.1022</v>
      </c>
      <c r="L9" s="43">
        <f t="shared" si="0"/>
        <v>-8.9138946231035132E-2</v>
      </c>
      <c r="M9" s="1"/>
      <c r="N9" s="1"/>
      <c r="O9" s="6"/>
    </row>
    <row r="10" spans="1:15" s="4" customFormat="1" ht="18" customHeight="1" x14ac:dyDescent="0.25">
      <c r="A10" s="31" t="s">
        <v>15</v>
      </c>
      <c r="B10" s="25">
        <v>1.03E-2</v>
      </c>
      <c r="C10" s="25">
        <v>2.06E-2</v>
      </c>
      <c r="D10" s="25">
        <v>2.9100000000000001E-2</v>
      </c>
      <c r="E10" s="25">
        <v>1.7500000000000002E-2</v>
      </c>
      <c r="F10" s="25">
        <v>1.9099999999999999E-2</v>
      </c>
      <c r="G10" s="25">
        <v>2.8199999999999999E-2</v>
      </c>
      <c r="H10" s="25">
        <v>3.1399999999999997E-2</v>
      </c>
      <c r="I10" s="25">
        <v>3.78E-2</v>
      </c>
      <c r="J10" s="25">
        <v>5.0700000000000002E-2</v>
      </c>
      <c r="K10" s="25">
        <v>6.4799999999999996E-2</v>
      </c>
      <c r="L10" s="43">
        <f t="shared" si="0"/>
        <v>0.22672902878328705</v>
      </c>
      <c r="M10" s="1"/>
      <c r="N10" s="1"/>
      <c r="O10" s="6"/>
    </row>
    <row r="11" spans="1:15" s="4" customFormat="1" ht="18" customHeight="1" x14ac:dyDescent="0.25">
      <c r="A11" s="31" t="s">
        <v>17</v>
      </c>
      <c r="B11" s="25">
        <v>5.0500000000000003E-2</v>
      </c>
      <c r="C11" s="25">
        <v>4.5100000000000001E-2</v>
      </c>
      <c r="D11" s="25">
        <v>5.2900000000000003E-2</v>
      </c>
      <c r="E11" s="25">
        <v>5.2499999999999998E-2</v>
      </c>
      <c r="F11" s="25">
        <v>5.6099999999999997E-2</v>
      </c>
      <c r="G11" s="25">
        <v>5.91E-2</v>
      </c>
      <c r="H11" s="25">
        <v>5.8999999999999997E-2</v>
      </c>
      <c r="I11" s="25">
        <v>5.9300000000000005E-2</v>
      </c>
      <c r="J11" s="25">
        <v>5.9900000000000002E-2</v>
      </c>
      <c r="K11" s="25">
        <v>7.8100000000000003E-2</v>
      </c>
      <c r="L11" s="43">
        <f t="shared" si="0"/>
        <v>4.9639007090675813E-2</v>
      </c>
      <c r="O11" s="6"/>
    </row>
    <row r="12" spans="1:15" s="4" customFormat="1" ht="18" customHeight="1" x14ac:dyDescent="0.25">
      <c r="A12" s="31" t="s">
        <v>19</v>
      </c>
      <c r="B12" s="25">
        <v>3.0800000000000001E-2</v>
      </c>
      <c r="C12" s="25">
        <v>3.15E-2</v>
      </c>
      <c r="D12" s="25">
        <v>3.3099999999999997E-2</v>
      </c>
      <c r="E12" s="25">
        <v>3.5200000000000002E-2</v>
      </c>
      <c r="F12" s="25">
        <v>2.8200000000000003E-2</v>
      </c>
      <c r="G12" s="25">
        <v>0.03</v>
      </c>
      <c r="H12" s="25">
        <v>3.2000000000000001E-2</v>
      </c>
      <c r="I12" s="25">
        <v>0.10199999999999999</v>
      </c>
      <c r="J12" s="25">
        <v>5.6000000000000001E-2</v>
      </c>
      <c r="K12" s="25">
        <v>6.3100000000000003E-2</v>
      </c>
      <c r="L12" s="43">
        <f t="shared" si="0"/>
        <v>8.2950828993166859E-2</v>
      </c>
      <c r="M12" s="1"/>
      <c r="N12" s="1"/>
      <c r="O12" s="6"/>
    </row>
    <row r="13" spans="1:15" s="4" customFormat="1" ht="18" customHeight="1" x14ac:dyDescent="0.25">
      <c r="A13" s="31" t="s">
        <v>20</v>
      </c>
      <c r="B13" s="14"/>
      <c r="C13" s="14"/>
      <c r="D13" s="14"/>
      <c r="E13" s="14"/>
      <c r="F13" s="14"/>
      <c r="G13" s="25">
        <v>0.18400000000000002</v>
      </c>
      <c r="H13" s="25">
        <v>0.1404</v>
      </c>
      <c r="I13" s="25">
        <v>0.15690000000000001</v>
      </c>
      <c r="J13" s="25">
        <v>0.1193</v>
      </c>
      <c r="K13" s="25">
        <v>3.1099999999999999E-2</v>
      </c>
      <c r="L13" s="43" t="s">
        <v>10</v>
      </c>
      <c r="M13" s="1"/>
      <c r="N13" s="1"/>
      <c r="O13" s="6"/>
    </row>
    <row r="14" spans="1:15" s="4" customFormat="1" ht="18" customHeight="1" x14ac:dyDescent="0.25">
      <c r="A14" s="31" t="s">
        <v>21</v>
      </c>
      <c r="B14" s="25">
        <v>2.53E-2</v>
      </c>
      <c r="C14" s="25">
        <v>2.8899999999999999E-2</v>
      </c>
      <c r="D14" s="25">
        <v>2.8399999999999998E-2</v>
      </c>
      <c r="E14" s="25">
        <v>3.7999999999999999E-2</v>
      </c>
      <c r="F14" s="25">
        <v>3.5500000000000004E-2</v>
      </c>
      <c r="G14" s="25">
        <v>3.7200000000000004E-2</v>
      </c>
      <c r="H14" s="25">
        <v>4.8599999999999997E-2</v>
      </c>
      <c r="I14" s="25">
        <v>4.8000000000000001E-2</v>
      </c>
      <c r="J14" s="25">
        <v>5.2699999999999997E-2</v>
      </c>
      <c r="K14" s="25">
        <v>4.8899999999999999E-2</v>
      </c>
      <c r="L14" s="43">
        <f t="shared" si="0"/>
        <v>7.5966386893689286E-2</v>
      </c>
      <c r="M14" s="1"/>
      <c r="N14" s="1"/>
      <c r="O14" s="6"/>
    </row>
    <row r="15" spans="1:15" s="4" customFormat="1" ht="18" customHeight="1" x14ac:dyDescent="0.25">
      <c r="A15" s="31" t="s">
        <v>22</v>
      </c>
      <c r="B15" s="25">
        <v>2.1600000000000001E-2</v>
      </c>
      <c r="C15" s="25">
        <v>2.3799999999999998E-2</v>
      </c>
      <c r="D15" s="25">
        <v>2.8999999999999998E-2</v>
      </c>
      <c r="E15" s="25">
        <v>2.8799999999999999E-2</v>
      </c>
      <c r="F15" s="25">
        <v>2.9200000000000004E-2</v>
      </c>
      <c r="G15" s="25">
        <v>3.27E-2</v>
      </c>
      <c r="H15" s="25">
        <v>3.3799999999999997E-2</v>
      </c>
      <c r="I15" s="25">
        <v>3.6199999999999996E-2</v>
      </c>
      <c r="J15" s="25">
        <v>4.2599999999999999E-2</v>
      </c>
      <c r="K15" s="25">
        <v>3.0100000000000002E-2</v>
      </c>
      <c r="L15" s="43">
        <f t="shared" si="0"/>
        <v>3.755834360388377E-2</v>
      </c>
      <c r="M15" s="1"/>
      <c r="N15" s="1"/>
      <c r="O15" s="6"/>
    </row>
    <row r="16" spans="1:15" s="4" customFormat="1" ht="18" customHeight="1" x14ac:dyDescent="0.25">
      <c r="A16" s="31" t="s">
        <v>23</v>
      </c>
      <c r="B16" s="25">
        <v>0.17550000000000002</v>
      </c>
      <c r="C16" s="25">
        <v>0.1207</v>
      </c>
      <c r="D16" s="25">
        <v>0.12659999999999999</v>
      </c>
      <c r="E16" s="25">
        <v>0.1095</v>
      </c>
      <c r="F16" s="25">
        <v>0.1023</v>
      </c>
      <c r="G16" s="25">
        <v>0.11359999999999999</v>
      </c>
      <c r="H16" s="25">
        <v>0.13260000000000002</v>
      </c>
      <c r="I16" s="25">
        <v>9.6100000000000005E-2</v>
      </c>
      <c r="J16" s="25">
        <v>0.1978</v>
      </c>
      <c r="K16" s="25">
        <v>0.18779999999999999</v>
      </c>
      <c r="L16" s="43">
        <f t="shared" si="0"/>
        <v>7.5548979675472694E-3</v>
      </c>
      <c r="M16" s="1"/>
      <c r="N16" s="1"/>
      <c r="O16" s="6"/>
    </row>
    <row r="17" spans="1:15" s="4" customFormat="1" ht="18" customHeight="1" x14ac:dyDescent="0.25">
      <c r="A17" s="31" t="s">
        <v>24</v>
      </c>
      <c r="B17" s="25">
        <v>6.8900000000000003E-2</v>
      </c>
      <c r="C17" s="25">
        <v>7.0199999999999999E-2</v>
      </c>
      <c r="D17" s="25">
        <v>7.7299999999999994E-2</v>
      </c>
      <c r="E17" s="25">
        <v>6.5000000000000002E-2</v>
      </c>
      <c r="F17" s="25">
        <v>5.6799999999999996E-2</v>
      </c>
      <c r="G17" s="25">
        <v>5.3800000000000001E-2</v>
      </c>
      <c r="H17" s="25">
        <v>5.4300000000000001E-2</v>
      </c>
      <c r="I17" s="25">
        <v>4.87E-2</v>
      </c>
      <c r="J17" s="25">
        <v>4.7399999999999998E-2</v>
      </c>
      <c r="K17" s="25">
        <v>4.1599999999999998E-2</v>
      </c>
      <c r="L17" s="43">
        <f t="shared" si="0"/>
        <v>-5.4519276741511802E-2</v>
      </c>
      <c r="M17" s="1"/>
      <c r="N17" s="1"/>
      <c r="O17" s="6"/>
    </row>
    <row r="18" spans="1:15" s="4" customFormat="1" ht="18" customHeight="1" x14ac:dyDescent="0.25">
      <c r="A18" s="31" t="s">
        <v>25</v>
      </c>
      <c r="B18" s="25">
        <v>1.1599999999999999E-2</v>
      </c>
      <c r="C18" s="25">
        <v>9.8999999999999991E-3</v>
      </c>
      <c r="D18" s="25">
        <v>7.1999999999999998E-3</v>
      </c>
      <c r="E18" s="25">
        <v>1.2200000000000001E-2</v>
      </c>
      <c r="F18" s="25">
        <v>8.6E-3</v>
      </c>
      <c r="G18" s="25">
        <v>1.6199999999999999E-2</v>
      </c>
      <c r="H18" s="25">
        <v>1.21E-2</v>
      </c>
      <c r="I18" s="25">
        <v>9.4999999999999998E-3</v>
      </c>
      <c r="J18" s="25">
        <v>2.0199999999999999E-2</v>
      </c>
      <c r="K18" s="25">
        <v>1.6299999999999999E-2</v>
      </c>
      <c r="L18" s="43" t="s">
        <v>10</v>
      </c>
      <c r="M18" s="1"/>
      <c r="N18" s="1"/>
      <c r="O18" s="6"/>
    </row>
    <row r="19" spans="1:15" s="4" customFormat="1" ht="18" customHeight="1" x14ac:dyDescent="0.25">
      <c r="A19" s="31" t="s">
        <v>26</v>
      </c>
      <c r="B19" s="25">
        <v>6.7199999999999996E-2</v>
      </c>
      <c r="C19" s="25">
        <v>7.3099999999999998E-2</v>
      </c>
      <c r="D19" s="25">
        <v>0.13140000000000002</v>
      </c>
      <c r="E19" s="25">
        <v>0.1701</v>
      </c>
      <c r="F19" s="25">
        <v>0.30569999999999997</v>
      </c>
      <c r="G19" s="25">
        <v>0.16769999999999999</v>
      </c>
      <c r="H19" s="25">
        <v>0.11700000000000001</v>
      </c>
      <c r="I19" s="25">
        <v>0.11550000000000001</v>
      </c>
      <c r="J19" s="25">
        <v>0.15290000000000001</v>
      </c>
      <c r="K19" s="25">
        <v>9.0600000000000014E-2</v>
      </c>
      <c r="L19" s="43">
        <f t="shared" si="0"/>
        <v>3.3755083686937137E-2</v>
      </c>
      <c r="M19" s="1"/>
      <c r="N19" s="1"/>
      <c r="O19" s="6"/>
    </row>
    <row r="20" spans="1:15" s="4" customFormat="1" ht="18" customHeight="1" x14ac:dyDescent="0.25">
      <c r="A20" s="31" t="s">
        <v>27</v>
      </c>
      <c r="B20" s="25">
        <v>2.3800000000000002E-2</v>
      </c>
      <c r="C20" s="25">
        <v>2.24E-2</v>
      </c>
      <c r="D20" s="25">
        <v>2.3100000000000002E-2</v>
      </c>
      <c r="E20" s="25">
        <v>2.4900000000000002E-2</v>
      </c>
      <c r="F20" s="25">
        <v>2.2100000000000002E-2</v>
      </c>
      <c r="G20" s="25">
        <v>2.1100000000000001E-2</v>
      </c>
      <c r="H20" s="25">
        <v>2.2800000000000001E-2</v>
      </c>
      <c r="I20" s="25">
        <v>2.0999999999999998E-2</v>
      </c>
      <c r="J20" s="25">
        <v>1.8700000000000001E-2</v>
      </c>
      <c r="K20" s="25">
        <v>1.5700000000000002E-2</v>
      </c>
      <c r="L20" s="43">
        <f t="shared" si="0"/>
        <v>-4.5172884108246047E-2</v>
      </c>
      <c r="M20" s="1"/>
      <c r="N20" s="1"/>
      <c r="O20" s="6"/>
    </row>
    <row r="21" spans="1:15" s="4" customFormat="1" ht="18" customHeight="1" x14ac:dyDescent="0.25">
      <c r="A21" s="31" t="s">
        <v>28</v>
      </c>
      <c r="B21" s="25">
        <v>6.2400000000000004E-2</v>
      </c>
      <c r="C21" s="25">
        <v>6.1300000000000007E-2</v>
      </c>
      <c r="D21" s="25">
        <v>6.8500000000000005E-2</v>
      </c>
      <c r="E21" s="25">
        <v>7.1899999999999992E-2</v>
      </c>
      <c r="F21" s="25">
        <v>7.2800000000000004E-2</v>
      </c>
      <c r="G21" s="25">
        <v>7.3900000000000007E-2</v>
      </c>
      <c r="H21" s="25">
        <v>7.0899999999999991E-2</v>
      </c>
      <c r="I21" s="25">
        <v>7.4899999999999994E-2</v>
      </c>
      <c r="J21" s="25">
        <v>6.6900000000000001E-2</v>
      </c>
      <c r="K21" s="25">
        <v>6.3100000000000003E-2</v>
      </c>
      <c r="L21" s="43">
        <f t="shared" si="0"/>
        <v>1.2402678492271502E-3</v>
      </c>
      <c r="M21" s="1"/>
      <c r="N21" s="1"/>
      <c r="O21" s="6"/>
    </row>
    <row r="22" spans="1:15" s="4" customFormat="1" ht="18" customHeight="1" x14ac:dyDescent="0.25">
      <c r="A22" s="31" t="s">
        <v>29</v>
      </c>
      <c r="B22" s="14"/>
      <c r="C22" s="14"/>
      <c r="D22" s="25">
        <v>6.5600000000000006E-2</v>
      </c>
      <c r="E22" s="25">
        <v>6.6799999999999998E-2</v>
      </c>
      <c r="F22" s="25">
        <v>4.7000000000000002E-3</v>
      </c>
      <c r="G22" s="25">
        <v>6.13E-2</v>
      </c>
      <c r="H22" s="25">
        <v>5.57E-2</v>
      </c>
      <c r="I22" s="25">
        <v>5.5199999999999999E-2</v>
      </c>
      <c r="J22" s="25">
        <v>5.1200000000000002E-2</v>
      </c>
      <c r="K22" s="25">
        <v>3.5799999999999998E-2</v>
      </c>
      <c r="L22" s="43">
        <f>_xlfn.RRI(7,D22,K22)</f>
        <v>-8.2881195670404639E-2</v>
      </c>
      <c r="M22" s="1"/>
      <c r="N22" s="1"/>
      <c r="O22" s="6"/>
    </row>
    <row r="23" spans="1:15" s="4" customFormat="1" ht="18" customHeight="1" x14ac:dyDescent="0.25">
      <c r="A23" s="31" t="s">
        <v>30</v>
      </c>
      <c r="B23" s="25">
        <v>1.43E-2</v>
      </c>
      <c r="C23" s="25">
        <v>1.54E-2</v>
      </c>
      <c r="D23" s="25">
        <v>1.5800000000000002E-2</v>
      </c>
      <c r="E23" s="25">
        <v>1.6E-2</v>
      </c>
      <c r="F23" s="25">
        <v>1.72E-2</v>
      </c>
      <c r="G23" s="25">
        <v>1.7499999999999998E-2</v>
      </c>
      <c r="H23" s="25">
        <v>1.84E-2</v>
      </c>
      <c r="I23" s="25">
        <v>1.66E-2</v>
      </c>
      <c r="J23" s="25">
        <v>1.6899999999999998E-2</v>
      </c>
      <c r="K23" s="25">
        <v>1.78E-2</v>
      </c>
      <c r="L23" s="43">
        <f t="shared" si="0"/>
        <v>2.4624851100670142E-2</v>
      </c>
      <c r="M23" s="1"/>
      <c r="N23" s="1"/>
      <c r="O23" s="6"/>
    </row>
    <row r="24" spans="1:15" s="4" customFormat="1" ht="18" customHeight="1" x14ac:dyDescent="0.25">
      <c r="A24" s="31" t="s">
        <v>31</v>
      </c>
      <c r="B24" s="14"/>
      <c r="C24" s="14"/>
      <c r="D24" s="14"/>
      <c r="E24" s="14"/>
      <c r="F24" s="14"/>
      <c r="G24" s="14"/>
      <c r="H24" s="14"/>
      <c r="I24" s="25">
        <v>4.3800000000000006E-2</v>
      </c>
      <c r="J24" s="25">
        <v>4.3499999999999997E-2</v>
      </c>
      <c r="K24" s="25">
        <v>4.5700000000000005E-2</v>
      </c>
      <c r="L24" s="43" t="s">
        <v>10</v>
      </c>
      <c r="M24" s="1"/>
      <c r="N24" s="1"/>
      <c r="O24" s="6"/>
    </row>
    <row r="25" spans="1:15" s="4" customFormat="1" ht="18" customHeight="1" x14ac:dyDescent="0.25">
      <c r="A25" s="31" t="s">
        <v>32</v>
      </c>
      <c r="B25" s="25">
        <v>2.4500000000000001E-2</v>
      </c>
      <c r="C25" s="25">
        <v>3.0099999999999998E-2</v>
      </c>
      <c r="D25" s="25">
        <v>3.6999999999999998E-2</v>
      </c>
      <c r="E25" s="25">
        <v>3.61E-2</v>
      </c>
      <c r="F25" s="25">
        <v>3.5099999999999999E-2</v>
      </c>
      <c r="G25" s="25">
        <v>3.4799999999999998E-2</v>
      </c>
      <c r="H25" s="25">
        <v>4.3900000000000002E-2</v>
      </c>
      <c r="I25" s="25">
        <v>4.2700000000000002E-2</v>
      </c>
      <c r="J25" s="25">
        <v>4.0899999999999999E-2</v>
      </c>
      <c r="K25" s="25">
        <v>6.4899999999999999E-2</v>
      </c>
      <c r="L25" s="43">
        <f t="shared" si="0"/>
        <v>0.11431694498207534</v>
      </c>
      <c r="M25" s="1"/>
      <c r="N25" s="1"/>
      <c r="O25" s="6"/>
    </row>
    <row r="26" spans="1:15" s="4" customFormat="1" ht="18" customHeight="1" x14ac:dyDescent="0.25">
      <c r="A26" s="31" t="s">
        <v>33</v>
      </c>
      <c r="B26" s="25">
        <v>1.06E-2</v>
      </c>
      <c r="C26" s="25">
        <v>1.3399999999999999E-2</v>
      </c>
      <c r="D26" s="25">
        <v>1.4E-2</v>
      </c>
      <c r="E26" s="25">
        <v>1.38E-2</v>
      </c>
      <c r="F26" s="25">
        <v>1.6199999999999999E-2</v>
      </c>
      <c r="G26" s="25">
        <v>1.89E-2</v>
      </c>
      <c r="H26" s="25">
        <v>1.7899999999999999E-2</v>
      </c>
      <c r="I26" s="25">
        <v>1.7899999999999999E-2</v>
      </c>
      <c r="J26" s="25">
        <v>1.2299999999999998E-2</v>
      </c>
      <c r="K26" s="25">
        <v>1.7599999999999998E-2</v>
      </c>
      <c r="L26" s="43">
        <f t="shared" si="0"/>
        <v>5.7955553178212327E-2</v>
      </c>
      <c r="M26" s="1"/>
      <c r="N26" s="1"/>
      <c r="O26" s="6"/>
    </row>
    <row r="27" spans="1:15" s="4" customFormat="1" ht="18" customHeight="1" x14ac:dyDescent="0.25">
      <c r="A27" s="31" t="s">
        <v>34</v>
      </c>
      <c r="B27" s="14"/>
      <c r="C27" s="14"/>
      <c r="D27" s="14"/>
      <c r="E27" s="14"/>
      <c r="F27" s="25">
        <v>1.49E-2</v>
      </c>
      <c r="G27" s="25">
        <v>1.4799999999999999E-2</v>
      </c>
      <c r="H27" s="25">
        <v>1.41E-2</v>
      </c>
      <c r="I27" s="25">
        <v>1.4E-2</v>
      </c>
      <c r="J27" s="25">
        <v>2.1600000000000001E-2</v>
      </c>
      <c r="K27" s="25">
        <v>1.5899999999999997E-2</v>
      </c>
      <c r="L27" s="43" t="s">
        <v>10</v>
      </c>
      <c r="M27" s="1"/>
      <c r="N27" s="1"/>
      <c r="O27" s="6"/>
    </row>
    <row r="28" spans="1:15" s="4" customFormat="1" ht="18" customHeight="1" thickBot="1" x14ac:dyDescent="0.3">
      <c r="A28" s="32" t="s">
        <v>35</v>
      </c>
      <c r="B28" s="26">
        <v>0.21049999999999999</v>
      </c>
      <c r="C28" s="26">
        <v>0.1913</v>
      </c>
      <c r="D28" s="26">
        <v>0.17899999999999999</v>
      </c>
      <c r="E28" s="26">
        <v>0.20030000000000001</v>
      </c>
      <c r="F28" s="26">
        <v>0.18129999999999999</v>
      </c>
      <c r="G28" s="26">
        <v>0.17809999999999998</v>
      </c>
      <c r="H28" s="26">
        <v>0.15869999999999998</v>
      </c>
      <c r="I28" s="26">
        <v>0.15159999999999998</v>
      </c>
      <c r="J28" s="26">
        <v>0.1308</v>
      </c>
      <c r="K28" s="26">
        <v>0.11890000000000001</v>
      </c>
      <c r="L28" s="46">
        <f t="shared" si="0"/>
        <v>-6.1494894840755543E-2</v>
      </c>
      <c r="M28" s="1"/>
      <c r="N28" s="1"/>
      <c r="O28" s="6"/>
    </row>
    <row r="29" spans="1:15" s="4" customFormat="1" ht="18" customHeight="1" thickBot="1" x14ac:dyDescent="0.3">
      <c r="A29" s="18" t="s">
        <v>36</v>
      </c>
      <c r="B29" s="19">
        <v>3.6385978281601374E-2</v>
      </c>
      <c r="C29" s="19">
        <v>3.7544916912428256E-2</v>
      </c>
      <c r="D29" s="19">
        <v>4.144590277877739E-2</v>
      </c>
      <c r="E29" s="19">
        <v>3.8823291439626921E-2</v>
      </c>
      <c r="F29" s="19">
        <v>3.8380221572070293E-2</v>
      </c>
      <c r="G29" s="19">
        <v>4.092505236949525E-2</v>
      </c>
      <c r="H29" s="19">
        <v>4.2046079906962255E-2</v>
      </c>
      <c r="I29" s="19">
        <v>4.7389326440390345E-2</v>
      </c>
      <c r="J29" s="19">
        <v>4.9280802869524701E-2</v>
      </c>
      <c r="K29" s="19">
        <v>5.0728101502864803E-2</v>
      </c>
      <c r="L29" s="51">
        <f t="shared" si="0"/>
        <v>3.7611915492489878E-2</v>
      </c>
      <c r="M29" s="1"/>
      <c r="N29" s="1"/>
      <c r="O29" s="6"/>
    </row>
    <row r="30" spans="1:15" s="4" customFormat="1" ht="18" customHeight="1" x14ac:dyDescent="0.25">
      <c r="A30" s="29" t="s">
        <v>37</v>
      </c>
      <c r="B30" s="91"/>
      <c r="C30" s="21">
        <v>0.20829999999999999</v>
      </c>
      <c r="D30" s="21">
        <v>0.2238</v>
      </c>
      <c r="E30" s="21">
        <v>0.21579999999999999</v>
      </c>
      <c r="F30" s="21">
        <v>0.22589999999999999</v>
      </c>
      <c r="G30" s="21">
        <v>0.23389999999999997</v>
      </c>
      <c r="H30" s="21">
        <v>0.27340000000000003</v>
      </c>
      <c r="I30" s="21">
        <v>0.31360000000000005</v>
      </c>
      <c r="J30" s="91"/>
      <c r="K30" s="92"/>
      <c r="L30" s="61" t="s">
        <v>10</v>
      </c>
      <c r="M30" s="1"/>
      <c r="N30" s="1"/>
      <c r="O30" s="6"/>
    </row>
    <row r="31" spans="1:15" s="4" customFormat="1" ht="18" customHeight="1" x14ac:dyDescent="0.25">
      <c r="A31" s="44" t="s">
        <v>38</v>
      </c>
      <c r="B31" s="45">
        <v>2.0434411910560772E-2</v>
      </c>
      <c r="C31" s="45">
        <v>5.2115288807592239E-2</v>
      </c>
      <c r="D31" s="45">
        <v>6.2549841724822294E-2</v>
      </c>
      <c r="E31" s="45">
        <v>6.0146100966815948E-2</v>
      </c>
      <c r="F31" s="45">
        <v>5.7748170040678039E-2</v>
      </c>
      <c r="G31" s="45">
        <v>6.5641290665015534E-2</v>
      </c>
      <c r="H31" s="45">
        <v>7.1836825399170898E-2</v>
      </c>
      <c r="I31" s="45">
        <v>8.4151257321662662E-2</v>
      </c>
      <c r="J31" s="45">
        <v>4.4446715168143608E-2</v>
      </c>
      <c r="K31" s="45">
        <v>4.4447897182767412E-2</v>
      </c>
      <c r="L31" s="47" t="s">
        <v>10</v>
      </c>
      <c r="N31" s="1"/>
    </row>
    <row r="35" spans="1:2" x14ac:dyDescent="0.25">
      <c r="A35" s="9"/>
    </row>
    <row r="36" spans="1:2" x14ac:dyDescent="0.25">
      <c r="A36" s="52"/>
      <c r="B36" s="48"/>
    </row>
  </sheetData>
  <pageMargins left="0.7" right="0.7" top="0.75" bottom="0.75" header="0.3" footer="0.3"/>
  <pageSetup paperSize="9" scale="75" orientation="landscape" r:id="rId1"/>
  <ignoredErrors>
    <ignoredError sqref="L22"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O31"/>
  <sheetViews>
    <sheetView showGridLines="0" zoomScaleNormal="100" workbookViewId="0">
      <selection activeCell="O41" sqref="O41"/>
    </sheetView>
  </sheetViews>
  <sheetFormatPr defaultColWidth="9.109375" defaultRowHeight="13.8" x14ac:dyDescent="0.25"/>
  <cols>
    <col min="1" max="1" width="20.6640625" style="22" customWidth="1"/>
    <col min="2" max="11" width="10.6640625" style="22" customWidth="1"/>
    <col min="12" max="12" width="14.6640625" style="23" customWidth="1"/>
    <col min="13" max="13" width="9.109375" style="22"/>
    <col min="14" max="14" width="7.33203125" style="22" customWidth="1"/>
    <col min="15" max="16384" width="9.109375" style="22"/>
  </cols>
  <sheetData>
    <row r="1" spans="1:15" s="5" customFormat="1" ht="65.099999999999994" customHeight="1" x14ac:dyDescent="0.25">
      <c r="A1" s="40" t="s">
        <v>0</v>
      </c>
      <c r="B1" s="40">
        <v>2012</v>
      </c>
      <c r="C1" s="40">
        <v>2013</v>
      </c>
      <c r="D1" s="40">
        <v>2014</v>
      </c>
      <c r="E1" s="40">
        <v>2015</v>
      </c>
      <c r="F1" s="40">
        <v>2016</v>
      </c>
      <c r="G1" s="40">
        <v>2017</v>
      </c>
      <c r="H1" s="40">
        <v>2018</v>
      </c>
      <c r="I1" s="40">
        <v>2019</v>
      </c>
      <c r="J1" s="40">
        <v>2020</v>
      </c>
      <c r="K1" s="40">
        <v>2021</v>
      </c>
      <c r="L1" s="40" t="s">
        <v>3</v>
      </c>
    </row>
    <row r="2" spans="1:15" s="4" customFormat="1" ht="18" customHeight="1" x14ac:dyDescent="0.25">
      <c r="A2" s="31" t="s">
        <v>4</v>
      </c>
      <c r="B2" s="14"/>
      <c r="C2" s="14"/>
      <c r="D2" s="14"/>
      <c r="E2" s="14"/>
      <c r="F2" s="14"/>
      <c r="G2" s="14"/>
      <c r="H2" s="14"/>
      <c r="I2" s="25">
        <v>0.68899999999999995</v>
      </c>
      <c r="J2" s="25">
        <v>0.6371</v>
      </c>
      <c r="K2" s="25">
        <v>0.62335099999999999</v>
      </c>
      <c r="L2" s="94" t="s">
        <v>10</v>
      </c>
      <c r="M2" s="1"/>
      <c r="N2" s="1"/>
      <c r="O2" s="6"/>
    </row>
    <row r="3" spans="1:15" s="4" customFormat="1" ht="18" customHeight="1" x14ac:dyDescent="0.25">
      <c r="A3" s="31" t="s">
        <v>5</v>
      </c>
      <c r="B3" s="25">
        <v>0.78879999999999995</v>
      </c>
      <c r="C3" s="25">
        <v>0.74740000000000006</v>
      </c>
      <c r="D3" s="25">
        <v>0.74469999999999992</v>
      </c>
      <c r="E3" s="25">
        <v>0.75839999999999996</v>
      </c>
      <c r="F3" s="25">
        <v>0.74529999999999996</v>
      </c>
      <c r="G3" s="25">
        <v>0.73939999999999984</v>
      </c>
      <c r="H3" s="25">
        <v>0.76090000000000002</v>
      </c>
      <c r="I3" s="25">
        <v>0.73970000000000002</v>
      </c>
      <c r="J3" s="25">
        <v>0.64319999999999988</v>
      </c>
      <c r="K3" s="25">
        <v>0.64213200000000004</v>
      </c>
      <c r="L3" s="43">
        <f>_xlfn.RRI(9,B3,K3)</f>
        <v>-2.2598399879926845E-2</v>
      </c>
      <c r="M3" s="1"/>
      <c r="N3" s="1"/>
      <c r="O3" s="6"/>
    </row>
    <row r="4" spans="1:15" s="4" customFormat="1" ht="18" customHeight="1" x14ac:dyDescent="0.25">
      <c r="A4" s="31" t="s">
        <v>6</v>
      </c>
      <c r="B4" s="25">
        <v>0.10550000000000001</v>
      </c>
      <c r="C4" s="25">
        <v>9.9500000000000005E-2</v>
      </c>
      <c r="D4" s="25">
        <v>0.11309999999999999</v>
      </c>
      <c r="E4" s="25">
        <v>9.9299999999999999E-2</v>
      </c>
      <c r="F4" s="25">
        <v>9.8099999999999993E-2</v>
      </c>
      <c r="G4" s="25">
        <v>0.1031</v>
      </c>
      <c r="H4" s="25">
        <v>0.10630000000000001</v>
      </c>
      <c r="I4" s="25">
        <v>0.1235</v>
      </c>
      <c r="J4" s="25">
        <v>0.12869999999999998</v>
      </c>
      <c r="K4" s="25">
        <v>0.11644</v>
      </c>
      <c r="L4" s="77">
        <f t="shared" ref="L4:L29" si="0">_xlfn.RRI(9,B4,K4)</f>
        <v>1.1023107861641179E-2</v>
      </c>
      <c r="M4" s="1"/>
      <c r="N4" s="1"/>
      <c r="O4" s="6"/>
    </row>
    <row r="5" spans="1:15" s="4" customFormat="1" ht="18" customHeight="1" x14ac:dyDescent="0.25">
      <c r="A5" s="31" t="s">
        <v>8</v>
      </c>
      <c r="B5" s="25">
        <v>0.49659999999999993</v>
      </c>
      <c r="C5" s="25">
        <v>0.44270000000000009</v>
      </c>
      <c r="D5" s="25">
        <v>0.44500000000000001</v>
      </c>
      <c r="E5" s="25">
        <v>0.4556</v>
      </c>
      <c r="F5" s="25">
        <v>0.45040000000000013</v>
      </c>
      <c r="G5" s="25">
        <v>0.45479999999999998</v>
      </c>
      <c r="H5" s="25">
        <v>0.47340000000000004</v>
      </c>
      <c r="I5" s="25">
        <v>0.49960000000000004</v>
      </c>
      <c r="J5" s="25">
        <v>0.39119999999999999</v>
      </c>
      <c r="K5" s="25">
        <v>0.46505099999999999</v>
      </c>
      <c r="L5" s="77">
        <f t="shared" si="0"/>
        <v>-7.2665584183788656E-3</v>
      </c>
      <c r="M5" s="1"/>
      <c r="N5" s="1"/>
      <c r="O5" s="6"/>
    </row>
    <row r="6" spans="1:15" s="4" customFormat="1" ht="18" customHeight="1" x14ac:dyDescent="0.25">
      <c r="A6" s="31" t="s">
        <v>11</v>
      </c>
      <c r="B6" s="14"/>
      <c r="C6" s="14"/>
      <c r="D6" s="14"/>
      <c r="E6" s="14"/>
      <c r="F6" s="14"/>
      <c r="G6" s="14"/>
      <c r="H6" s="14"/>
      <c r="I6" s="14"/>
      <c r="J6" s="14"/>
      <c r="K6" s="25">
        <v>0.87988200000000005</v>
      </c>
      <c r="L6" s="77" t="s">
        <v>10</v>
      </c>
      <c r="M6" s="1"/>
      <c r="N6" s="1"/>
      <c r="O6" s="6"/>
    </row>
    <row r="7" spans="1:15" s="4" customFormat="1" ht="18" customHeight="1" x14ac:dyDescent="0.25">
      <c r="A7" s="31" t="s">
        <v>12</v>
      </c>
      <c r="B7" s="25">
        <v>0.80030000000000012</v>
      </c>
      <c r="C7" s="25">
        <v>0.93680000000000008</v>
      </c>
      <c r="D7" s="25">
        <v>0.98780000000000001</v>
      </c>
      <c r="E7" s="25">
        <v>1.0042</v>
      </c>
      <c r="F7" s="25">
        <v>0.99670000000000003</v>
      </c>
      <c r="G7" s="25">
        <v>1.0016</v>
      </c>
      <c r="H7" s="25">
        <v>1.0719000000000001</v>
      </c>
      <c r="I7" s="25">
        <v>0.99970000000000003</v>
      </c>
      <c r="J7" s="25">
        <v>0.97679999999999989</v>
      </c>
      <c r="K7" s="25">
        <v>1.0605370000000001</v>
      </c>
      <c r="L7" s="77">
        <f t="shared" si="0"/>
        <v>3.177711226673563E-2</v>
      </c>
      <c r="M7" s="1"/>
      <c r="N7" s="1"/>
      <c r="O7" s="6"/>
    </row>
    <row r="8" spans="1:15" s="4" customFormat="1" ht="18" customHeight="1" x14ac:dyDescent="0.25">
      <c r="A8" s="31" t="s">
        <v>13</v>
      </c>
      <c r="B8" s="25">
        <v>0.46259999999999996</v>
      </c>
      <c r="C8" s="25">
        <v>0.45280000000000004</v>
      </c>
      <c r="D8" s="25">
        <v>0.44460000000000005</v>
      </c>
      <c r="E8" s="25">
        <v>0.46360000000000001</v>
      </c>
      <c r="F8" s="25">
        <v>0.48969999999999997</v>
      </c>
      <c r="G8" s="25">
        <v>0.5141</v>
      </c>
      <c r="H8" s="25">
        <v>0.54890000000000005</v>
      </c>
      <c r="I8" s="25">
        <v>0.54070000000000007</v>
      </c>
      <c r="J8" s="25">
        <v>0.5804999999999999</v>
      </c>
      <c r="K8" s="25">
        <v>0.52851899999999996</v>
      </c>
      <c r="L8" s="77">
        <f t="shared" si="0"/>
        <v>1.4911867229358888E-2</v>
      </c>
      <c r="M8" s="1"/>
      <c r="N8" s="1"/>
      <c r="O8" s="6"/>
    </row>
    <row r="9" spans="1:15" s="4" customFormat="1" ht="18" customHeight="1" x14ac:dyDescent="0.25">
      <c r="A9" s="31" t="s">
        <v>42</v>
      </c>
      <c r="B9" s="25">
        <v>0.41429999999999995</v>
      </c>
      <c r="C9" s="25">
        <v>0.54430000000000001</v>
      </c>
      <c r="D9" s="25">
        <v>0.53939999999999999</v>
      </c>
      <c r="E9" s="25">
        <v>0.52239999999999998</v>
      </c>
      <c r="F9" s="25">
        <v>0.54020000000000001</v>
      </c>
      <c r="G9" s="25">
        <v>0.54510000000000003</v>
      </c>
      <c r="H9" s="25">
        <v>0.54769999999999996</v>
      </c>
      <c r="I9" s="25">
        <v>0.59810000000000008</v>
      </c>
      <c r="J9" s="25">
        <v>0.54399999999999993</v>
      </c>
      <c r="K9" s="25">
        <v>0.52559500000000003</v>
      </c>
      <c r="L9" s="77">
        <f t="shared" si="0"/>
        <v>2.6790425131284934E-2</v>
      </c>
      <c r="M9" s="1"/>
      <c r="N9" s="1"/>
      <c r="O9" s="6"/>
    </row>
    <row r="10" spans="1:15" s="4" customFormat="1" ht="18" customHeight="1" x14ac:dyDescent="0.25">
      <c r="A10" s="31" t="s">
        <v>15</v>
      </c>
      <c r="B10" s="25">
        <v>0.85299999999999998</v>
      </c>
      <c r="C10" s="25">
        <v>0.85129999999999995</v>
      </c>
      <c r="D10" s="25">
        <v>0.8580000000000001</v>
      </c>
      <c r="E10" s="25">
        <v>0.86749999999999983</v>
      </c>
      <c r="F10" s="25">
        <v>0.86330000000000007</v>
      </c>
      <c r="G10" s="25">
        <v>0.84039999999999981</v>
      </c>
      <c r="H10" s="25">
        <v>0.83109999999999995</v>
      </c>
      <c r="I10" s="25">
        <v>0.83769999999999989</v>
      </c>
      <c r="J10" s="25">
        <v>0.70760000000000001</v>
      </c>
      <c r="K10" s="25">
        <v>0.74388500000000002</v>
      </c>
      <c r="L10" s="77">
        <f t="shared" si="0"/>
        <v>-1.5093062147349956E-2</v>
      </c>
      <c r="M10" s="1"/>
      <c r="N10" s="1"/>
      <c r="O10" s="6"/>
    </row>
    <row r="11" spans="1:15" s="4" customFormat="1" ht="18" customHeight="1" x14ac:dyDescent="0.25">
      <c r="A11" s="31" t="s">
        <v>17</v>
      </c>
      <c r="B11" s="25">
        <v>0.32270000000000004</v>
      </c>
      <c r="C11" s="25">
        <v>0.496</v>
      </c>
      <c r="D11" s="25">
        <v>0.50789999999999991</v>
      </c>
      <c r="E11" s="25">
        <v>0.55369999999999986</v>
      </c>
      <c r="F11" s="25">
        <v>0.80219999999999991</v>
      </c>
      <c r="G11" s="25">
        <v>0.77669999999999995</v>
      </c>
      <c r="H11" s="25">
        <v>0.29009999999999991</v>
      </c>
      <c r="I11" s="25">
        <v>0.30099999999999999</v>
      </c>
      <c r="J11" s="25">
        <v>0.29580000000000006</v>
      </c>
      <c r="K11" s="25">
        <v>0.33370100000000003</v>
      </c>
      <c r="L11" s="77">
        <f t="shared" si="0"/>
        <v>3.7316434639507179E-3</v>
      </c>
      <c r="O11" s="6"/>
    </row>
    <row r="12" spans="1:15" s="4" customFormat="1" ht="18" customHeight="1" x14ac:dyDescent="0.25">
      <c r="A12" s="31" t="s">
        <v>19</v>
      </c>
      <c r="B12" s="25">
        <v>0.32200000000000001</v>
      </c>
      <c r="C12" s="25">
        <v>0.30630000000000007</v>
      </c>
      <c r="D12" s="25">
        <v>0.31730000000000003</v>
      </c>
      <c r="E12" s="25">
        <v>0.28099999999999997</v>
      </c>
      <c r="F12" s="25">
        <v>0.28549999999999998</v>
      </c>
      <c r="G12" s="25">
        <v>0.28889999999999993</v>
      </c>
      <c r="H12" s="25">
        <v>0.27410000000000001</v>
      </c>
      <c r="I12" s="25">
        <v>0.27089999999999997</v>
      </c>
      <c r="J12" s="25">
        <v>0.23260000000000003</v>
      </c>
      <c r="K12" s="25">
        <v>0.22310099999999999</v>
      </c>
      <c r="L12" s="77">
        <f t="shared" si="0"/>
        <v>-3.9949759873557755E-2</v>
      </c>
      <c r="M12" s="1"/>
      <c r="N12" s="1"/>
      <c r="O12" s="6"/>
    </row>
    <row r="13" spans="1:15" s="4" customFormat="1" ht="18" customHeight="1" x14ac:dyDescent="0.25">
      <c r="A13" s="31" t="s">
        <v>20</v>
      </c>
      <c r="B13" s="14"/>
      <c r="C13" s="14"/>
      <c r="D13" s="14"/>
      <c r="E13" s="14"/>
      <c r="F13" s="14"/>
      <c r="G13" s="25">
        <v>0.64610000000000001</v>
      </c>
      <c r="H13" s="25">
        <v>0.63419999999999987</v>
      </c>
      <c r="I13" s="25">
        <v>0.5391999999999999</v>
      </c>
      <c r="J13" s="25">
        <v>0.41010000000000002</v>
      </c>
      <c r="K13" s="25">
        <v>0.45263599999999998</v>
      </c>
      <c r="L13" s="77" t="s">
        <v>10</v>
      </c>
      <c r="M13" s="1"/>
      <c r="N13" s="1"/>
      <c r="O13" s="6"/>
    </row>
    <row r="14" spans="1:15" s="4" customFormat="1" ht="18" customHeight="1" x14ac:dyDescent="0.25">
      <c r="A14" s="31" t="s">
        <v>21</v>
      </c>
      <c r="B14" s="25">
        <v>0.73419999999999996</v>
      </c>
      <c r="C14" s="25">
        <v>0.6875</v>
      </c>
      <c r="D14" s="25">
        <v>0.58220000000000016</v>
      </c>
      <c r="E14" s="25">
        <v>0.79580000000000006</v>
      </c>
      <c r="F14" s="25">
        <v>0.78410000000000002</v>
      </c>
      <c r="G14" s="25">
        <v>0.76449999999999985</v>
      </c>
      <c r="H14" s="25">
        <v>0.84800000000000009</v>
      </c>
      <c r="I14" s="25">
        <v>0.87129999999999996</v>
      </c>
      <c r="J14" s="25">
        <v>0.68389999999999995</v>
      </c>
      <c r="K14" s="25">
        <v>0.72092199999999995</v>
      </c>
      <c r="L14" s="77">
        <f t="shared" si="0"/>
        <v>-2.0257811865100894E-3</v>
      </c>
      <c r="M14" s="1"/>
      <c r="N14" s="1"/>
      <c r="O14" s="6"/>
    </row>
    <row r="15" spans="1:15" s="4" customFormat="1" ht="18" customHeight="1" x14ac:dyDescent="0.25">
      <c r="A15" s="31" t="s">
        <v>22</v>
      </c>
      <c r="B15" s="25">
        <v>0.58920000000000006</v>
      </c>
      <c r="C15" s="25">
        <v>0.59989999999999999</v>
      </c>
      <c r="D15" s="25">
        <v>0.59360000000000002</v>
      </c>
      <c r="E15" s="25">
        <v>0.62250000000000005</v>
      </c>
      <c r="F15" s="25">
        <v>0.6248999999999999</v>
      </c>
      <c r="G15" s="25">
        <v>0.5733999999999998</v>
      </c>
      <c r="H15" s="25">
        <v>0.54969999999999997</v>
      </c>
      <c r="I15" s="25">
        <v>0.57519999999999993</v>
      </c>
      <c r="J15" s="25">
        <v>0.46249999999999997</v>
      </c>
      <c r="K15" s="25">
        <v>0.449957</v>
      </c>
      <c r="L15" s="77">
        <f t="shared" si="0"/>
        <v>-2.9512807775197825E-2</v>
      </c>
      <c r="M15" s="1"/>
      <c r="N15" s="1"/>
      <c r="O15" s="6"/>
    </row>
    <row r="16" spans="1:15" s="4" customFormat="1" ht="18" customHeight="1" x14ac:dyDescent="0.25">
      <c r="A16" s="31" t="s">
        <v>23</v>
      </c>
      <c r="B16" s="25">
        <v>0.38490000000000002</v>
      </c>
      <c r="C16" s="25">
        <v>0.38349999999999995</v>
      </c>
      <c r="D16" s="25">
        <v>0.37959999999999999</v>
      </c>
      <c r="E16" s="25">
        <v>0.41070000000000007</v>
      </c>
      <c r="F16" s="25">
        <v>0.37890000000000001</v>
      </c>
      <c r="G16" s="25">
        <v>0.41959999999999997</v>
      </c>
      <c r="H16" s="25">
        <v>0.42570000000000002</v>
      </c>
      <c r="I16" s="25">
        <v>0.43929999999999997</v>
      </c>
      <c r="J16" s="25">
        <v>0.39829999999999999</v>
      </c>
      <c r="K16" s="25">
        <v>0.25320599999999999</v>
      </c>
      <c r="L16" s="77">
        <f t="shared" si="0"/>
        <v>-4.546515494600234E-2</v>
      </c>
      <c r="M16" s="1"/>
      <c r="N16" s="1"/>
      <c r="O16" s="6"/>
    </row>
    <row r="17" spans="1:15" s="4" customFormat="1" ht="18" customHeight="1" x14ac:dyDescent="0.25">
      <c r="A17" s="31" t="s">
        <v>24</v>
      </c>
      <c r="B17" s="25">
        <v>0.62140000000000006</v>
      </c>
      <c r="C17" s="25">
        <v>0.69469999999999987</v>
      </c>
      <c r="D17" s="25">
        <v>0.63800000000000012</v>
      </c>
      <c r="E17" s="25">
        <v>0.66819999999999979</v>
      </c>
      <c r="F17" s="25">
        <v>0.68479999999999996</v>
      </c>
      <c r="G17" s="25">
        <v>0.6732999999999999</v>
      </c>
      <c r="H17" s="25">
        <v>0.70510000000000006</v>
      </c>
      <c r="I17" s="25">
        <v>0.63700000000000001</v>
      </c>
      <c r="J17" s="25">
        <v>0.61419999999999997</v>
      </c>
      <c r="K17" s="25">
        <v>0.67789200000000005</v>
      </c>
      <c r="L17" s="77">
        <f t="shared" si="0"/>
        <v>9.7149967372169854E-3</v>
      </c>
      <c r="M17" s="1"/>
      <c r="N17" s="1"/>
      <c r="O17" s="6"/>
    </row>
    <row r="18" spans="1:15" s="4" customFormat="1" ht="18" customHeight="1" x14ac:dyDescent="0.25">
      <c r="A18" s="31" t="s">
        <v>25</v>
      </c>
      <c r="B18" s="25">
        <v>0.58889999999999987</v>
      </c>
      <c r="C18" s="25">
        <v>0.57099999999999995</v>
      </c>
      <c r="D18" s="25">
        <v>0.55159999999999998</v>
      </c>
      <c r="E18" s="25">
        <v>0.5484</v>
      </c>
      <c r="F18" s="25">
        <v>0.50559999999999994</v>
      </c>
      <c r="G18" s="25">
        <v>0.57739999999999991</v>
      </c>
      <c r="H18" s="25">
        <v>0.51369999999999993</v>
      </c>
      <c r="I18" s="25">
        <v>0.48399999999999999</v>
      </c>
      <c r="J18" s="25">
        <v>0.43840000000000007</v>
      </c>
      <c r="K18" s="25">
        <v>0.46262900000000001</v>
      </c>
      <c r="L18" s="94" t="s">
        <v>10</v>
      </c>
      <c r="M18" s="1"/>
      <c r="N18" s="1"/>
      <c r="O18" s="6"/>
    </row>
    <row r="19" spans="1:15" s="4" customFormat="1" ht="18" customHeight="1" x14ac:dyDescent="0.25">
      <c r="A19" s="31" t="s">
        <v>26</v>
      </c>
      <c r="B19" s="25">
        <v>0.37979999999999997</v>
      </c>
      <c r="C19" s="25">
        <v>0.54139999999999988</v>
      </c>
      <c r="D19" s="25">
        <v>0.64369999999999994</v>
      </c>
      <c r="E19" s="25">
        <v>0.85219999999999996</v>
      </c>
      <c r="F19" s="25">
        <v>1.0491999999999999</v>
      </c>
      <c r="G19" s="25">
        <v>1.3077000000000001</v>
      </c>
      <c r="H19" s="25">
        <v>0.84409999999999996</v>
      </c>
      <c r="I19" s="25">
        <v>0.7681</v>
      </c>
      <c r="J19" s="25">
        <v>0.8651000000000002</v>
      </c>
      <c r="K19" s="25">
        <v>0.69813400000000003</v>
      </c>
      <c r="L19" s="77">
        <f t="shared" si="0"/>
        <v>6.9980790910872948E-2</v>
      </c>
      <c r="M19" s="1"/>
      <c r="N19" s="1"/>
      <c r="O19" s="6"/>
    </row>
    <row r="20" spans="1:15" s="4" customFormat="1" ht="18" customHeight="1" x14ac:dyDescent="0.25">
      <c r="A20" s="31" t="s">
        <v>27</v>
      </c>
      <c r="B20" s="25">
        <v>0.33550000000000008</v>
      </c>
      <c r="C20" s="25">
        <v>0.33329999999999993</v>
      </c>
      <c r="D20" s="25">
        <v>0.33339999999999997</v>
      </c>
      <c r="E20" s="25">
        <v>0.33329999999999999</v>
      </c>
      <c r="F20" s="25">
        <v>0.32849999999999996</v>
      </c>
      <c r="G20" s="25">
        <v>0.317</v>
      </c>
      <c r="H20" s="25">
        <v>0.31769999999999998</v>
      </c>
      <c r="I20" s="25">
        <v>0.29909999999999992</v>
      </c>
      <c r="J20" s="25">
        <v>0.2737</v>
      </c>
      <c r="K20" s="25">
        <v>0.239591</v>
      </c>
      <c r="L20" s="77">
        <f t="shared" si="0"/>
        <v>-3.6718746760849963E-2</v>
      </c>
      <c r="M20" s="1"/>
      <c r="N20" s="1"/>
      <c r="O20" s="6"/>
    </row>
    <row r="21" spans="1:15" s="4" customFormat="1" ht="18" customHeight="1" x14ac:dyDescent="0.25">
      <c r="A21" s="31" t="s">
        <v>28</v>
      </c>
      <c r="B21" s="25">
        <v>0.6389999999999999</v>
      </c>
      <c r="C21" s="25">
        <v>0.63119999999999998</v>
      </c>
      <c r="D21" s="25">
        <v>0.66500000000000004</v>
      </c>
      <c r="E21" s="25">
        <v>0.68089999999999995</v>
      </c>
      <c r="F21" s="25">
        <v>0.67660000000000009</v>
      </c>
      <c r="G21" s="25">
        <v>0.69130000000000003</v>
      </c>
      <c r="H21" s="25">
        <v>0.62409999999999999</v>
      </c>
      <c r="I21" s="25">
        <v>0.63120000000000009</v>
      </c>
      <c r="J21" s="25">
        <v>0.54879999999999995</v>
      </c>
      <c r="K21" s="25">
        <v>0.54069500000000004</v>
      </c>
      <c r="L21" s="77">
        <f t="shared" si="0"/>
        <v>-1.8389816941716264E-2</v>
      </c>
      <c r="M21" s="1"/>
      <c r="N21" s="1"/>
      <c r="O21" s="6"/>
    </row>
    <row r="22" spans="1:15" s="4" customFormat="1" ht="18" customHeight="1" x14ac:dyDescent="0.25">
      <c r="A22" s="31" t="s">
        <v>29</v>
      </c>
      <c r="B22" s="14"/>
      <c r="C22" s="14"/>
      <c r="D22" s="25">
        <v>0.38579999999999992</v>
      </c>
      <c r="E22" s="25">
        <v>0.36799999999999999</v>
      </c>
      <c r="F22" s="25">
        <v>0.3654</v>
      </c>
      <c r="G22" s="25">
        <v>0.38270000000000004</v>
      </c>
      <c r="H22" s="25">
        <v>0.30909999999999999</v>
      </c>
      <c r="I22" s="25">
        <v>0.28960000000000002</v>
      </c>
      <c r="J22" s="25">
        <v>0.23000000000000004</v>
      </c>
      <c r="K22" s="25">
        <v>0.233373</v>
      </c>
      <c r="L22" s="94">
        <f>_xlfn.RRI(7,D22,K22)</f>
        <v>-6.9293758174555298E-2</v>
      </c>
      <c r="M22" s="1"/>
      <c r="N22" s="1"/>
      <c r="O22" s="6"/>
    </row>
    <row r="23" spans="1:15" s="4" customFormat="1" ht="18" customHeight="1" x14ac:dyDescent="0.25">
      <c r="A23" s="31" t="s">
        <v>30</v>
      </c>
      <c r="B23" s="25">
        <v>0.44340000000000007</v>
      </c>
      <c r="C23" s="25">
        <v>0.46439999999999998</v>
      </c>
      <c r="D23" s="25">
        <v>0.45170000000000005</v>
      </c>
      <c r="E23" s="25">
        <v>0.47249999999999998</v>
      </c>
      <c r="F23" s="25">
        <v>0.49040000000000006</v>
      </c>
      <c r="G23" s="25">
        <v>0.46979999999999994</v>
      </c>
      <c r="H23" s="25">
        <v>0.49229999999999996</v>
      </c>
      <c r="I23" s="25">
        <v>0.4995</v>
      </c>
      <c r="J23" s="25">
        <v>0.50830000000000009</v>
      </c>
      <c r="K23" s="25">
        <v>0.54549899999999996</v>
      </c>
      <c r="L23" s="77">
        <f t="shared" si="0"/>
        <v>2.3292539364463183E-2</v>
      </c>
      <c r="M23" s="1"/>
      <c r="N23" s="1"/>
      <c r="O23" s="6"/>
    </row>
    <row r="24" spans="1:15" s="4" customFormat="1" ht="18" customHeight="1" x14ac:dyDescent="0.25">
      <c r="A24" s="31" t="s">
        <v>31</v>
      </c>
      <c r="B24" s="14"/>
      <c r="C24" s="14"/>
      <c r="D24" s="14"/>
      <c r="E24" s="14"/>
      <c r="F24" s="14"/>
      <c r="G24" s="14"/>
      <c r="H24" s="14"/>
      <c r="I24" s="25">
        <v>0.2949</v>
      </c>
      <c r="J24" s="25">
        <v>0.18990000000000001</v>
      </c>
      <c r="K24" s="25">
        <v>0.177592</v>
      </c>
      <c r="L24" s="94" t="s">
        <v>10</v>
      </c>
      <c r="M24" s="1"/>
      <c r="N24" s="1"/>
      <c r="O24" s="6"/>
    </row>
    <row r="25" spans="1:15" s="4" customFormat="1" ht="18" customHeight="1" x14ac:dyDescent="0.25">
      <c r="A25" s="31" t="s">
        <v>32</v>
      </c>
      <c r="B25" s="25">
        <v>0.70640000000000003</v>
      </c>
      <c r="C25" s="25">
        <v>0.6077999999999999</v>
      </c>
      <c r="D25" s="25">
        <v>0.77780000000000005</v>
      </c>
      <c r="E25" s="25">
        <v>0.68359999999999999</v>
      </c>
      <c r="F25" s="25">
        <v>0.78330000000000022</v>
      </c>
      <c r="G25" s="25">
        <v>0.29680000000000006</v>
      </c>
      <c r="H25" s="25">
        <v>0.30549999999999999</v>
      </c>
      <c r="I25" s="25">
        <v>0.29760000000000009</v>
      </c>
      <c r="J25" s="25">
        <v>0.28500000000000003</v>
      </c>
      <c r="K25" s="25">
        <v>0.26961499999999999</v>
      </c>
      <c r="L25" s="77">
        <f t="shared" si="0"/>
        <v>-0.10149295962496141</v>
      </c>
      <c r="M25" s="1"/>
      <c r="N25" s="1"/>
      <c r="O25" s="6"/>
    </row>
    <row r="26" spans="1:15" s="4" customFormat="1" ht="18" customHeight="1" x14ac:dyDescent="0.25">
      <c r="A26" s="31" t="s">
        <v>33</v>
      </c>
      <c r="B26" s="25">
        <v>0.54440000000000011</v>
      </c>
      <c r="C26" s="25">
        <v>0.56659999999999988</v>
      </c>
      <c r="D26" s="25">
        <v>0.56960000000000011</v>
      </c>
      <c r="E26" s="25">
        <v>0.59900000000000009</v>
      </c>
      <c r="F26" s="25">
        <v>0.61839999999999995</v>
      </c>
      <c r="G26" s="25">
        <v>0.6339999999999999</v>
      </c>
      <c r="H26" s="25">
        <v>0.64160000000000017</v>
      </c>
      <c r="I26" s="25">
        <v>0.6482</v>
      </c>
      <c r="J26" s="25">
        <v>0.57679999999999998</v>
      </c>
      <c r="K26" s="25">
        <v>0.61372899999999997</v>
      </c>
      <c r="L26" s="77">
        <f t="shared" si="0"/>
        <v>1.3407889386084282E-2</v>
      </c>
      <c r="M26" s="1"/>
      <c r="N26" s="1"/>
      <c r="O26" s="6"/>
    </row>
    <row r="27" spans="1:15" s="4" customFormat="1" ht="18" customHeight="1" x14ac:dyDescent="0.25">
      <c r="A27" s="31" t="s">
        <v>34</v>
      </c>
      <c r="B27" s="14"/>
      <c r="C27" s="14"/>
      <c r="D27" s="14"/>
      <c r="E27" s="14"/>
      <c r="F27" s="25">
        <v>0.63479999999999992</v>
      </c>
      <c r="G27" s="25">
        <v>0.6109</v>
      </c>
      <c r="H27" s="25">
        <v>0.61939999999999995</v>
      </c>
      <c r="I27" s="25">
        <v>0.5736</v>
      </c>
      <c r="J27" s="25">
        <v>0.48049999999999998</v>
      </c>
      <c r="K27" s="25">
        <v>0.46560400000000002</v>
      </c>
      <c r="L27" s="94" t="s">
        <v>10</v>
      </c>
      <c r="M27" s="1"/>
      <c r="N27" s="1"/>
      <c r="O27" s="6"/>
    </row>
    <row r="28" spans="1:15" s="4" customFormat="1" ht="18" customHeight="1" thickBot="1" x14ac:dyDescent="0.3">
      <c r="A28" s="32" t="s">
        <v>35</v>
      </c>
      <c r="B28" s="26">
        <v>0.77920000000000023</v>
      </c>
      <c r="C28" s="26">
        <v>0.81419999999999992</v>
      </c>
      <c r="D28" s="26">
        <v>0.76509999999999989</v>
      </c>
      <c r="E28" s="26">
        <v>0.84109999999999996</v>
      </c>
      <c r="F28" s="26">
        <v>0.83420000000000005</v>
      </c>
      <c r="G28" s="26">
        <v>0.82279999999999986</v>
      </c>
      <c r="H28" s="26">
        <v>0.98650000000000004</v>
      </c>
      <c r="I28" s="26">
        <v>0.82730000000000004</v>
      </c>
      <c r="J28" s="26">
        <v>0.80200000000000005</v>
      </c>
      <c r="K28" s="26">
        <v>0.798875</v>
      </c>
      <c r="L28" s="78">
        <f t="shared" si="0"/>
        <v>2.7745904756923956E-3</v>
      </c>
      <c r="M28" s="1"/>
      <c r="N28" s="1"/>
      <c r="O28" s="6"/>
    </row>
    <row r="29" spans="1:15" s="109" customFormat="1" ht="18" customHeight="1" thickBot="1" x14ac:dyDescent="0.3">
      <c r="A29" s="18" t="s">
        <v>36</v>
      </c>
      <c r="B29" s="19">
        <v>0.61837162015759106</v>
      </c>
      <c r="C29" s="19">
        <v>0.63163126261529157</v>
      </c>
      <c r="D29" s="19">
        <v>0.63431562246787165</v>
      </c>
      <c r="E29" s="19">
        <v>0.65324325845668618</v>
      </c>
      <c r="F29" s="19">
        <v>0.66645141084411619</v>
      </c>
      <c r="G29" s="19">
        <v>0.63508231375272017</v>
      </c>
      <c r="H29" s="19">
        <v>0.61605633902445456</v>
      </c>
      <c r="I29" s="19">
        <v>0.61647940183103433</v>
      </c>
      <c r="J29" s="19">
        <v>0.53445845539941605</v>
      </c>
      <c r="K29" s="19">
        <v>0.54418980763571867</v>
      </c>
      <c r="L29" s="107">
        <f t="shared" si="0"/>
        <v>-1.4098725136581391E-2</v>
      </c>
      <c r="M29" s="10"/>
      <c r="N29" s="10"/>
      <c r="O29" s="108"/>
    </row>
    <row r="30" spans="1:15" s="4" customFormat="1" ht="18" customHeight="1" x14ac:dyDescent="0.25">
      <c r="A30" s="29" t="s">
        <v>37</v>
      </c>
      <c r="B30" s="14"/>
      <c r="C30" s="21">
        <v>1.04</v>
      </c>
      <c r="D30" s="21">
        <v>1.08</v>
      </c>
      <c r="E30" s="21">
        <v>1.07</v>
      </c>
      <c r="F30" s="21">
        <v>1.0900000000000001</v>
      </c>
      <c r="G30" s="21">
        <v>1.07</v>
      </c>
      <c r="H30" s="21">
        <v>1.1399999999999999</v>
      </c>
      <c r="I30" s="21">
        <v>1.1599999999999999</v>
      </c>
      <c r="J30" s="14"/>
      <c r="K30" s="34"/>
      <c r="L30" s="95" t="s">
        <v>10</v>
      </c>
      <c r="M30" s="1"/>
      <c r="N30" s="1"/>
      <c r="O30" s="6"/>
    </row>
    <row r="31" spans="1:15" s="4" customFormat="1" ht="18" customHeight="1" x14ac:dyDescent="0.25">
      <c r="A31" s="44" t="s">
        <v>38</v>
      </c>
      <c r="B31" s="45">
        <v>0.34727829226706486</v>
      </c>
      <c r="C31" s="45">
        <v>0.50995158457182654</v>
      </c>
      <c r="D31" s="45">
        <v>0.55244001630356043</v>
      </c>
      <c r="E31" s="45">
        <v>0.56111288019899774</v>
      </c>
      <c r="F31" s="45">
        <v>0.6394271228218058</v>
      </c>
      <c r="G31" s="45">
        <v>0.61886612440215272</v>
      </c>
      <c r="H31" s="45">
        <v>0.61381180171966698</v>
      </c>
      <c r="I31" s="45">
        <v>0.63897394177753364</v>
      </c>
      <c r="J31" s="45">
        <v>0.46506426047747146</v>
      </c>
      <c r="K31" s="45">
        <v>0.49447841911989893</v>
      </c>
      <c r="L31" s="47" t="s">
        <v>10</v>
      </c>
      <c r="N31" s="1"/>
    </row>
  </sheetData>
  <pageMargins left="0.7" right="0.7" top="0.75" bottom="0.75" header="0.3" footer="0.3"/>
  <pageSetup paperSize="9" scale="75" orientation="landscape" r:id="rId1"/>
  <ignoredErrors>
    <ignoredError sqref="L22"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ument_x0020_Type xmlns="81a468f3-6756-4049-a1f7-5e0169a5f8a8" xsi:nil="true"/>
    <Document_x0020_Format xmlns="81a468f3-6756-4049-a1f7-5e0169a5f8a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F22DC38908FCA428A37284C43FB86AF" ma:contentTypeVersion="2" ma:contentTypeDescription="Create a new document." ma:contentTypeScope="" ma:versionID="b532065a6cd8f2f370fe3cd992c1d8f5">
  <xsd:schema xmlns:xsd="http://www.w3.org/2001/XMLSchema" xmlns:xs="http://www.w3.org/2001/XMLSchema" xmlns:p="http://schemas.microsoft.com/office/2006/metadata/properties" xmlns:ns2="81a468f3-6756-4049-a1f7-5e0169a5f8a8" targetNamespace="http://schemas.microsoft.com/office/2006/metadata/properties" ma:root="true" ma:fieldsID="2a45bb36f76f45fa02b7aa9853ce5989" ns2:_="">
    <xsd:import namespace="81a468f3-6756-4049-a1f7-5e0169a5f8a8"/>
    <xsd:element name="properties">
      <xsd:complexType>
        <xsd:sequence>
          <xsd:element name="documentManagement">
            <xsd:complexType>
              <xsd:all>
                <xsd:element ref="ns2:Document_x0020_Format" minOccurs="0"/>
                <xsd:element ref="ns2: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a468f3-6756-4049-a1f7-5e0169a5f8a8" elementFormDefault="qualified">
    <xsd:import namespace="http://schemas.microsoft.com/office/2006/documentManagement/types"/>
    <xsd:import namespace="http://schemas.microsoft.com/office/infopath/2007/PartnerControls"/>
    <xsd:element name="Document_x0020_Format" ma:index="8" nillable="true" ma:displayName="Document Format" ma:internalName="Document_x0020_Format">
      <xsd:simpleType>
        <xsd:restriction base="dms:Choice">
          <xsd:enumeration value="Main output"/>
          <xsd:enumeration value="Supporting document"/>
          <xsd:enumeration value="Publication"/>
          <xsd:enumeration value="Other"/>
        </xsd:restriction>
      </xsd:simpleType>
    </xsd:element>
    <xsd:element name="Document_x0020_Type" ma:index="9" nillable="true" ma:displayName="Document Type" ma:internalName="Document_x0020_Typ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644307-2299-4EDF-9256-850ED1E8434D}">
  <ds:schemaRefs>
    <ds:schemaRef ds:uri="http://schemas.microsoft.com/sharepoint/v3/contenttype/forms"/>
  </ds:schemaRefs>
</ds:datastoreItem>
</file>

<file path=customXml/itemProps2.xml><?xml version="1.0" encoding="utf-8"?>
<ds:datastoreItem xmlns:ds="http://schemas.openxmlformats.org/officeDocument/2006/customXml" ds:itemID="{DB23F831-FF1F-457A-8517-56E05A22F26A}">
  <ds:schemaRefs>
    <ds:schemaRef ds:uri="81a468f3-6756-4049-a1f7-5e0169a5f8a8"/>
    <ds:schemaRef ds:uri="http://purl.org/dc/term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641F5E5-3E43-4594-89F6-D26C1C19FB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a468f3-6756-4049-a1f7-5e0169a5f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community_tetracyclines</vt:lpstr>
      <vt:lpstr>community_betalactams</vt:lpstr>
      <vt:lpstr>community_betalactams_others</vt:lpstr>
      <vt:lpstr>community_sulfonamides_trimetho</vt:lpstr>
      <vt:lpstr>community_macrolides_lincosamid</vt:lpstr>
      <vt:lpstr>community_quinolones</vt:lpstr>
      <vt:lpstr>community_others</vt:lpstr>
      <vt:lpstr>hospital_tetracyclines</vt:lpstr>
      <vt:lpstr>hospital_betalactams</vt:lpstr>
      <vt:lpstr>hospital_betalactams_others</vt:lpstr>
      <vt:lpstr>hospital_carbapenems</vt:lpstr>
      <vt:lpstr>hospital_sulfonamides_trimethop</vt:lpstr>
      <vt:lpstr>hospital_macrolides_lincosamide</vt:lpstr>
      <vt:lpstr>hospital_quinolones</vt:lpstr>
      <vt:lpstr>hospital_others</vt:lpstr>
      <vt:lpstr>hospital_polymyxins</vt:lpstr>
      <vt:lpstr>hospital_reserve</vt:lpstr>
      <vt:lpstr>hospital_reserve!OLE_LINK1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Weist</dc:creator>
  <cp:lastModifiedBy>LT LT</cp:lastModifiedBy>
  <dcterms:created xsi:type="dcterms:W3CDTF">2018-10-30T16:47:37Z</dcterms:created>
  <dcterms:modified xsi:type="dcterms:W3CDTF">2023-06-12T17:12:53Z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0x0101008F22DC38908FCA428A37284C43FB86AF</vt:lpwstr>
  </property>
  <property fmtid="{D5CDD505-2E9C-101B-9397-08002B2CF9AE}" pid="3" name="ECDC_DMS_Author">
    <vt:lpwstr>196</vt:lpwstr>
  </property>
  <property fmtid="{D5CDD505-2E9C-101B-9397-08002B2CF9AE}" pid="4" name="m4f2abd528a9430bb1514981700fe204">
    <vt:lpwstr>Surveillance Group A|fab464f9-c9de-4b20-8ccc-45c7e0a244bc</vt:lpwstr>
  </property>
  <property fmtid="{D5CDD505-2E9C-101B-9397-08002B2CF9AE}" pid="5" name="ECDC_DMS_Organization">
    <vt:lpwstr>656;#Surveillance Group A|fab464f9-c9de-4b20-8ccc-45c7e0a244bc</vt:lpwstr>
  </property>
  <property fmtid="{D5CDD505-2E9C-101B-9397-08002B2CF9AE}" pid="6" name="ECDC_DMS_Group">
    <vt:lpwstr>Surveillance Group A</vt:lpwstr>
  </property>
  <property fmtid="{D5CDD505-2E9C-101B-9397-08002B2CF9AE}" pid="7" name="ECDC_DMS_Organization0">
    <vt:lpwstr>Surveillance Group A|fab464f9-c9de-4b20-8ccc-45c7e0a244bc</vt:lpwstr>
  </property>
  <property fmtid="{D5CDD505-2E9C-101B-9397-08002B2CF9AE}" pid="8" name="ECDC_DMS_Organigramme">
    <vt:lpwstr>656;#Surveillance Group A|fab464f9-c9de-4b20-8ccc-45c7e0a244bc</vt:lpwstr>
  </property>
  <property fmtid="{D5CDD505-2E9C-101B-9397-08002B2CF9AE}" pid="9" name="ECDC_DMS_Section">
    <vt:lpwstr>Surveillance</vt:lpwstr>
  </property>
  <property fmtid="{D5CDD505-2E9C-101B-9397-08002B2CF9AE}" pid="10" name="edrm_document_type">
    <vt:lpwstr/>
  </property>
  <property fmtid="{D5CDD505-2E9C-101B-9397-08002B2CF9AE}" pid="11" name="edrm_function">
    <vt:lpwstr/>
  </property>
  <property fmtid="{D5CDD505-2E9C-101B-9397-08002B2CF9AE}" pid="12" name="TaxKeyword">
    <vt:lpwstr/>
  </property>
  <property fmtid="{D5CDD505-2E9C-101B-9397-08002B2CF9AE}" pid="13" name="edrm_status">
    <vt:lpwstr/>
  </property>
  <property fmtid="{D5CDD505-2E9C-101B-9397-08002B2CF9AE}" pid="14" name="edrm_disease">
    <vt:lpwstr/>
  </property>
  <property fmtid="{D5CDD505-2E9C-101B-9397-08002B2CF9AE}" pid="15" name="edrm_security">
    <vt:lpwstr>205;#Restricted:Internal|caa52167-d17e-46dd-9322-12d83d57eefa</vt:lpwstr>
  </property>
  <property fmtid="{D5CDD505-2E9C-101B-9397-08002B2CF9AE}" pid="16" name="edrm_language">
    <vt:lpwstr/>
  </property>
  <property fmtid="{D5CDD505-2E9C-101B-9397-08002B2CF9AE}" pid="17" name="edrm_entity">
    <vt:lpwstr/>
  </property>
  <property fmtid="{D5CDD505-2E9C-101B-9397-08002B2CF9AE}" pid="18" name="edrm_institution">
    <vt:lpwstr/>
  </property>
  <property fmtid="{D5CDD505-2E9C-101B-9397-08002B2CF9AE}" pid="19" name="edrm_spatial">
    <vt:lpwstr/>
  </property>
  <property fmtid="{D5CDD505-2E9C-101B-9397-08002B2CF9AE}" pid="20" name="_dlc_DocIdItemGuid">
    <vt:lpwstr>e4ad6f0d-e844-4a21-83e6-fa671f9a4d40</vt:lpwstr>
  </property>
  <property fmtid="{D5CDD505-2E9C-101B-9397-08002B2CF9AE}" pid="21" name="ECDC_SARMS_Organisation0">
    <vt:lpwstr>Surveillance and Response Support (SRS)|4e23c77f-dfa1-4897-975b-cbb38626c244</vt:lpwstr>
  </property>
  <property fmtid="{D5CDD505-2E9C-101B-9397-08002B2CF9AE}" pid="22" name="ECDC_SARMS_Language0">
    <vt:lpwstr/>
  </property>
  <property fmtid="{D5CDD505-2E9C-101B-9397-08002B2CF9AE}" pid="23" name="ECDC_SARMS_Document_Topic">
    <vt:lpwstr>138;#Annual Epidemiological Report on Communicable Diseases in Europe|a06cc8cb-46fe-48ef-ae0d-647564b40804</vt:lpwstr>
  </property>
  <property fmtid="{D5CDD505-2E9C-101B-9397-08002B2CF9AE}" pid="24" name="ECDC_SARMS_Document_Type">
    <vt:lpwstr>65</vt:lpwstr>
  </property>
  <property fmtid="{D5CDD505-2E9C-101B-9397-08002B2CF9AE}" pid="25" name="ECDC_SARMS_Document_Type0">
    <vt:lpwstr>Annual Epidemiological Report, Disease Chapter|0b2e5f0d-9401-406a-86ad-4d6d1077e3de</vt:lpwstr>
  </property>
  <property fmtid="{D5CDD505-2E9C-101B-9397-08002B2CF9AE}" pid="26" name="ECDC_SARMS_Actor0">
    <vt:lpwstr/>
  </property>
  <property fmtid="{D5CDD505-2E9C-101B-9397-08002B2CF9AE}" pid="27" name="ECDC_SARMS_Organisation">
    <vt:lpwstr>216</vt:lpwstr>
  </property>
  <property fmtid="{D5CDD505-2E9C-101B-9397-08002B2CF9AE}" pid="28" name="ECDC_SARMS_Activity0">
    <vt:lpwstr/>
  </property>
  <property fmtid="{D5CDD505-2E9C-101B-9397-08002B2CF9AE}" pid="29" name="ECDC_SARMS_Document_Topic0">
    <vt:lpwstr>Annual Epidemiological Report on Communicable Diseases in Europe|a06cc8cb-46fe-48ef-ae0d-647564b40804</vt:lpwstr>
  </property>
</Properties>
</file>