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ummary" sheetId="2" r:id="rId5"/>
    <sheet name="IBEX 35" sheetId="3" r:id="rId6"/>
    <sheet name="&gt; 500M" sheetId="4" r:id="rId7"/>
    <sheet name="&lt; 500M" sheetId="5" r:id="rId8"/>
  </sheets>
</workbook>
</file>

<file path=xl/sharedStrings.xml><?xml version="1.0" encoding="utf-8"?>
<sst xmlns="http://schemas.openxmlformats.org/spreadsheetml/2006/main" uniqueCount="190">
  <si>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</si>
  <si>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</si>
  <si>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</si>
  <si>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</si>
  <si>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Summary</t>
  </si>
  <si>
    <t>Table 1</t>
  </si>
  <si>
    <t>WOMEN PRESENCE IN BOARD OF DIRECTORS AND KEY EXECUTIVE POSITIONS IN LISTED ENTITIES</t>
  </si>
  <si>
    <t>Summary Chart</t>
  </si>
  <si>
    <t>Total Women</t>
  </si>
  <si>
    <t>Ibex 35</t>
  </si>
  <si>
    <t>&gt; €500 M. </t>
  </si>
  <si>
    <t xml:space="preserve">&lt;  €500 M. </t>
  </si>
  <si>
    <t>Number</t>
  </si>
  <si>
    <t>% total</t>
  </si>
  <si>
    <t>Total Women Board  Members</t>
  </si>
  <si>
    <t> 18,4%</t>
  </si>
  <si>
    <t> 15,6%</t>
  </si>
  <si>
    <t>Propietary</t>
  </si>
  <si>
    <t>Executive</t>
  </si>
  <si>
    <t>Independent</t>
  </si>
  <si>
    <t>Other external directors</t>
  </si>
  <si>
    <t>Key executive women (excluded executive board members)</t>
  </si>
  <si>
    <t>Note:
This publication has been updated on October 23rd., 2018,  as a result of adjusting the percentages in each category of women board members  in some listed companies. These companies  provided those data over the total members of the board instead of over the total number of members in each category.</t>
  </si>
  <si>
    <t>IBEX 35</t>
  </si>
  <si>
    <t>WOMEN PRESENCE IN THE BOARD OF DIRECTORS AND KEY EXECUTIVE POSITIONS IN LISTED ENTITIES</t>
  </si>
  <si>
    <t>Companies Ibex 35</t>
  </si>
  <si>
    <t>Year 2017</t>
  </si>
  <si>
    <t>Name</t>
  </si>
  <si>
    <t>Total board members</t>
  </si>
  <si>
    <t>Number of women board members</t>
  </si>
  <si>
    <t>% women board members</t>
  </si>
  <si>
    <t>Total number of executive board members</t>
  </si>
  <si>
    <t>Number of women executive board members</t>
  </si>
  <si>
    <t>% women over total executive board members</t>
  </si>
  <si>
    <t>Total numberof proprietary board members</t>
  </si>
  <si>
    <t>Number of women proprietary board members</t>
  </si>
  <si>
    <t>% women over total proprietary board members</t>
  </si>
  <si>
    <t xml:space="preserve">Total number of independent board members </t>
  </si>
  <si>
    <t>Number of women independent board members</t>
  </si>
  <si>
    <t>% women over total independent board members</t>
  </si>
  <si>
    <t>Total number of other external board members</t>
  </si>
  <si>
    <t>Number of women other external board members</t>
  </si>
  <si>
    <t>% women over total other external board members</t>
  </si>
  <si>
    <t>Number of key executives no members of the board</t>
  </si>
  <si>
    <t>Number of women key executives no members of the board</t>
  </si>
  <si>
    <t>% total women key executives no members of the board</t>
  </si>
  <si>
    <t>ABERTIS INFRAESTRUCTURAS, S.A.</t>
  </si>
  <si>
    <t>ACCIONA, S.A.</t>
  </si>
  <si>
    <t>ACERINOX, S.A.</t>
  </si>
  <si>
    <t>ACS, ACTIVIDADES DE CONSTRUCCION Y SERVICIOS, S.A.</t>
  </si>
  <si>
    <t>AENA, S.M.E., S.A.</t>
  </si>
  <si>
    <t>AMADEUS IT GROUP, S.A.</t>
  </si>
  <si>
    <t>BANCO BILBAO VIZCAYA ARGENTARIA, S.A.</t>
  </si>
  <si>
    <t>BANCO DE SABADELL, S.A.</t>
  </si>
  <si>
    <t>BANCO SANTANDER, S.A.</t>
  </si>
  <si>
    <t>BANKIA, S.A</t>
  </si>
  <si>
    <t>BANKINTER, S.A.</t>
  </si>
  <si>
    <t>CAIXABANK, S.A.</t>
  </si>
  <si>
    <t>CELLNEX TELECOM, S.A.</t>
  </si>
  <si>
    <t>DISTRIBUIDORA INTERNACIONAL DE ALIMENTACION, S.A.</t>
  </si>
  <si>
    <t>ENAGAS, S.A.</t>
  </si>
  <si>
    <t>ENDESA, S.A.</t>
  </si>
  <si>
    <t>FERROVIAL, S.A.</t>
  </si>
  <si>
    <t>GRIFOLS, S.A.</t>
  </si>
  <si>
    <t>IBERDROLA, S.A.</t>
  </si>
  <si>
    <t>INDRA SISTEMAS, S.A.</t>
  </si>
  <si>
    <t>INDUSTRIA DE DISEÑO TEXTIL, S.A.</t>
  </si>
  <si>
    <t>INMOBILIARIA COLONIAL, SOCIMI, S.A.</t>
  </si>
  <si>
    <t>INTERNATIONAL CONSOLIDATED AIRLINES GROUP, S.A.</t>
  </si>
  <si>
    <t>MAPFRE, S.A.</t>
  </si>
  <si>
    <t>MEDIASET ESPAÑA COMUNICACION, S.A.</t>
  </si>
  <si>
    <t>MELIA HOTELS INTERNATIONAL S.A.</t>
  </si>
  <si>
    <t>MERLIN PROPERTIES, SOCIMI, S.A.</t>
  </si>
  <si>
    <t>NATURGY ENERGY GROUP, S.A.</t>
  </si>
  <si>
    <t>RED ELECTRICA CORPORACION, S.A.</t>
  </si>
  <si>
    <t>REPSOL, S.A.</t>
  </si>
  <si>
    <t>SACYR, S.A.</t>
  </si>
  <si>
    <t>SIEMENS GAMESA RENEWABLE ENERGY, S.A.</t>
  </si>
  <si>
    <t>TECNICAS REUNIDAS, S.A.</t>
  </si>
  <si>
    <t>TELEFONICA, S.A.</t>
  </si>
  <si>
    <t>VISCOFAN, S.A.</t>
  </si>
  <si>
    <t>TOTAL</t>
  </si>
  <si>
    <t>&gt; 500M</t>
  </si>
  <si>
    <t>Companies with market capitalisation above €500 million</t>
  </si>
  <si>
    <t>AEDAS HOMES, S.A.</t>
  </si>
  <si>
    <t>ALANTRA PARTNERS, S.A.</t>
  </si>
  <si>
    <t>ALMIRALL, S.A.</t>
  </si>
  <si>
    <t>APPLUS SERVICES, S.A.</t>
  </si>
  <si>
    <t>ATRESMEDIA CORPORACION DE MEDIOS DE COMUNICACION, S.A.</t>
  </si>
  <si>
    <t>AXIARE PATRIMONIO SOCIMI, S.A.</t>
  </si>
  <si>
    <t>BOLSAS Y MERCADOS ESPAÑOLES, SDAD HOLDING DE MDOS Y STMAS FIN., S.A.</t>
  </si>
  <si>
    <t>CEMENTOS MOLINS, S.A.</t>
  </si>
  <si>
    <t>CIE AUTOMOTIVE, S.A.</t>
  </si>
  <si>
    <t>COMPAÑIA DE DISTRIBUCION INTEGRAL LOGISTA HOLDINGS, S.A.</t>
  </si>
  <si>
    <t>CONSTRUCCIONES Y AUXILIAR DE FERROCARRILES, S.A</t>
  </si>
  <si>
    <t>CORPORACION FINANCIERA ALBA, S.A.</t>
  </si>
  <si>
    <t>EBRO FOODS, S.A.</t>
  </si>
  <si>
    <t>ELECNOR, S.A.</t>
  </si>
  <si>
    <t>ENCE ENERGIA Y CELULOSA, S.A.</t>
  </si>
  <si>
    <t>EUSKALTEL, S.A.</t>
  </si>
  <si>
    <t>FAES FARMA, S.A.</t>
  </si>
  <si>
    <t>FLUIDRA, S.A.</t>
  </si>
  <si>
    <t>FOMENTO DE CONSTRUCCIONES Y CONTRATAS, S.A.</t>
  </si>
  <si>
    <t>GESTAMP AUTOMOCION, S.A.</t>
  </si>
  <si>
    <t>GLOBAL DOMINION ACCESS, S.A.</t>
  </si>
  <si>
    <t>GRUPO CATALANA OCCIDENTE, S.A.</t>
  </si>
  <si>
    <t>HISPANIA ACTIVOS INMOBILIARIOS SOCIMI, S.A.</t>
  </si>
  <si>
    <t>LABORATORIOS FARMACEUTICOS ROVI, S.A.</t>
  </si>
  <si>
    <t>LAR ESPAÑA REAL ESTATE SOCIMI, S.A.</t>
  </si>
  <si>
    <t>LIBERBANK, S.A.</t>
  </si>
  <si>
    <t>MASMOVIL IBERCOM, S.A.</t>
  </si>
  <si>
    <t>MIQUEL Y COSTAS &amp; MIQUEL, S.A.</t>
  </si>
  <si>
    <t>NEINOR HOMES, S.A.</t>
  </si>
  <si>
    <t>NH HOTEL GROUP, S.A.</t>
  </si>
  <si>
    <t>OBRASCON HUARTE LAIN, S.A.</t>
  </si>
  <si>
    <t>PAPELES Y CARTONES DE EUROPA, S.A.</t>
  </si>
  <si>
    <t>PARQUES REUNIDOS SERVICIOS CENTRALES, S.A.</t>
  </si>
  <si>
    <t>PHARMA MAR, S.A.</t>
  </si>
  <si>
    <t>PROSEGUR CASH, S.A.</t>
  </si>
  <si>
    <t>PROSEGUR, COMPAÑIA DE SEGURIDAD, S.A.</t>
  </si>
  <si>
    <t>REALIA BUSINESS, S.A.</t>
  </si>
  <si>
    <t>SAETA YIELD, S.A.</t>
  </si>
  <si>
    <t>TALGO, S.A.</t>
  </si>
  <si>
    <t>UNICAJA BANCO, S.A.</t>
  </si>
  <si>
    <t>VIDRALA, S.A.</t>
  </si>
  <si>
    <t>ZARDOYA OTIS, S.A.</t>
  </si>
  <si>
    <t>&lt; 500M</t>
  </si>
  <si>
    <t>Companies with market capitalisation below €500 million</t>
  </si>
  <si>
    <t>ABENGOA, S.A.</t>
  </si>
  <si>
    <t>ADOLFO DOMINGUEZ, S.A.</t>
  </si>
  <si>
    <t>ADVEO GROUP INTERNATIONAL, S.A.</t>
  </si>
  <si>
    <t>AMPER, S.A.</t>
  </si>
  <si>
    <t>AUDAX RENOVABLES, S.A.</t>
  </si>
  <si>
    <t>AYCO GRUPO INMOBILIARIO, S.A.</t>
  </si>
  <si>
    <t>AZKOYEN, S.A.</t>
  </si>
  <si>
    <t>BARON DE LEY, S.A.</t>
  </si>
  <si>
    <t>BIOSEARCH, S.A.</t>
  </si>
  <si>
    <t>BODEGAS BILBAINAS, S.A.</t>
  </si>
  <si>
    <t>BODEGAS RIOJANAS, S.A.</t>
  </si>
  <si>
    <t>CARTERA INDUSTRIAL REA, S.A.</t>
  </si>
  <si>
    <t>CLINICA BAVIERA, S.A.</t>
  </si>
  <si>
    <t>CODERE, S.A.</t>
  </si>
  <si>
    <t>COMPAÑIA ESPAÑOLA DE VIVIENDAS EN ALQUILER, S.A.</t>
  </si>
  <si>
    <t>COMPAÑIA LEVANTINA DE EDIFICACION Y OBRAS PUBLICAS, S.A.</t>
  </si>
  <si>
    <t>CORPORACION EMPRESARIAL DE MATERIALES DE CONSTRUCCION, S.A.</t>
  </si>
  <si>
    <t>DEOLEO, S.A.</t>
  </si>
  <si>
    <t>DESARROLLOS ESPECIALES DE SISTEMAS DE ANCLAJES, S.A.</t>
  </si>
  <si>
    <t>DURO FELGUERA, S.A.</t>
  </si>
  <si>
    <t>ECOLUMBER, S.A.</t>
  </si>
  <si>
    <t>ERCROS, S.A.</t>
  </si>
  <si>
    <t>FINANZAS E INVERSIONES VALENCIANAS, S.A.</t>
  </si>
  <si>
    <t>FUNESPAÑA, S.A.</t>
  </si>
  <si>
    <t>GENERAL DE ALQUILER DE MAQUINARIA, S.A.</t>
  </si>
  <si>
    <t>GRUPO EMPRESARIAL SAN JOSE, S.A.</t>
  </si>
  <si>
    <t>GRUPO EZENTIS, S.A.</t>
  </si>
  <si>
    <t>IBERPAPEL GESTION, S.A.</t>
  </si>
  <si>
    <t>INMOBILIARIA DEL SUR, S.A.</t>
  </si>
  <si>
    <t>INYPSA INFORMES Y PROYECTOS, S.A.</t>
  </si>
  <si>
    <t>LABORATORIO REIG JOFRE, S.A.</t>
  </si>
  <si>
    <t>LIBERTAS 7, S.A.</t>
  </si>
  <si>
    <t>LINGOTES ESPECIALES, S.A.</t>
  </si>
  <si>
    <t>LIWE ESPAÑOLA, S.A.</t>
  </si>
  <si>
    <t>MINERALES Y PRODUCTOS DERIVADOS, S.A.</t>
  </si>
  <si>
    <t>MOBILIARIA MONESA, S.A.</t>
  </si>
  <si>
    <t>MONTEBALITO, S.A.</t>
  </si>
  <si>
    <t>NATRA, S.A.</t>
  </si>
  <si>
    <t>NATURHOUSE HEALTH, S.A.</t>
  </si>
  <si>
    <t>NICOLAS CORREA, S.A.</t>
  </si>
  <si>
    <t>NUEVA EXPRESIÓN TEXTIL, S.A</t>
  </si>
  <si>
    <t>NYESA VALORES CORPORACION, S.A.</t>
  </si>
  <si>
    <t>ORYZON GENOMICS, S.A.</t>
  </si>
  <si>
    <t>PESCANOVA, S.A.</t>
  </si>
  <si>
    <t>PRIM, S.A.</t>
  </si>
  <si>
    <t>PROMOTORA DE INFORMACIONES, S.A.</t>
  </si>
  <si>
    <t>QUABIT INMOBILIARIA, S.A.</t>
  </si>
  <si>
    <t>RENTA 4 BANCO, S.A.</t>
  </si>
  <si>
    <t>RENTA CORPORACION REAL ESTATE, S.A.</t>
  </si>
  <si>
    <t>SAINT CROIX HOLDING IMMOBILIER, SOCIMI, S.A.</t>
  </si>
  <si>
    <t>SERVICE POINT SOLUTIONS, S.A.</t>
  </si>
  <si>
    <t>SNIACE, S.A.</t>
  </si>
  <si>
    <t>SOLARIA ENERGIA Y MEDIOAMBIENTE, S.A.</t>
  </si>
  <si>
    <t>TELEPIZZA GROUP, S.A.</t>
  </si>
  <si>
    <t>TR HOTEL JARDIN DEL MAR, S.A.</t>
  </si>
  <si>
    <t>TUBACEX, S.A.</t>
  </si>
  <si>
    <t>TUBOS REUNIDOS, S.A.</t>
  </si>
  <si>
    <t>UNION CATALANA DE VALORES, S.A.</t>
  </si>
  <si>
    <t>URBAR INGENIEROS, S.A.</t>
  </si>
  <si>
    <t>URBAS GRUPO FINANCIERO, S.A.</t>
  </si>
  <si>
    <t>VERTICE TRESCIENTOS SESENTA GRADOS, S.A.</t>
  </si>
  <si>
    <t>VOCENTO, S.A.</t>
  </si>
</sst>
</file>

<file path=xl/styles.xml><?xml version="1.0" encoding="utf-8"?>
<styleSheet xmlns="http://schemas.openxmlformats.org/spreadsheetml/2006/main">
  <numFmts count="2">
    <numFmt numFmtId="0" formatCode="General"/>
    <numFmt numFmtId="59" formatCode="0.0%"/>
  </numFmts>
  <fonts count="15">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6"/>
      <color indexed="8"/>
      <name val="Calibri"/>
    </font>
    <font>
      <sz val="11"/>
      <color indexed="14"/>
      <name val="Calibri"/>
    </font>
    <font>
      <b val="1"/>
      <sz val="11"/>
      <color indexed="8"/>
      <name val="Calibri"/>
    </font>
    <font>
      <sz val="11"/>
      <color indexed="8"/>
      <name val="Myriad Pro"/>
    </font>
    <font>
      <sz val="10"/>
      <color indexed="8"/>
      <name val="Times New Roman"/>
    </font>
    <font>
      <b val="1"/>
      <sz val="11"/>
      <color indexed="8"/>
      <name val="Myriad Pro"/>
    </font>
    <font>
      <b val="1"/>
      <sz val="11"/>
      <color indexed="15"/>
      <name val="Calibri"/>
    </font>
    <font>
      <sz val="10"/>
      <color indexed="8"/>
      <name val="Arial"/>
    </font>
    <font>
      <b val="1"/>
      <sz val="10"/>
      <color indexed="8"/>
      <name val="Arial"/>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s>
  <borders count="2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style="medium">
        <color indexed="8"/>
      </right>
      <top style="medium">
        <color indexed="8"/>
      </top>
      <bottom style="thin">
        <color indexed="12"/>
      </bottom>
      <diagonal/>
    </border>
    <border>
      <left style="medium">
        <color indexed="8"/>
      </left>
      <right style="thin">
        <color indexed="12"/>
      </right>
      <top style="medium">
        <color indexed="8"/>
      </top>
      <bottom style="thin">
        <color indexed="12"/>
      </bottom>
      <diagonal/>
    </border>
    <border>
      <left style="thin">
        <color indexed="12"/>
      </left>
      <right style="medium">
        <color indexed="8"/>
      </right>
      <top style="medium">
        <color indexed="8"/>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medium">
        <color indexed="8"/>
      </left>
      <right style="medium">
        <color indexed="8"/>
      </right>
      <top style="thin">
        <color indexed="12"/>
      </top>
      <bottom style="thin">
        <color indexed="12"/>
      </bottom>
      <diagonal/>
    </border>
    <border>
      <left style="medium">
        <color indexed="8"/>
      </left>
      <right style="thin">
        <color indexed="12"/>
      </right>
      <top style="thin">
        <color indexed="12"/>
      </top>
      <bottom style="medium">
        <color indexed="8"/>
      </bottom>
      <diagonal/>
    </border>
    <border>
      <left style="thin">
        <color indexed="12"/>
      </left>
      <right style="medium">
        <color indexed="8"/>
      </right>
      <top style="thin">
        <color indexed="12"/>
      </top>
      <bottom style="medium">
        <color indexed="8"/>
      </bottom>
      <diagonal/>
    </border>
    <border>
      <left style="medium">
        <color indexed="8"/>
      </left>
      <right style="medium">
        <color indexed="8"/>
      </right>
      <top style="thin">
        <color indexed="12"/>
      </top>
      <bottom style="medium">
        <color indexed="8"/>
      </bottom>
      <diagonal/>
    </border>
    <border>
      <left style="medium">
        <color indexed="8"/>
      </left>
      <right style="medium">
        <color indexed="8"/>
      </right>
      <top style="medium">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5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6" fillId="4" borderId="1" applyNumberFormat="1" applyFont="1" applyFill="1" applyBorder="1" applyAlignment="1" applyProtection="0">
      <alignment vertical="center"/>
    </xf>
    <xf numFmtId="0" fontId="7" borderId="1" applyNumberFormat="0" applyFont="1" applyFill="0" applyBorder="1" applyAlignment="1" applyProtection="0">
      <alignment vertical="bottom"/>
    </xf>
    <xf numFmtId="49" fontId="8" borderId="1" applyNumberFormat="1" applyFont="1" applyFill="0" applyBorder="1" applyAlignment="1" applyProtection="0">
      <alignment vertical="bottom"/>
    </xf>
    <xf numFmtId="0" fontId="9" fillId="4" borderId="1" applyNumberFormat="0" applyFont="1" applyFill="1" applyBorder="1" applyAlignment="1" applyProtection="0">
      <alignment vertical="center"/>
    </xf>
    <xf numFmtId="0" fontId="9" fillId="4" borderId="2" applyNumberFormat="0" applyFont="1" applyFill="1" applyBorder="1" applyAlignment="1" applyProtection="0">
      <alignment vertical="center"/>
    </xf>
    <xf numFmtId="0" fontId="0" borderId="2" applyNumberFormat="0" applyFont="1" applyFill="0" applyBorder="1" applyAlignment="1" applyProtection="0">
      <alignment vertical="bottom"/>
    </xf>
    <xf numFmtId="0" fontId="10" fillId="4" borderId="3" applyNumberFormat="0" applyFont="1" applyFill="1" applyBorder="1" applyAlignment="1" applyProtection="0">
      <alignment vertical="top"/>
    </xf>
    <xf numFmtId="49" fontId="11" fillId="4" borderId="4" applyNumberFormat="1" applyFont="1" applyFill="1" applyBorder="1" applyAlignment="1" applyProtection="0">
      <alignment horizontal="center" vertical="center" wrapText="1"/>
    </xf>
    <xf numFmtId="0" fontId="11" fillId="4" borderId="5" applyNumberFormat="0" applyFont="1" applyFill="1" applyBorder="1" applyAlignment="1" applyProtection="0">
      <alignment horizontal="center" vertical="center" wrapText="1"/>
    </xf>
    <xf numFmtId="0" fontId="9" fillId="4" borderId="6" applyNumberFormat="1" applyFont="1" applyFill="1" applyBorder="1" applyAlignment="1" applyProtection="0">
      <alignment horizontal="center" vertical="center"/>
    </xf>
    <xf numFmtId="0" fontId="9" fillId="4" borderId="7" applyNumberFormat="0" applyFont="1" applyFill="1" applyBorder="1" applyAlignment="1" applyProtection="0">
      <alignment horizontal="center" vertical="center"/>
    </xf>
    <xf numFmtId="0" fontId="9" fillId="4" borderId="8" applyNumberFormat="0" applyFont="1" applyFill="1" applyBorder="1" applyAlignment="1" applyProtection="0">
      <alignment horizontal="center" vertical="center"/>
    </xf>
    <xf numFmtId="0" fontId="10" fillId="4" borderId="9" applyNumberFormat="0" applyFont="1" applyFill="1" applyBorder="1" applyAlignment="1" applyProtection="0">
      <alignment vertical="top"/>
    </xf>
    <xf numFmtId="0" fontId="11" fillId="4" borderId="10" applyNumberFormat="0" applyFont="1" applyFill="1" applyBorder="1" applyAlignment="1" applyProtection="0">
      <alignment horizontal="center" vertical="center" wrapText="1"/>
    </xf>
    <xf numFmtId="0" fontId="11" fillId="4" borderId="11" applyNumberFormat="0" applyFont="1" applyFill="1" applyBorder="1" applyAlignment="1" applyProtection="0">
      <alignment horizontal="center" vertical="center" wrapText="1"/>
    </xf>
    <xf numFmtId="49" fontId="11" fillId="4" borderId="6" applyNumberFormat="1" applyFont="1" applyFill="1" applyBorder="1" applyAlignment="1" applyProtection="0">
      <alignment horizontal="center" vertical="center" wrapText="1"/>
    </xf>
    <xf numFmtId="0" fontId="11" fillId="4" borderId="8" applyNumberFormat="0" applyFont="1" applyFill="1" applyBorder="1" applyAlignment="1" applyProtection="0">
      <alignment horizontal="center" vertical="center" wrapText="1"/>
    </xf>
    <xf numFmtId="0" fontId="10" fillId="4" borderId="12" applyNumberFormat="0" applyFont="1" applyFill="1" applyBorder="1" applyAlignment="1" applyProtection="0">
      <alignment vertical="top"/>
    </xf>
    <xf numFmtId="49" fontId="11" fillId="4" borderId="13" applyNumberFormat="1" applyFont="1" applyFill="1" applyBorder="1" applyAlignment="1" applyProtection="0">
      <alignment horizontal="center" vertical="center" wrapText="1"/>
    </xf>
    <xf numFmtId="49" fontId="11" fillId="4" borderId="13" applyNumberFormat="1" applyFont="1" applyFill="1" applyBorder="1" applyAlignment="1" applyProtection="0">
      <alignment vertical="center"/>
    </xf>
    <xf numFmtId="0" fontId="11" fillId="4" borderId="13" applyNumberFormat="1" applyFont="1" applyFill="1" applyBorder="1" applyAlignment="1" applyProtection="0">
      <alignment vertical="center"/>
    </xf>
    <xf numFmtId="59" fontId="11" fillId="4" borderId="13" applyNumberFormat="1" applyFont="1" applyFill="1" applyBorder="1" applyAlignment="1" applyProtection="0">
      <alignment vertical="center"/>
    </xf>
    <xf numFmtId="49" fontId="11" fillId="4" borderId="13" applyNumberFormat="1" applyFont="1" applyFill="1" applyBorder="1" applyAlignment="1" applyProtection="0">
      <alignment horizontal="right" vertical="center"/>
    </xf>
    <xf numFmtId="49" fontId="9" fillId="4" borderId="13" applyNumberFormat="1" applyFont="1" applyFill="1" applyBorder="1" applyAlignment="1" applyProtection="0">
      <alignment vertical="center"/>
    </xf>
    <xf numFmtId="0" fontId="9" fillId="4" borderId="13" applyNumberFormat="1" applyFont="1" applyFill="1" applyBorder="1" applyAlignment="1" applyProtection="0">
      <alignment vertical="center"/>
    </xf>
    <xf numFmtId="59" fontId="9" fillId="4" borderId="13" applyNumberFormat="1" applyFont="1" applyFill="1" applyBorder="1" applyAlignment="1" applyProtection="0">
      <alignment vertical="center"/>
    </xf>
    <xf numFmtId="49" fontId="11" fillId="4" borderId="13" applyNumberFormat="1" applyFont="1" applyFill="1" applyBorder="1" applyAlignment="1" applyProtection="0">
      <alignment vertical="center" wrapText="1"/>
    </xf>
    <xf numFmtId="0" fontId="11" fillId="4" borderId="13" applyNumberFormat="1" applyFont="1" applyFill="1" applyBorder="1" applyAlignment="1" applyProtection="0">
      <alignment horizontal="right" vertical="center"/>
    </xf>
    <xf numFmtId="59" fontId="11" fillId="4" borderId="13" applyNumberFormat="1" applyFont="1" applyFill="1" applyBorder="1" applyAlignment="1" applyProtection="0">
      <alignment horizontal="right" vertical="center"/>
    </xf>
    <xf numFmtId="0" fontId="0" borderId="14" applyNumberFormat="0" applyFont="1" applyFill="0" applyBorder="1" applyAlignment="1" applyProtection="0">
      <alignment vertical="bottom"/>
    </xf>
    <xf numFmtId="49" fontId="0" fillId="4" borderId="1" applyNumberFormat="1" applyFont="1" applyFill="1" applyBorder="1" applyAlignment="1" applyProtection="0">
      <alignment horizontal="left" vertical="center" wrapText="1"/>
    </xf>
    <xf numFmtId="0" fontId="0" fillId="4" borderId="1" applyNumberFormat="0" applyFont="1" applyFill="1" applyBorder="1" applyAlignment="1" applyProtection="0">
      <alignment horizontal="left" vertical="center" wrapText="1"/>
    </xf>
    <xf numFmtId="0" fontId="0" fillId="4" borderId="1" applyNumberFormat="0" applyFont="1" applyFill="1" applyBorder="1" applyAlignment="1" applyProtection="0">
      <alignment horizontal="left" vertical="bottom" wrapText="1"/>
    </xf>
    <xf numFmtId="0" fontId="0" applyNumberFormat="1" applyFont="1" applyFill="0" applyBorder="0" applyAlignment="1" applyProtection="0">
      <alignment vertical="bottom"/>
    </xf>
    <xf numFmtId="49" fontId="0" borderId="15" applyNumberFormat="1" applyFont="1" applyFill="0" applyBorder="1" applyAlignment="1" applyProtection="0">
      <alignment vertical="bottom"/>
    </xf>
    <xf numFmtId="0" fontId="0" borderId="15" applyNumberFormat="0" applyFont="1" applyFill="0" applyBorder="1" applyAlignment="1" applyProtection="0">
      <alignment vertical="bottom"/>
    </xf>
    <xf numFmtId="49" fontId="12" fillId="5" borderId="16" applyNumberFormat="1" applyFont="1" applyFill="1" applyBorder="1" applyAlignment="1" applyProtection="0">
      <alignment horizontal="center" vertical="center" wrapText="1"/>
    </xf>
    <xf numFmtId="49" fontId="13" fillId="4" borderId="16" applyNumberFormat="1" applyFont="1" applyFill="1" applyBorder="1" applyAlignment="1" applyProtection="0">
      <alignment vertical="top"/>
    </xf>
    <xf numFmtId="0" fontId="13" fillId="4" borderId="17" applyNumberFormat="1" applyFont="1" applyFill="1" applyBorder="1" applyAlignment="1" applyProtection="0">
      <alignment vertical="top"/>
    </xf>
    <xf numFmtId="0" fontId="13" fillId="4" borderId="18" applyNumberFormat="1" applyFont="1" applyFill="1" applyBorder="1" applyAlignment="1" applyProtection="0">
      <alignment vertical="top"/>
    </xf>
    <xf numFmtId="10" fontId="13" fillId="4" borderId="19" applyNumberFormat="1" applyFont="1" applyFill="1" applyBorder="1" applyAlignment="1" applyProtection="0">
      <alignment vertical="top"/>
    </xf>
    <xf numFmtId="1" fontId="13" fillId="4" borderId="18" applyNumberFormat="1" applyFont="1" applyFill="1" applyBorder="1" applyAlignment="1" applyProtection="0">
      <alignment vertical="top"/>
    </xf>
    <xf numFmtId="2" fontId="13" fillId="4" borderId="19" applyNumberFormat="1" applyFont="1" applyFill="1" applyBorder="1" applyAlignment="1" applyProtection="0">
      <alignment vertical="top"/>
    </xf>
    <xf numFmtId="0" fontId="0" borderId="18" applyNumberFormat="0" applyFont="1" applyFill="0" applyBorder="1" applyAlignment="1" applyProtection="0">
      <alignment vertical="bottom"/>
    </xf>
    <xf numFmtId="49" fontId="14" borderId="16" applyNumberFormat="1" applyFont="1" applyFill="0" applyBorder="1" applyAlignment="1" applyProtection="0">
      <alignment horizontal="right" vertical="bottom"/>
    </xf>
    <xf numFmtId="0" fontId="14" borderId="17" applyNumberFormat="1" applyFont="1" applyFill="0" applyBorder="1" applyAlignment="1" applyProtection="0">
      <alignment vertical="bottom"/>
    </xf>
    <xf numFmtId="0" fontId="14" borderId="18" applyNumberFormat="1" applyFont="1" applyFill="0" applyBorder="1" applyAlignment="1" applyProtection="0">
      <alignment vertical="bottom"/>
    </xf>
    <xf numFmtId="10" fontId="14" borderId="19" applyNumberFormat="1" applyFont="1" applyFill="0" applyBorder="1" applyAlignment="1" applyProtection="0">
      <alignment vertical="bottom"/>
    </xf>
    <xf numFmtId="0" fontId="0" applyNumberFormat="1" applyFont="1" applyFill="0" applyBorder="0" applyAlignment="1" applyProtection="0">
      <alignment vertical="bottom"/>
    </xf>
    <xf numFmtId="49" fontId="14" borderId="16" applyNumberFormat="1" applyFont="1" applyFill="0"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1f497d"/>
      <rgbColor rgb="ff993366"/>
      <rgbColor rgb="fff2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23</v>
      </c>
      <c r="C11" s="3"/>
      <c r="D11" s="3"/>
    </row>
    <row r="12">
      <c r="B12" s="4"/>
      <c r="C12" t="s" s="4">
        <v>5</v>
      </c>
      <c r="D12" t="s" s="5">
        <v>23</v>
      </c>
    </row>
    <row r="13">
      <c r="B13" t="s" s="3">
        <v>82</v>
      </c>
      <c r="C13" s="3"/>
      <c r="D13" s="3"/>
    </row>
    <row r="14">
      <c r="B14" s="4"/>
      <c r="C14" t="s" s="4">
        <v>5</v>
      </c>
      <c r="D14" t="s" s="5">
        <v>82</v>
      </c>
    </row>
    <row r="15">
      <c r="B15" t="s" s="3">
        <v>126</v>
      </c>
      <c r="C15" s="3"/>
      <c r="D15" s="3"/>
    </row>
    <row r="16">
      <c r="B16" s="4"/>
      <c r="C16" t="s" s="4">
        <v>5</v>
      </c>
      <c r="D16" t="s" s="5">
        <v>126</v>
      </c>
    </row>
  </sheetData>
  <mergeCells count="1">
    <mergeCell ref="B3:D3"/>
  </mergeCells>
  <hyperlinks>
    <hyperlink ref="D10" location="'Summary'!R1C1" tooltip="" display="Summary"/>
    <hyperlink ref="D12" location="'IBEX 35'!R1C1" tooltip="" display="IBEX 35"/>
    <hyperlink ref="D14" location="'&gt; 500M'!R1C1" tooltip="" display="&gt; 500M"/>
    <hyperlink ref="D16" location="'&lt; 500M'!R1C1" tooltip="" display="&lt; 500M"/>
  </hyperlinks>
</worksheet>
</file>

<file path=xl/worksheets/sheet2.xml><?xml version="1.0" encoding="utf-8"?>
<worksheet xmlns:r="http://schemas.openxmlformats.org/officeDocument/2006/relationships" xmlns="http://schemas.openxmlformats.org/spreadsheetml/2006/main">
  <dimension ref="A1:I22"/>
  <sheetViews>
    <sheetView workbookViewId="0" showGridLines="0" defaultGridColor="1"/>
  </sheetViews>
  <sheetFormatPr defaultColWidth="10.8333" defaultRowHeight="15" customHeight="1" outlineLevelRow="0" outlineLevelCol="0"/>
  <cols>
    <col min="1" max="1" width="33.5" style="6" customWidth="1"/>
    <col min="2" max="9" width="10.8516" style="6" customWidth="1"/>
    <col min="10" max="16384" width="10.8516" style="6" customWidth="1"/>
  </cols>
  <sheetData>
    <row r="1" ht="13.55" customHeight="1">
      <c r="A1" s="7"/>
      <c r="B1" s="7"/>
      <c r="C1" s="7"/>
      <c r="D1" s="7"/>
      <c r="E1" s="7"/>
      <c r="F1" s="7"/>
      <c r="G1" s="7"/>
      <c r="H1" s="7"/>
      <c r="I1" s="7"/>
    </row>
    <row r="2" ht="13.55" customHeight="1">
      <c r="A2" s="7"/>
      <c r="B2" s="7"/>
      <c r="C2" s="7"/>
      <c r="D2" s="7"/>
      <c r="E2" s="7"/>
      <c r="F2" s="7"/>
      <c r="G2" s="7"/>
      <c r="H2" s="7"/>
      <c r="I2" s="7"/>
    </row>
    <row r="3" ht="21" customHeight="1">
      <c r="A3" t="s" s="8">
        <v>6</v>
      </c>
      <c r="B3" s="7"/>
      <c r="C3" s="7"/>
      <c r="D3" s="7"/>
      <c r="E3" s="7"/>
      <c r="F3" s="7"/>
      <c r="G3" s="7"/>
      <c r="H3" s="7"/>
      <c r="I3" s="7"/>
    </row>
    <row r="4" ht="13.55" customHeight="1">
      <c r="A4" s="7"/>
      <c r="B4" s="7"/>
      <c r="C4" s="7"/>
      <c r="D4" s="7"/>
      <c r="E4" s="7"/>
      <c r="F4" s="7"/>
      <c r="G4" s="7"/>
      <c r="H4" s="7"/>
      <c r="I4" s="7"/>
    </row>
    <row r="5" ht="13.55" customHeight="1">
      <c r="A5" s="9"/>
      <c r="B5" s="7"/>
      <c r="C5" s="7"/>
      <c r="D5" s="7"/>
      <c r="E5" s="7"/>
      <c r="F5" s="7"/>
      <c r="G5" s="7"/>
      <c r="H5" s="7"/>
      <c r="I5" s="7"/>
    </row>
    <row r="6" ht="13.55" customHeight="1">
      <c r="A6" t="s" s="10">
        <v>7</v>
      </c>
      <c r="B6" s="7"/>
      <c r="C6" s="7"/>
      <c r="D6" s="7"/>
      <c r="E6" s="7"/>
      <c r="F6" s="7"/>
      <c r="G6" s="7"/>
      <c r="H6" s="7"/>
      <c r="I6" s="7"/>
    </row>
    <row r="7" ht="13.55" customHeight="1">
      <c r="A7" s="7"/>
      <c r="B7" s="7"/>
      <c r="C7" s="7"/>
      <c r="D7" s="7"/>
      <c r="E7" s="7"/>
      <c r="F7" s="7"/>
      <c r="G7" s="7"/>
      <c r="H7" s="7"/>
      <c r="I7" s="7"/>
    </row>
    <row r="8" ht="16" customHeight="1">
      <c r="A8" s="11"/>
      <c r="B8" s="7"/>
      <c r="C8" s="7"/>
      <c r="D8" s="7"/>
      <c r="E8" s="7"/>
      <c r="F8" s="7"/>
      <c r="G8" s="7"/>
      <c r="H8" s="7"/>
      <c r="I8" s="7"/>
    </row>
    <row r="9" ht="15.75" customHeight="1">
      <c r="A9" s="12"/>
      <c r="B9" s="13"/>
      <c r="C9" s="13"/>
      <c r="D9" s="13"/>
      <c r="E9" s="13"/>
      <c r="F9" s="13"/>
      <c r="G9" s="13"/>
      <c r="H9" s="13"/>
      <c r="I9" s="13"/>
    </row>
    <row r="10" ht="15.75" customHeight="1">
      <c r="A10" s="14"/>
      <c r="B10" t="s" s="15">
        <v>8</v>
      </c>
      <c r="C10" s="16"/>
      <c r="D10" s="17">
        <v>2017</v>
      </c>
      <c r="E10" s="18"/>
      <c r="F10" s="18"/>
      <c r="G10" s="18"/>
      <c r="H10" s="18"/>
      <c r="I10" s="19"/>
    </row>
    <row r="11" ht="15.75" customHeight="1">
      <c r="A11" s="20"/>
      <c r="B11" s="21"/>
      <c r="C11" s="22"/>
      <c r="D11" t="s" s="23">
        <v>9</v>
      </c>
      <c r="E11" s="24"/>
      <c r="F11" t="s" s="23">
        <v>10</v>
      </c>
      <c r="G11" s="24"/>
      <c r="H11" t="s" s="23">
        <v>11</v>
      </c>
      <c r="I11" s="24"/>
    </row>
    <row r="12" ht="15.75" customHeight="1">
      <c r="A12" s="25"/>
      <c r="B12" t="s" s="26">
        <v>12</v>
      </c>
      <c r="C12" t="s" s="26">
        <v>13</v>
      </c>
      <c r="D12" t="s" s="26">
        <v>12</v>
      </c>
      <c r="E12" t="s" s="26">
        <v>13</v>
      </c>
      <c r="F12" t="s" s="26">
        <v>12</v>
      </c>
      <c r="G12" t="s" s="26">
        <v>13</v>
      </c>
      <c r="H12" t="s" s="26">
        <v>12</v>
      </c>
      <c r="I12" t="s" s="26">
        <v>13</v>
      </c>
    </row>
    <row r="13" ht="15.75" customHeight="1">
      <c r="A13" t="s" s="27">
        <v>14</v>
      </c>
      <c r="B13" s="28">
        <v>258</v>
      </c>
      <c r="C13" s="29">
        <v>0.189</v>
      </c>
      <c r="D13" s="28">
        <v>103</v>
      </c>
      <c r="E13" s="29">
        <v>0.2279</v>
      </c>
      <c r="F13" s="28">
        <v>81</v>
      </c>
      <c r="G13" t="s" s="30">
        <v>15</v>
      </c>
      <c r="H13" s="28">
        <v>74</v>
      </c>
      <c r="I13" t="s" s="30">
        <v>16</v>
      </c>
    </row>
    <row r="14" ht="15.75" customHeight="1">
      <c r="A14" t="s" s="31">
        <v>17</v>
      </c>
      <c r="B14" s="32">
        <v>72</v>
      </c>
      <c r="C14" s="33">
        <v>0.157</v>
      </c>
      <c r="D14" s="32">
        <v>19</v>
      </c>
      <c r="E14" s="33">
        <v>0.1652</v>
      </c>
      <c r="F14" s="32">
        <v>30</v>
      </c>
      <c r="G14" s="33">
        <v>0.177</v>
      </c>
      <c r="H14" s="32">
        <v>23</v>
      </c>
      <c r="I14" s="33">
        <v>0.132</v>
      </c>
    </row>
    <row r="15" ht="15.75" customHeight="1">
      <c r="A15" t="s" s="31">
        <v>18</v>
      </c>
      <c r="B15" s="32">
        <v>10</v>
      </c>
      <c r="C15" s="33">
        <v>0.045</v>
      </c>
      <c r="D15" s="32">
        <v>3</v>
      </c>
      <c r="E15" s="33">
        <v>0.0423</v>
      </c>
      <c r="F15" s="32">
        <v>2</v>
      </c>
      <c r="G15" s="33">
        <v>0.028</v>
      </c>
      <c r="H15" s="32">
        <v>5</v>
      </c>
      <c r="I15" s="33">
        <v>0.064</v>
      </c>
    </row>
    <row r="16" ht="15.75" customHeight="1">
      <c r="A16" t="s" s="31">
        <v>19</v>
      </c>
      <c r="B16" s="32">
        <v>163</v>
      </c>
      <c r="C16" s="33">
        <v>0.281</v>
      </c>
      <c r="D16" s="32">
        <v>77</v>
      </c>
      <c r="E16" s="33">
        <v>0.3392</v>
      </c>
      <c r="F16" s="32">
        <v>46</v>
      </c>
      <c r="G16" s="33">
        <v>0.275</v>
      </c>
      <c r="H16" s="32">
        <v>40</v>
      </c>
      <c r="I16" s="33">
        <v>0.214</v>
      </c>
    </row>
    <row r="17" ht="15.75" customHeight="1">
      <c r="A17" t="s" s="31">
        <v>20</v>
      </c>
      <c r="B17" s="32">
        <v>13</v>
      </c>
      <c r="C17" s="33">
        <v>0.122</v>
      </c>
      <c r="D17" s="32">
        <v>4</v>
      </c>
      <c r="E17" s="33">
        <v>0.1026</v>
      </c>
      <c r="F17" s="32">
        <v>3</v>
      </c>
      <c r="G17" s="33">
        <v>0.094</v>
      </c>
      <c r="H17" s="32">
        <v>6</v>
      </c>
      <c r="I17" s="33">
        <v>0.167</v>
      </c>
    </row>
    <row r="18" ht="41.25" customHeight="1">
      <c r="A18" t="s" s="34">
        <v>21</v>
      </c>
      <c r="B18" s="35">
        <v>156</v>
      </c>
      <c r="C18" s="36">
        <v>0.148</v>
      </c>
      <c r="D18" s="35">
        <v>62</v>
      </c>
      <c r="E18" s="36">
        <v>0.1429</v>
      </c>
      <c r="F18" s="35">
        <v>60</v>
      </c>
      <c r="G18" s="36">
        <v>0.168539325842697</v>
      </c>
      <c r="H18" s="35">
        <v>34</v>
      </c>
      <c r="I18" s="36">
        <v>0.1292</v>
      </c>
    </row>
    <row r="19" ht="14.05" customHeight="1">
      <c r="A19" s="37"/>
      <c r="B19" s="37"/>
      <c r="C19" s="37"/>
      <c r="D19" s="37"/>
      <c r="E19" s="37"/>
      <c r="F19" s="37"/>
      <c r="G19" s="37"/>
      <c r="H19" s="37"/>
      <c r="I19" s="37"/>
    </row>
    <row r="20" ht="13.55" customHeight="1">
      <c r="A20" s="7"/>
      <c r="B20" s="7"/>
      <c r="C20" s="7"/>
      <c r="D20" s="7"/>
      <c r="E20" s="7"/>
      <c r="F20" s="7"/>
      <c r="G20" s="7"/>
      <c r="H20" s="7"/>
      <c r="I20" s="7"/>
    </row>
    <row r="21" ht="13.55" customHeight="1">
      <c r="A21" s="7"/>
      <c r="B21" s="7"/>
      <c r="C21" s="7"/>
      <c r="D21" s="7"/>
      <c r="E21" s="7"/>
      <c r="F21" s="7"/>
      <c r="G21" s="7"/>
      <c r="H21" s="7"/>
      <c r="I21" s="7"/>
    </row>
    <row r="22" ht="69.75" customHeight="1">
      <c r="A22" t="s" s="38">
        <v>22</v>
      </c>
      <c r="B22" s="39"/>
      <c r="C22" s="39"/>
      <c r="D22" s="39"/>
      <c r="E22" s="39"/>
      <c r="F22" s="39"/>
      <c r="G22" s="39"/>
      <c r="H22" s="39"/>
      <c r="I22" s="40"/>
    </row>
  </sheetData>
  <mergeCells count="6">
    <mergeCell ref="A22:H22"/>
    <mergeCell ref="B10:C11"/>
    <mergeCell ref="D10:I10"/>
    <mergeCell ref="D11:E11"/>
    <mergeCell ref="F11:G11"/>
    <mergeCell ref="H11:I11"/>
  </mergeCells>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S41"/>
  <sheetViews>
    <sheetView workbookViewId="0" showGridLines="0" defaultGridColor="1"/>
  </sheetViews>
  <sheetFormatPr defaultColWidth="10.8333" defaultRowHeight="15" customHeight="1" outlineLevelRow="0" outlineLevelCol="0"/>
  <cols>
    <col min="1" max="1" width="65.6719" style="41" customWidth="1"/>
    <col min="2" max="19" width="10.8516" style="41" customWidth="1"/>
    <col min="20" max="16384" width="10.8516" style="41" customWidth="1"/>
  </cols>
  <sheetData>
    <row r="1" ht="21" customHeight="1">
      <c r="A1" t="s" s="8">
        <v>24</v>
      </c>
      <c r="B1" s="7"/>
      <c r="C1" s="7"/>
      <c r="D1" s="7"/>
      <c r="E1" s="7"/>
      <c r="F1" s="7"/>
      <c r="G1" s="7"/>
      <c r="H1" s="7"/>
      <c r="I1" s="7"/>
      <c r="J1" s="7"/>
      <c r="K1" s="7"/>
      <c r="L1" s="7"/>
      <c r="M1" s="7"/>
      <c r="N1" s="7"/>
      <c r="O1" s="7"/>
      <c r="P1" s="7"/>
      <c r="Q1" s="7"/>
      <c r="R1" s="7"/>
      <c r="S1" s="7"/>
    </row>
    <row r="2" ht="13.55" customHeight="1">
      <c r="A2" t="s" s="10">
        <v>25</v>
      </c>
      <c r="B2" s="7"/>
      <c r="C2" s="7"/>
      <c r="D2" s="7"/>
      <c r="E2" s="7"/>
      <c r="F2" s="7"/>
      <c r="G2" s="7"/>
      <c r="H2" s="7"/>
      <c r="I2" s="7"/>
      <c r="J2" s="7"/>
      <c r="K2" s="7"/>
      <c r="L2" s="7"/>
      <c r="M2" s="7"/>
      <c r="N2" s="7"/>
      <c r="O2" s="7"/>
      <c r="P2" s="7"/>
      <c r="Q2" s="7"/>
      <c r="R2" s="7"/>
      <c r="S2" s="7"/>
    </row>
    <row r="3" ht="13.55" customHeight="1">
      <c r="A3" t="s" s="42">
        <v>26</v>
      </c>
      <c r="B3" s="43"/>
      <c r="C3" s="43"/>
      <c r="D3" s="43"/>
      <c r="E3" s="43"/>
      <c r="F3" s="43"/>
      <c r="G3" s="43"/>
      <c r="H3" s="43"/>
      <c r="I3" s="43"/>
      <c r="J3" s="43"/>
      <c r="K3" s="43"/>
      <c r="L3" s="43"/>
      <c r="M3" s="43"/>
      <c r="N3" s="43"/>
      <c r="O3" s="43"/>
      <c r="P3" s="43"/>
      <c r="Q3" s="43"/>
      <c r="R3" s="43"/>
      <c r="S3" s="43"/>
    </row>
    <row r="4" ht="105" customHeight="1">
      <c r="A4" t="s" s="44">
        <v>27</v>
      </c>
      <c r="B4" t="s" s="44">
        <v>28</v>
      </c>
      <c r="C4" t="s" s="44">
        <v>29</v>
      </c>
      <c r="D4" t="s" s="44">
        <v>30</v>
      </c>
      <c r="E4" t="s" s="44">
        <v>31</v>
      </c>
      <c r="F4" t="s" s="44">
        <v>32</v>
      </c>
      <c r="G4" t="s" s="44">
        <v>33</v>
      </c>
      <c r="H4" t="s" s="44">
        <v>34</v>
      </c>
      <c r="I4" t="s" s="44">
        <v>35</v>
      </c>
      <c r="J4" t="s" s="44">
        <v>36</v>
      </c>
      <c r="K4" t="s" s="44">
        <v>37</v>
      </c>
      <c r="L4" t="s" s="44">
        <v>38</v>
      </c>
      <c r="M4" t="s" s="44">
        <v>39</v>
      </c>
      <c r="N4" t="s" s="44">
        <v>40</v>
      </c>
      <c r="O4" t="s" s="44">
        <v>41</v>
      </c>
      <c r="P4" t="s" s="44">
        <v>42</v>
      </c>
      <c r="Q4" t="s" s="44">
        <v>43</v>
      </c>
      <c r="R4" t="s" s="44">
        <v>44</v>
      </c>
      <c r="S4" t="s" s="44">
        <v>45</v>
      </c>
    </row>
    <row r="5" ht="13.65" customHeight="1">
      <c r="A5" t="s" s="45">
        <v>46</v>
      </c>
      <c r="B5" s="46">
        <v>15</v>
      </c>
      <c r="C5" s="47">
        <v>6</v>
      </c>
      <c r="D5" s="48">
        <f>C5/B5</f>
        <v>0.4</v>
      </c>
      <c r="E5" s="46">
        <v>1</v>
      </c>
      <c r="F5" s="47">
        <v>0</v>
      </c>
      <c r="G5" s="48">
        <f>F5/E5</f>
        <v>0</v>
      </c>
      <c r="H5" s="46">
        <v>5</v>
      </c>
      <c r="I5" s="47">
        <v>2</v>
      </c>
      <c r="J5" s="48">
        <f>I5/H5</f>
        <v>0.4</v>
      </c>
      <c r="K5" s="46">
        <v>9</v>
      </c>
      <c r="L5" s="47">
        <v>4</v>
      </c>
      <c r="M5" s="48">
        <f>L5/K5</f>
        <v>0.444444444444444</v>
      </c>
      <c r="N5" s="46">
        <v>0</v>
      </c>
      <c r="O5" s="47">
        <v>0</v>
      </c>
      <c r="P5" s="48">
        <v>0</v>
      </c>
      <c r="Q5" s="46">
        <v>13</v>
      </c>
      <c r="R5" s="49">
        <v>2</v>
      </c>
      <c r="S5" s="48">
        <f>R5/Q5</f>
        <v>0.153846153846154</v>
      </c>
    </row>
    <row r="6" ht="13.65" customHeight="1">
      <c r="A6" t="s" s="45">
        <v>47</v>
      </c>
      <c r="B6" s="46">
        <v>11</v>
      </c>
      <c r="C6" s="47">
        <v>3</v>
      </c>
      <c r="D6" s="48">
        <f>C6/B6</f>
        <v>0.272727272727273</v>
      </c>
      <c r="E6" s="46">
        <v>2</v>
      </c>
      <c r="F6" s="47">
        <v>0</v>
      </c>
      <c r="G6" s="48">
        <f>F6/E6</f>
        <v>0</v>
      </c>
      <c r="H6" s="46">
        <v>2</v>
      </c>
      <c r="I6" s="47">
        <v>0</v>
      </c>
      <c r="J6" s="48">
        <f>I6/H6</f>
        <v>0</v>
      </c>
      <c r="K6" s="46">
        <v>7</v>
      </c>
      <c r="L6" s="47">
        <v>3</v>
      </c>
      <c r="M6" s="48">
        <f>L6/K6</f>
        <v>0.428571428571429</v>
      </c>
      <c r="N6" s="46">
        <v>0</v>
      </c>
      <c r="O6" s="47">
        <v>0</v>
      </c>
      <c r="P6" s="48">
        <v>0</v>
      </c>
      <c r="Q6" s="46">
        <v>35</v>
      </c>
      <c r="R6" s="49">
        <v>4</v>
      </c>
      <c r="S6" s="48">
        <f>R6/Q6</f>
        <v>0.114285714285714</v>
      </c>
    </row>
    <row r="7" ht="13.65" customHeight="1">
      <c r="A7" t="s" s="45">
        <v>48</v>
      </c>
      <c r="B7" s="46">
        <v>15</v>
      </c>
      <c r="C7" s="47">
        <v>4</v>
      </c>
      <c r="D7" s="48">
        <f>C7/B7</f>
        <v>0.266666666666667</v>
      </c>
      <c r="E7" s="46">
        <v>1</v>
      </c>
      <c r="F7" s="47">
        <v>0</v>
      </c>
      <c r="G7" s="48">
        <f>F7/E7</f>
        <v>0</v>
      </c>
      <c r="H7" s="46">
        <v>6</v>
      </c>
      <c r="I7" s="47">
        <v>0</v>
      </c>
      <c r="J7" s="48">
        <f>I7/H7</f>
        <v>0</v>
      </c>
      <c r="K7" s="46">
        <v>8</v>
      </c>
      <c r="L7" s="47">
        <v>4</v>
      </c>
      <c r="M7" s="48">
        <f>L7/K7</f>
        <v>0.5</v>
      </c>
      <c r="N7" s="46">
        <v>0</v>
      </c>
      <c r="O7" s="47">
        <v>0</v>
      </c>
      <c r="P7" s="48">
        <v>0</v>
      </c>
      <c r="Q7" s="46">
        <v>4</v>
      </c>
      <c r="R7" s="49">
        <v>0</v>
      </c>
      <c r="S7" s="48">
        <f>R7/Q7</f>
        <v>0</v>
      </c>
    </row>
    <row r="8" ht="13.65" customHeight="1">
      <c r="A8" t="s" s="45">
        <v>49</v>
      </c>
      <c r="B8" s="46">
        <v>18</v>
      </c>
      <c r="C8" s="47">
        <v>3</v>
      </c>
      <c r="D8" s="48">
        <f>C8/B8</f>
        <v>0.166666666666667</v>
      </c>
      <c r="E8" s="46">
        <v>5</v>
      </c>
      <c r="F8" s="47">
        <v>0</v>
      </c>
      <c r="G8" s="48">
        <f>F8/E8</f>
        <v>0</v>
      </c>
      <c r="H8" s="46">
        <v>4</v>
      </c>
      <c r="I8" s="47">
        <v>1</v>
      </c>
      <c r="J8" s="48">
        <f>I8/H8</f>
        <v>0.25</v>
      </c>
      <c r="K8" s="46">
        <v>5</v>
      </c>
      <c r="L8" s="47">
        <v>2</v>
      </c>
      <c r="M8" s="48">
        <f>L8/K8</f>
        <v>0.4</v>
      </c>
      <c r="N8" s="46">
        <v>4</v>
      </c>
      <c r="O8" s="47">
        <v>0</v>
      </c>
      <c r="P8" s="48">
        <v>0</v>
      </c>
      <c r="Q8" s="46">
        <v>49</v>
      </c>
      <c r="R8" s="49">
        <v>3</v>
      </c>
      <c r="S8" s="48">
        <f>R8/Q8</f>
        <v>0.0612244897959184</v>
      </c>
    </row>
    <row r="9" ht="13.65" customHeight="1">
      <c r="A9" t="s" s="45">
        <v>50</v>
      </c>
      <c r="B9" s="46">
        <v>15</v>
      </c>
      <c r="C9" s="47">
        <v>4</v>
      </c>
      <c r="D9" s="48">
        <f>C9/B9</f>
        <v>0.266666666666667</v>
      </c>
      <c r="E9" s="46">
        <v>1</v>
      </c>
      <c r="F9" s="47">
        <v>0</v>
      </c>
      <c r="G9" s="48">
        <f>F9/E9</f>
        <v>0</v>
      </c>
      <c r="H9" s="46">
        <v>8</v>
      </c>
      <c r="I9" s="47">
        <v>4</v>
      </c>
      <c r="J9" s="48">
        <f>I9/H9</f>
        <v>0.5</v>
      </c>
      <c r="K9" s="46">
        <v>6</v>
      </c>
      <c r="L9" s="47">
        <v>0</v>
      </c>
      <c r="M9" s="48">
        <f>L9/K9</f>
        <v>0</v>
      </c>
      <c r="N9" s="46">
        <v>0</v>
      </c>
      <c r="O9" s="47">
        <v>0</v>
      </c>
      <c r="P9" s="48">
        <v>0</v>
      </c>
      <c r="Q9" s="46">
        <v>8</v>
      </c>
      <c r="R9" s="49">
        <v>2</v>
      </c>
      <c r="S9" s="48">
        <f>R9/Q9</f>
        <v>0.25</v>
      </c>
    </row>
    <row r="10" ht="13.65" customHeight="1">
      <c r="A10" t="s" s="45">
        <v>51</v>
      </c>
      <c r="B10" s="46">
        <v>11</v>
      </c>
      <c r="C10" s="47">
        <v>2</v>
      </c>
      <c r="D10" s="48">
        <f>C10/B10</f>
        <v>0.181818181818182</v>
      </c>
      <c r="E10" s="46">
        <v>1</v>
      </c>
      <c r="F10" s="47">
        <v>0</v>
      </c>
      <c r="G10" s="48">
        <f>F10/E10</f>
        <v>0</v>
      </c>
      <c r="H10" s="46">
        <v>0</v>
      </c>
      <c r="I10" s="47">
        <v>0</v>
      </c>
      <c r="J10" s="48">
        <v>0</v>
      </c>
      <c r="K10" s="46">
        <v>7</v>
      </c>
      <c r="L10" s="47">
        <v>2</v>
      </c>
      <c r="M10" s="48">
        <f>L10/K10</f>
        <v>0.285714285714286</v>
      </c>
      <c r="N10" s="46">
        <v>3</v>
      </c>
      <c r="O10" s="47">
        <v>0</v>
      </c>
      <c r="P10" s="48">
        <v>0</v>
      </c>
      <c r="Q10" s="46">
        <v>14</v>
      </c>
      <c r="R10" s="49">
        <v>3</v>
      </c>
      <c r="S10" s="48">
        <f>R10/Q10</f>
        <v>0.214285714285714</v>
      </c>
    </row>
    <row r="11" ht="13.65" customHeight="1">
      <c r="A11" t="s" s="45">
        <v>52</v>
      </c>
      <c r="B11" s="46">
        <v>13</v>
      </c>
      <c r="C11" s="47">
        <v>3</v>
      </c>
      <c r="D11" s="48">
        <f>C11/B11</f>
        <v>0.230769230769231</v>
      </c>
      <c r="E11" s="46">
        <v>3</v>
      </c>
      <c r="F11" s="47">
        <v>0</v>
      </c>
      <c r="G11" s="48">
        <f>F11/E11</f>
        <v>0</v>
      </c>
      <c r="H11" s="46">
        <v>0</v>
      </c>
      <c r="I11" s="47">
        <v>0</v>
      </c>
      <c r="J11" s="48">
        <v>0</v>
      </c>
      <c r="K11" s="46">
        <v>6</v>
      </c>
      <c r="L11" s="47">
        <v>2</v>
      </c>
      <c r="M11" s="48">
        <f>L11/K11</f>
        <v>0.333333333333333</v>
      </c>
      <c r="N11" s="46">
        <v>4</v>
      </c>
      <c r="O11" s="47">
        <v>1</v>
      </c>
      <c r="P11" s="48">
        <f>O11/N11</f>
        <v>0.25</v>
      </c>
      <c r="Q11" s="46">
        <v>15</v>
      </c>
      <c r="R11" s="49">
        <v>1</v>
      </c>
      <c r="S11" s="48">
        <f>R11/Q11</f>
        <v>0.06666666666666669</v>
      </c>
    </row>
    <row r="12" ht="13.65" customHeight="1">
      <c r="A12" t="s" s="45">
        <v>53</v>
      </c>
      <c r="B12" s="46">
        <v>15</v>
      </c>
      <c r="C12" s="47">
        <v>2</v>
      </c>
      <c r="D12" s="48">
        <f>C12/B12</f>
        <v>0.133333333333333</v>
      </c>
      <c r="E12" s="46">
        <v>3</v>
      </c>
      <c r="F12" s="47">
        <v>0</v>
      </c>
      <c r="G12" s="48">
        <f>F12/E12</f>
        <v>0</v>
      </c>
      <c r="H12" s="46">
        <v>1</v>
      </c>
      <c r="I12" s="47">
        <v>0</v>
      </c>
      <c r="J12" s="48">
        <f>I12/H12</f>
        <v>0</v>
      </c>
      <c r="K12" s="46">
        <v>10</v>
      </c>
      <c r="L12" s="47">
        <v>2</v>
      </c>
      <c r="M12" s="48">
        <f>L12/K12</f>
        <v>0.2</v>
      </c>
      <c r="N12" s="46">
        <v>1</v>
      </c>
      <c r="O12" s="47">
        <v>0</v>
      </c>
      <c r="P12" s="48">
        <v>0</v>
      </c>
      <c r="Q12" s="46">
        <v>9</v>
      </c>
      <c r="R12" s="49">
        <v>2</v>
      </c>
      <c r="S12" s="48">
        <f>R12/Q12</f>
        <v>0.222222222222222</v>
      </c>
    </row>
    <row r="13" ht="13.65" customHeight="1">
      <c r="A13" t="s" s="45">
        <v>54</v>
      </c>
      <c r="B13" s="46">
        <v>14</v>
      </c>
      <c r="C13" s="47">
        <v>5</v>
      </c>
      <c r="D13" s="48">
        <f>C13/B13</f>
        <v>0.357142857142857</v>
      </c>
      <c r="E13" s="46">
        <v>3</v>
      </c>
      <c r="F13" s="47">
        <v>1</v>
      </c>
      <c r="G13" s="48">
        <f>F13/E13</f>
        <v>0.333333333333333</v>
      </c>
      <c r="H13" s="46">
        <v>0</v>
      </c>
      <c r="I13" s="47">
        <v>0</v>
      </c>
      <c r="J13" s="48">
        <v>0</v>
      </c>
      <c r="K13" s="46">
        <v>8</v>
      </c>
      <c r="L13" s="47">
        <v>4</v>
      </c>
      <c r="M13" s="48">
        <f>L13/K13</f>
        <v>0.5</v>
      </c>
      <c r="N13" s="46">
        <v>3</v>
      </c>
      <c r="O13" s="47">
        <v>0</v>
      </c>
      <c r="P13" s="48">
        <v>0</v>
      </c>
      <c r="Q13" s="46">
        <v>20</v>
      </c>
      <c r="R13" s="49">
        <v>3</v>
      </c>
      <c r="S13" s="48">
        <f>R13/Q13</f>
        <v>0.15</v>
      </c>
    </row>
    <row r="14" ht="13.65" customHeight="1">
      <c r="A14" t="s" s="45">
        <v>55</v>
      </c>
      <c r="B14" s="46">
        <v>10</v>
      </c>
      <c r="C14" s="47">
        <v>1</v>
      </c>
      <c r="D14" s="48">
        <f>C14/B14</f>
        <v>0.1</v>
      </c>
      <c r="E14" s="46">
        <v>3</v>
      </c>
      <c r="F14" s="47">
        <v>0</v>
      </c>
      <c r="G14" s="48">
        <f>F14/E14</f>
        <v>0</v>
      </c>
      <c r="H14" s="46">
        <v>0</v>
      </c>
      <c r="I14" s="47">
        <v>0</v>
      </c>
      <c r="J14" s="48">
        <v>0</v>
      </c>
      <c r="K14" s="46">
        <v>7</v>
      </c>
      <c r="L14" s="47">
        <v>1</v>
      </c>
      <c r="M14" s="48">
        <f>L14/K14</f>
        <v>0.142857142857143</v>
      </c>
      <c r="N14" s="46">
        <v>0</v>
      </c>
      <c r="O14" s="47">
        <v>0</v>
      </c>
      <c r="P14" s="48">
        <v>0</v>
      </c>
      <c r="Q14" s="46">
        <v>5</v>
      </c>
      <c r="R14" s="49">
        <v>1</v>
      </c>
      <c r="S14" s="48">
        <f>R14/Q14</f>
        <v>0.2</v>
      </c>
    </row>
    <row r="15" ht="13.65" customHeight="1">
      <c r="A15" t="s" s="45">
        <v>56</v>
      </c>
      <c r="B15" s="46">
        <v>10</v>
      </c>
      <c r="C15" s="47">
        <v>3</v>
      </c>
      <c r="D15" s="48">
        <f>C15/B15</f>
        <v>0.3</v>
      </c>
      <c r="E15" s="46">
        <v>2</v>
      </c>
      <c r="F15" s="47">
        <v>1</v>
      </c>
      <c r="G15" s="48">
        <f>F15/E15</f>
        <v>0.5</v>
      </c>
      <c r="H15" s="46">
        <v>2</v>
      </c>
      <c r="I15" s="47">
        <v>0</v>
      </c>
      <c r="J15" s="48">
        <f>I15/H15</f>
        <v>0</v>
      </c>
      <c r="K15" s="46">
        <v>5</v>
      </c>
      <c r="L15" s="47">
        <v>2</v>
      </c>
      <c r="M15" s="48">
        <f>L15/K15</f>
        <v>0.4</v>
      </c>
      <c r="N15" s="46">
        <v>1</v>
      </c>
      <c r="O15" s="47">
        <v>0</v>
      </c>
      <c r="P15" s="48">
        <v>0</v>
      </c>
      <c r="Q15" s="46">
        <v>8</v>
      </c>
      <c r="R15" s="49">
        <v>3</v>
      </c>
      <c r="S15" s="48">
        <f>R15/Q15</f>
        <v>0.375</v>
      </c>
    </row>
    <row r="16" ht="13.65" customHeight="1">
      <c r="A16" t="s" s="45">
        <v>57</v>
      </c>
      <c r="B16" s="46">
        <v>18</v>
      </c>
      <c r="C16" s="47">
        <v>5</v>
      </c>
      <c r="D16" s="48">
        <f>C16/B16</f>
        <v>0.277777777777778</v>
      </c>
      <c r="E16" s="46">
        <v>2</v>
      </c>
      <c r="F16" s="47">
        <v>0</v>
      </c>
      <c r="G16" s="48">
        <f>F16/E16</f>
        <v>0</v>
      </c>
      <c r="H16" s="46">
        <v>7</v>
      </c>
      <c r="I16" s="47">
        <v>2</v>
      </c>
      <c r="J16" s="48">
        <f>I16/H16</f>
        <v>0.285714285714286</v>
      </c>
      <c r="K16" s="46">
        <v>9</v>
      </c>
      <c r="L16" s="47">
        <v>3</v>
      </c>
      <c r="M16" s="48">
        <f>L16/K16</f>
        <v>0.333333333333333</v>
      </c>
      <c r="N16" s="46">
        <v>0</v>
      </c>
      <c r="O16" s="47">
        <v>0</v>
      </c>
      <c r="P16" s="48">
        <v>0</v>
      </c>
      <c r="Q16" s="46">
        <v>11</v>
      </c>
      <c r="R16" s="49">
        <v>2</v>
      </c>
      <c r="S16" s="48">
        <f>R16/Q16</f>
        <v>0.181818181818182</v>
      </c>
    </row>
    <row r="17" ht="13.65" customHeight="1">
      <c r="A17" t="s" s="45">
        <v>58</v>
      </c>
      <c r="B17" s="46">
        <v>10</v>
      </c>
      <c r="C17" s="47">
        <v>1</v>
      </c>
      <c r="D17" s="48">
        <f>C17/B17</f>
        <v>0.1</v>
      </c>
      <c r="E17" s="46">
        <v>1</v>
      </c>
      <c r="F17" s="47">
        <v>0</v>
      </c>
      <c r="G17" s="48">
        <f>F17/E17</f>
        <v>0</v>
      </c>
      <c r="H17" s="46">
        <v>4</v>
      </c>
      <c r="I17" s="47">
        <v>0</v>
      </c>
      <c r="J17" s="48">
        <f>I17/H17</f>
        <v>0</v>
      </c>
      <c r="K17" s="46">
        <v>5</v>
      </c>
      <c r="L17" s="47">
        <v>1</v>
      </c>
      <c r="M17" s="48">
        <f>L17/K17</f>
        <v>0.2</v>
      </c>
      <c r="N17" s="46">
        <v>0</v>
      </c>
      <c r="O17" s="47">
        <v>0</v>
      </c>
      <c r="P17" s="48">
        <v>0</v>
      </c>
      <c r="Q17" s="46">
        <v>9</v>
      </c>
      <c r="R17" s="47">
        <v>1</v>
      </c>
      <c r="S17" s="48">
        <f>R17/Q17</f>
        <v>0.111111111111111</v>
      </c>
    </row>
    <row r="18" ht="13.65" customHeight="1">
      <c r="A18" t="s" s="45">
        <v>59</v>
      </c>
      <c r="B18" s="46">
        <v>10</v>
      </c>
      <c r="C18" s="47">
        <v>3</v>
      </c>
      <c r="D18" s="48">
        <f>C18/B18</f>
        <v>0.3</v>
      </c>
      <c r="E18" s="46">
        <v>1</v>
      </c>
      <c r="F18" s="47">
        <v>0</v>
      </c>
      <c r="G18" s="48">
        <f>F18/E18</f>
        <v>0</v>
      </c>
      <c r="H18" s="46">
        <v>0</v>
      </c>
      <c r="I18" s="47">
        <v>0</v>
      </c>
      <c r="J18" s="48">
        <v>0</v>
      </c>
      <c r="K18" s="46">
        <v>6</v>
      </c>
      <c r="L18" s="47">
        <v>2</v>
      </c>
      <c r="M18" s="48">
        <f>L18/K18</f>
        <v>0.333333333333333</v>
      </c>
      <c r="N18" s="46">
        <v>3</v>
      </c>
      <c r="O18" s="47">
        <v>1</v>
      </c>
      <c r="P18" s="48">
        <f>O18/N18</f>
        <v>0.333333333333333</v>
      </c>
      <c r="Q18" s="46">
        <v>8</v>
      </c>
      <c r="R18" s="47">
        <v>1</v>
      </c>
      <c r="S18" s="48">
        <f>R18/Q18</f>
        <v>0.125</v>
      </c>
    </row>
    <row r="19" ht="13.65" customHeight="1">
      <c r="A19" t="s" s="45">
        <v>60</v>
      </c>
      <c r="B19" s="46">
        <v>13</v>
      </c>
      <c r="C19" s="47">
        <v>3</v>
      </c>
      <c r="D19" s="48">
        <f>C19/B19</f>
        <v>0.230769230769231</v>
      </c>
      <c r="E19" s="46">
        <v>2</v>
      </c>
      <c r="F19" s="47">
        <v>0</v>
      </c>
      <c r="G19" s="48">
        <f>F19/E19</f>
        <v>0</v>
      </c>
      <c r="H19" s="46">
        <v>2</v>
      </c>
      <c r="I19" s="47">
        <v>0</v>
      </c>
      <c r="J19" s="48">
        <f>I19/H19</f>
        <v>0</v>
      </c>
      <c r="K19" s="46">
        <v>7</v>
      </c>
      <c r="L19" s="47">
        <v>3</v>
      </c>
      <c r="M19" s="48">
        <f>L19/K19</f>
        <v>0.428571428571429</v>
      </c>
      <c r="N19" s="46">
        <v>2</v>
      </c>
      <c r="O19" s="47">
        <v>0</v>
      </c>
      <c r="P19" s="48">
        <v>0</v>
      </c>
      <c r="Q19" s="46">
        <v>10</v>
      </c>
      <c r="R19" s="47">
        <v>2</v>
      </c>
      <c r="S19" s="48">
        <f>R19/Q19</f>
        <v>0.2</v>
      </c>
    </row>
    <row r="20" ht="13.65" customHeight="1">
      <c r="A20" t="s" s="45">
        <v>61</v>
      </c>
      <c r="B20" s="46">
        <v>11</v>
      </c>
      <c r="C20" s="47">
        <v>2</v>
      </c>
      <c r="D20" s="48">
        <f>C20/B20</f>
        <v>0.181818181818182</v>
      </c>
      <c r="E20" s="46">
        <v>2</v>
      </c>
      <c r="F20" s="47">
        <v>0</v>
      </c>
      <c r="G20" s="48">
        <f>F20/E20</f>
        <v>0</v>
      </c>
      <c r="H20" s="46">
        <v>4</v>
      </c>
      <c r="I20" s="47">
        <v>1</v>
      </c>
      <c r="J20" s="48">
        <f>I20/H20</f>
        <v>0.25</v>
      </c>
      <c r="K20" s="46">
        <v>5</v>
      </c>
      <c r="L20" s="47">
        <v>1</v>
      </c>
      <c r="M20" s="48">
        <f>L20/K20</f>
        <v>0.2</v>
      </c>
      <c r="N20" s="46">
        <v>0</v>
      </c>
      <c r="O20" s="47">
        <v>0</v>
      </c>
      <c r="P20" s="48">
        <v>0</v>
      </c>
      <c r="Q20" s="46">
        <v>17</v>
      </c>
      <c r="R20" s="47">
        <v>1</v>
      </c>
      <c r="S20" s="48">
        <f>R20/Q20</f>
        <v>0.0588235294117647</v>
      </c>
    </row>
    <row r="21" ht="13.65" customHeight="1">
      <c r="A21" t="s" s="45">
        <v>62</v>
      </c>
      <c r="B21" s="46">
        <v>12</v>
      </c>
      <c r="C21" s="47">
        <v>2</v>
      </c>
      <c r="D21" s="48">
        <f>C21/B21</f>
        <v>0.166666666666667</v>
      </c>
      <c r="E21" s="46">
        <v>2</v>
      </c>
      <c r="F21" s="47">
        <v>0</v>
      </c>
      <c r="G21" s="48">
        <f>F21/E21</f>
        <v>0</v>
      </c>
      <c r="H21" s="46">
        <v>2</v>
      </c>
      <c r="I21" s="47">
        <v>1</v>
      </c>
      <c r="J21" s="48">
        <f>I21/H21</f>
        <v>0.5</v>
      </c>
      <c r="K21" s="46">
        <v>5</v>
      </c>
      <c r="L21" s="47">
        <v>1</v>
      </c>
      <c r="M21" s="48">
        <f>L21/K21</f>
        <v>0.2</v>
      </c>
      <c r="N21" s="46">
        <v>3</v>
      </c>
      <c r="O21" s="47">
        <v>0</v>
      </c>
      <c r="P21" s="48">
        <v>0</v>
      </c>
      <c r="Q21" s="46">
        <v>12</v>
      </c>
      <c r="R21" s="47">
        <v>2</v>
      </c>
      <c r="S21" s="48">
        <f>R21/Q21</f>
        <v>0.166666666666667</v>
      </c>
    </row>
    <row r="22" ht="13.65" customHeight="1">
      <c r="A22" t="s" s="45">
        <v>63</v>
      </c>
      <c r="B22" s="46">
        <v>13</v>
      </c>
      <c r="C22" s="47">
        <v>4</v>
      </c>
      <c r="D22" s="48">
        <f>C22/B22</f>
        <v>0.307692307692308</v>
      </c>
      <c r="E22" s="46">
        <v>1</v>
      </c>
      <c r="F22" s="47">
        <v>0</v>
      </c>
      <c r="G22" s="48">
        <f>F22/E22</f>
        <v>0</v>
      </c>
      <c r="H22" s="46">
        <v>10</v>
      </c>
      <c r="I22" s="47">
        <v>0</v>
      </c>
      <c r="J22" s="48">
        <f>I22/H22</f>
        <v>0</v>
      </c>
      <c r="K22" s="46">
        <v>6</v>
      </c>
      <c r="L22" s="47">
        <v>4</v>
      </c>
      <c r="M22" s="48">
        <f>L22/K22</f>
        <v>0.666666666666667</v>
      </c>
      <c r="N22" s="46">
        <v>0</v>
      </c>
      <c r="O22" s="47">
        <v>0</v>
      </c>
      <c r="P22" s="48">
        <v>0</v>
      </c>
      <c r="Q22" s="46">
        <v>14</v>
      </c>
      <c r="R22" s="49">
        <v>1</v>
      </c>
      <c r="S22" s="48">
        <f>R22/Q22</f>
        <v>0.0714285714285714</v>
      </c>
    </row>
    <row r="23" ht="13.65" customHeight="1">
      <c r="A23" t="s" s="45">
        <v>64</v>
      </c>
      <c r="B23" s="46">
        <v>14</v>
      </c>
      <c r="C23" s="47">
        <v>5</v>
      </c>
      <c r="D23" s="48">
        <f>C23/B23</f>
        <v>0.357142857142857</v>
      </c>
      <c r="E23" s="46">
        <v>3</v>
      </c>
      <c r="F23" s="47">
        <v>0</v>
      </c>
      <c r="G23" s="48">
        <f>F23/E23</f>
        <v>0</v>
      </c>
      <c r="H23" s="46">
        <v>1</v>
      </c>
      <c r="I23" s="47">
        <v>0</v>
      </c>
      <c r="J23" s="48">
        <f>I23/H23</f>
        <v>0</v>
      </c>
      <c r="K23" s="46">
        <v>7</v>
      </c>
      <c r="L23" s="47">
        <v>5</v>
      </c>
      <c r="M23" s="48">
        <f>L23/K23</f>
        <v>0.714285714285714</v>
      </c>
      <c r="N23" s="46">
        <v>2</v>
      </c>
      <c r="O23" s="47">
        <v>0</v>
      </c>
      <c r="P23" s="48">
        <v>0</v>
      </c>
      <c r="Q23" s="46">
        <v>5</v>
      </c>
      <c r="R23" s="49">
        <v>1</v>
      </c>
      <c r="S23" s="48">
        <f>R23/Q23</f>
        <v>0.2</v>
      </c>
    </row>
    <row r="24" ht="13.65" customHeight="1">
      <c r="A24" t="s" s="45">
        <v>65</v>
      </c>
      <c r="B24" s="46">
        <v>13</v>
      </c>
      <c r="C24" s="47">
        <v>3</v>
      </c>
      <c r="D24" s="48">
        <f>C24/B24</f>
        <v>0.230769230769231</v>
      </c>
      <c r="E24" s="46">
        <v>2</v>
      </c>
      <c r="F24" s="47">
        <v>1</v>
      </c>
      <c r="G24" s="48">
        <f>F24/E24</f>
        <v>0.5</v>
      </c>
      <c r="H24" s="46">
        <v>0</v>
      </c>
      <c r="I24" s="47">
        <v>0</v>
      </c>
      <c r="J24" s="48">
        <v>0</v>
      </c>
      <c r="K24" s="46">
        <v>10</v>
      </c>
      <c r="L24" s="47">
        <v>2</v>
      </c>
      <c r="M24" s="48">
        <f>L24/K24</f>
        <v>0.2</v>
      </c>
      <c r="N24" s="46">
        <v>2</v>
      </c>
      <c r="O24" s="47">
        <v>0</v>
      </c>
      <c r="P24" s="48">
        <v>0</v>
      </c>
      <c r="Q24" s="46">
        <v>15</v>
      </c>
      <c r="R24" s="49">
        <v>2</v>
      </c>
      <c r="S24" s="48">
        <f>R24/Q24</f>
        <v>0.133333333333333</v>
      </c>
    </row>
    <row r="25" ht="13.65" customHeight="1">
      <c r="A25" t="s" s="45">
        <v>66</v>
      </c>
      <c r="B25" s="46">
        <v>9</v>
      </c>
      <c r="C25" s="47">
        <v>2</v>
      </c>
      <c r="D25" s="48">
        <f>C25/B25</f>
        <v>0.222222222222222</v>
      </c>
      <c r="E25" s="46">
        <v>2</v>
      </c>
      <c r="F25" s="47">
        <v>0</v>
      </c>
      <c r="G25" s="48">
        <f>F25/E25</f>
        <v>0</v>
      </c>
      <c r="H25" s="46">
        <v>4</v>
      </c>
      <c r="I25" s="47">
        <v>1</v>
      </c>
      <c r="J25" s="48">
        <f>I25/H25</f>
        <v>0.25</v>
      </c>
      <c r="K25" s="46">
        <v>7</v>
      </c>
      <c r="L25" s="47">
        <v>1</v>
      </c>
      <c r="M25" s="48">
        <f>L25/K25</f>
        <v>0.142857142857143</v>
      </c>
      <c r="N25" s="46">
        <v>0</v>
      </c>
      <c r="O25" s="47">
        <v>0</v>
      </c>
      <c r="P25" s="48">
        <v>0</v>
      </c>
      <c r="Q25" s="46">
        <v>21</v>
      </c>
      <c r="R25" s="49">
        <v>4</v>
      </c>
      <c r="S25" s="48">
        <f>R25/Q25</f>
        <v>0.19047619047619</v>
      </c>
    </row>
    <row r="26" ht="13.65" customHeight="1">
      <c r="A26" t="s" s="45">
        <v>67</v>
      </c>
      <c r="B26" s="46">
        <v>10</v>
      </c>
      <c r="C26" s="47">
        <v>1</v>
      </c>
      <c r="D26" s="48">
        <f>C26/B26</f>
        <v>0.1</v>
      </c>
      <c r="E26" s="46">
        <v>1</v>
      </c>
      <c r="F26" s="47">
        <v>0</v>
      </c>
      <c r="G26" s="48">
        <f>F26/E26</f>
        <v>0</v>
      </c>
      <c r="H26" s="46">
        <v>3</v>
      </c>
      <c r="I26" s="47">
        <v>0</v>
      </c>
      <c r="J26" s="48">
        <f>I26/H26</f>
        <v>0</v>
      </c>
      <c r="K26" s="46">
        <v>4</v>
      </c>
      <c r="L26" s="47">
        <v>1</v>
      </c>
      <c r="M26" s="48">
        <f>L26/K26</f>
        <v>0.25</v>
      </c>
      <c r="N26" s="46">
        <v>1</v>
      </c>
      <c r="O26" s="47">
        <v>0</v>
      </c>
      <c r="P26" s="48">
        <v>0</v>
      </c>
      <c r="Q26" s="46">
        <v>4</v>
      </c>
      <c r="R26" s="49">
        <v>2</v>
      </c>
      <c r="S26" s="48">
        <f>R26/Q26</f>
        <v>0.5</v>
      </c>
    </row>
    <row r="27" ht="13.65" customHeight="1">
      <c r="A27" t="s" s="45">
        <v>68</v>
      </c>
      <c r="B27" s="46">
        <v>11</v>
      </c>
      <c r="C27" s="47">
        <v>2</v>
      </c>
      <c r="D27" s="48">
        <f>C27/B27</f>
        <v>0.181818181818182</v>
      </c>
      <c r="E27" s="46">
        <v>2</v>
      </c>
      <c r="F27" s="47">
        <v>0</v>
      </c>
      <c r="G27" s="48">
        <f>F27/E27</f>
        <v>0</v>
      </c>
      <c r="H27" s="46">
        <v>4</v>
      </c>
      <c r="I27" s="47">
        <v>0</v>
      </c>
      <c r="J27" s="48">
        <f>I27/H27</f>
        <v>0</v>
      </c>
      <c r="K27" s="46">
        <v>4</v>
      </c>
      <c r="L27" s="47">
        <v>2</v>
      </c>
      <c r="M27" s="48">
        <f>L27/K27</f>
        <v>0.5</v>
      </c>
      <c r="N27" s="46">
        <v>0</v>
      </c>
      <c r="O27" s="47">
        <v>0</v>
      </c>
      <c r="P27" s="48">
        <v>0</v>
      </c>
      <c r="Q27" s="46">
        <v>10</v>
      </c>
      <c r="R27" s="49">
        <v>2</v>
      </c>
      <c r="S27" s="48">
        <f>R27/Q27</f>
        <v>0.2</v>
      </c>
    </row>
    <row r="28" ht="13.65" customHeight="1">
      <c r="A28" t="s" s="45">
        <v>69</v>
      </c>
      <c r="B28" s="46">
        <v>15</v>
      </c>
      <c r="C28" s="47">
        <v>4</v>
      </c>
      <c r="D28" s="48">
        <f>C28/B28</f>
        <v>0.266666666666667</v>
      </c>
      <c r="E28" s="46">
        <v>2</v>
      </c>
      <c r="F28" s="47">
        <v>0</v>
      </c>
      <c r="G28" s="48">
        <f>F28/E28</f>
        <v>0</v>
      </c>
      <c r="H28" s="46">
        <v>0</v>
      </c>
      <c r="I28" s="47">
        <v>0</v>
      </c>
      <c r="J28" s="48">
        <v>0</v>
      </c>
      <c r="K28" s="46">
        <v>8</v>
      </c>
      <c r="L28" s="47">
        <v>4</v>
      </c>
      <c r="M28" s="48">
        <f>L28/K28</f>
        <v>0.5</v>
      </c>
      <c r="N28" s="46">
        <v>1</v>
      </c>
      <c r="O28" s="47">
        <v>0</v>
      </c>
      <c r="P28" s="48">
        <v>0</v>
      </c>
      <c r="Q28" s="46">
        <v>5</v>
      </c>
      <c r="R28" s="49">
        <v>1</v>
      </c>
      <c r="S28" s="48">
        <f>R28/Q28</f>
        <v>0.2</v>
      </c>
    </row>
    <row r="29" ht="13.65" customHeight="1">
      <c r="A29" t="s" s="45">
        <v>70</v>
      </c>
      <c r="B29" s="46">
        <v>13</v>
      </c>
      <c r="C29" s="47">
        <v>3</v>
      </c>
      <c r="D29" s="48">
        <f>C29/B29</f>
        <v>0.230769230769231</v>
      </c>
      <c r="E29" s="46">
        <v>5</v>
      </c>
      <c r="F29" s="47">
        <v>0</v>
      </c>
      <c r="G29" s="48">
        <f>F29/E29</f>
        <v>0</v>
      </c>
      <c r="H29" s="46">
        <v>4</v>
      </c>
      <c r="I29" s="47">
        <v>0</v>
      </c>
      <c r="J29" s="48">
        <f>I29/H29</f>
        <v>0</v>
      </c>
      <c r="K29" s="46">
        <v>6</v>
      </c>
      <c r="L29" s="47">
        <v>3</v>
      </c>
      <c r="M29" s="48">
        <f>L29/K29</f>
        <v>0.5</v>
      </c>
      <c r="N29" s="46">
        <v>0</v>
      </c>
      <c r="O29" s="47">
        <v>0</v>
      </c>
      <c r="P29" s="48">
        <v>0</v>
      </c>
      <c r="Q29" s="46">
        <v>22</v>
      </c>
      <c r="R29" s="49">
        <v>3</v>
      </c>
      <c r="S29" s="48">
        <f>R29/Q29</f>
        <v>0.136363636363636</v>
      </c>
    </row>
    <row r="30" ht="13.65" customHeight="1">
      <c r="A30" t="s" s="45">
        <v>71</v>
      </c>
      <c r="B30" s="46">
        <v>11</v>
      </c>
      <c r="C30" s="47">
        <v>2</v>
      </c>
      <c r="D30" s="48">
        <f>C30/B30</f>
        <v>0.181818181818182</v>
      </c>
      <c r="E30" s="46">
        <v>3</v>
      </c>
      <c r="F30" s="47">
        <v>0</v>
      </c>
      <c r="G30" s="48">
        <f>F30/E30</f>
        <v>0</v>
      </c>
      <c r="H30" s="46">
        <v>5</v>
      </c>
      <c r="I30" s="47">
        <v>1</v>
      </c>
      <c r="J30" s="48">
        <f>I30/H30</f>
        <v>0.2</v>
      </c>
      <c r="K30" s="46">
        <v>4</v>
      </c>
      <c r="L30" s="47">
        <v>1</v>
      </c>
      <c r="M30" s="48">
        <f>L30/K30</f>
        <v>0.25</v>
      </c>
      <c r="N30" s="46">
        <v>1</v>
      </c>
      <c r="O30" s="47">
        <v>0</v>
      </c>
      <c r="P30" s="48">
        <v>0</v>
      </c>
      <c r="Q30" s="46">
        <v>5</v>
      </c>
      <c r="R30" s="49">
        <v>1</v>
      </c>
      <c r="S30" s="48">
        <f>R30/Q30</f>
        <v>0.2</v>
      </c>
    </row>
    <row r="31" ht="13.65" customHeight="1">
      <c r="A31" t="s" s="45">
        <v>72</v>
      </c>
      <c r="B31" s="46">
        <v>12</v>
      </c>
      <c r="C31" s="47">
        <v>4</v>
      </c>
      <c r="D31" s="48">
        <f>C31/B31</f>
        <v>0.333333333333333</v>
      </c>
      <c r="E31" s="46">
        <v>1</v>
      </c>
      <c r="F31" s="47">
        <v>0</v>
      </c>
      <c r="G31" s="48">
        <f>F31/E31</f>
        <v>0</v>
      </c>
      <c r="H31" s="46">
        <v>4</v>
      </c>
      <c r="I31" s="47">
        <v>1</v>
      </c>
      <c r="J31" s="48">
        <f>I31/H31</f>
        <v>0.25</v>
      </c>
      <c r="K31" s="46">
        <v>5</v>
      </c>
      <c r="L31" s="47">
        <v>3</v>
      </c>
      <c r="M31" s="48">
        <f>L31/K31</f>
        <v>0.6</v>
      </c>
      <c r="N31" s="46">
        <v>1</v>
      </c>
      <c r="O31" s="47">
        <v>0</v>
      </c>
      <c r="P31" s="48">
        <v>0</v>
      </c>
      <c r="Q31" s="46">
        <v>6</v>
      </c>
      <c r="R31" s="49">
        <v>0</v>
      </c>
      <c r="S31" s="48">
        <f>R31/Q31</f>
        <v>0</v>
      </c>
    </row>
    <row r="32" ht="13.65" customHeight="1">
      <c r="A32" t="s" s="45">
        <v>73</v>
      </c>
      <c r="B32" s="46">
        <v>17</v>
      </c>
      <c r="C32" s="47">
        <v>3</v>
      </c>
      <c r="D32" s="48">
        <f>C32/B32</f>
        <v>0.176470588235294</v>
      </c>
      <c r="E32" s="46">
        <v>2</v>
      </c>
      <c r="F32" s="47">
        <v>0</v>
      </c>
      <c r="G32" s="48">
        <f>F32/E32</f>
        <v>0</v>
      </c>
      <c r="H32" s="46">
        <v>2</v>
      </c>
      <c r="I32" s="47">
        <v>0</v>
      </c>
      <c r="J32" s="48">
        <f>I32/H32</f>
        <v>0</v>
      </c>
      <c r="K32" s="46">
        <v>8</v>
      </c>
      <c r="L32" s="47">
        <v>3</v>
      </c>
      <c r="M32" s="48">
        <f>L32/K32</f>
        <v>0.375</v>
      </c>
      <c r="N32" s="46">
        <v>0</v>
      </c>
      <c r="O32" s="47">
        <v>0</v>
      </c>
      <c r="P32" s="48">
        <v>0</v>
      </c>
      <c r="Q32" s="46">
        <v>11</v>
      </c>
      <c r="R32" s="47">
        <v>1</v>
      </c>
      <c r="S32" s="48">
        <f>R32/Q32</f>
        <v>0.0909090909090909</v>
      </c>
    </row>
    <row r="33" ht="13.65" customHeight="1">
      <c r="A33" t="s" s="45">
        <v>74</v>
      </c>
      <c r="B33" s="46">
        <v>12</v>
      </c>
      <c r="C33" s="47">
        <v>4</v>
      </c>
      <c r="D33" s="48">
        <f>C33/B33</f>
        <v>0.333333333333333</v>
      </c>
      <c r="E33" s="46">
        <v>1</v>
      </c>
      <c r="F33" s="47">
        <v>0</v>
      </c>
      <c r="G33" s="48">
        <f>F33/E33</f>
        <v>0</v>
      </c>
      <c r="H33" s="46">
        <v>3</v>
      </c>
      <c r="I33" s="47">
        <v>1</v>
      </c>
      <c r="J33" s="48">
        <f>I33/H33</f>
        <v>0.333333333333333</v>
      </c>
      <c r="K33" s="46">
        <v>7</v>
      </c>
      <c r="L33" s="47">
        <v>3</v>
      </c>
      <c r="M33" s="48">
        <f>L33/K33</f>
        <v>0.428571428571429</v>
      </c>
      <c r="N33" s="46">
        <v>1</v>
      </c>
      <c r="O33" s="47">
        <v>0</v>
      </c>
      <c r="P33" s="48">
        <v>0</v>
      </c>
      <c r="Q33" s="46">
        <v>2</v>
      </c>
      <c r="R33" s="47">
        <v>1</v>
      </c>
      <c r="S33" s="48">
        <f>R33/Q33</f>
        <v>0.5</v>
      </c>
    </row>
    <row r="34" ht="13.65" customHeight="1">
      <c r="A34" t="s" s="45">
        <v>75</v>
      </c>
      <c r="B34" s="46">
        <v>16</v>
      </c>
      <c r="C34" s="47">
        <v>2</v>
      </c>
      <c r="D34" s="48">
        <f>C34/B34</f>
        <v>0.125</v>
      </c>
      <c r="E34" s="46">
        <v>2</v>
      </c>
      <c r="F34" s="47">
        <v>0</v>
      </c>
      <c r="G34" s="48">
        <f>F34/E34</f>
        <v>0</v>
      </c>
      <c r="H34" s="46">
        <v>5</v>
      </c>
      <c r="I34" s="47">
        <v>0</v>
      </c>
      <c r="J34" s="48">
        <f>I34/H34</f>
        <v>0</v>
      </c>
      <c r="K34" s="46">
        <v>8</v>
      </c>
      <c r="L34" s="47">
        <v>2</v>
      </c>
      <c r="M34" s="48">
        <f>L34/K34</f>
        <v>0.25</v>
      </c>
      <c r="N34" s="46">
        <v>1</v>
      </c>
      <c r="O34" s="47">
        <v>0</v>
      </c>
      <c r="P34" s="48">
        <v>0</v>
      </c>
      <c r="Q34" s="46">
        <v>11</v>
      </c>
      <c r="R34" s="47">
        <v>3</v>
      </c>
      <c r="S34" s="48">
        <f>R34/Q34</f>
        <v>0.272727272727273</v>
      </c>
    </row>
    <row r="35" ht="13.65" customHeight="1">
      <c r="A35" t="s" s="45">
        <v>76</v>
      </c>
      <c r="B35" s="46">
        <v>14</v>
      </c>
      <c r="C35" s="47">
        <v>1</v>
      </c>
      <c r="D35" s="48">
        <f>C35/B35</f>
        <v>0.0714285714285714</v>
      </c>
      <c r="E35" s="46">
        <v>1</v>
      </c>
      <c r="F35" s="47">
        <v>0</v>
      </c>
      <c r="G35" s="48">
        <f>F35/E35</f>
        <v>0</v>
      </c>
      <c r="H35" s="46">
        <v>9</v>
      </c>
      <c r="I35" s="47">
        <v>0</v>
      </c>
      <c r="J35" s="48">
        <f>I35/H35</f>
        <v>0</v>
      </c>
      <c r="K35" s="46">
        <v>3</v>
      </c>
      <c r="L35" s="47">
        <v>1</v>
      </c>
      <c r="M35" s="48">
        <f>L35/K35</f>
        <v>0.333333333333333</v>
      </c>
      <c r="N35" s="46">
        <v>1</v>
      </c>
      <c r="O35" s="47">
        <v>0</v>
      </c>
      <c r="P35" s="48">
        <v>0</v>
      </c>
      <c r="Q35" s="46">
        <v>11</v>
      </c>
      <c r="R35" s="47">
        <v>1</v>
      </c>
      <c r="S35" s="48">
        <f>R35/Q35</f>
        <v>0.0909090909090909</v>
      </c>
    </row>
    <row r="36" ht="13.65" customHeight="1">
      <c r="A36" t="s" s="45">
        <v>77</v>
      </c>
      <c r="B36" s="46">
        <v>12</v>
      </c>
      <c r="C36" s="47">
        <v>6</v>
      </c>
      <c r="D36" s="48">
        <f>C36/B36</f>
        <v>0.5</v>
      </c>
      <c r="E36" s="46">
        <v>2</v>
      </c>
      <c r="F36" s="47">
        <v>0</v>
      </c>
      <c r="G36" s="48">
        <f>F36/E36</f>
        <v>0</v>
      </c>
      <c r="H36" s="46">
        <v>6</v>
      </c>
      <c r="I36" s="47">
        <v>4</v>
      </c>
      <c r="J36" s="48">
        <f>I36/H36</f>
        <v>0.666666666666667</v>
      </c>
      <c r="K36" s="46">
        <v>4</v>
      </c>
      <c r="L36" s="47">
        <v>2</v>
      </c>
      <c r="M36" s="48">
        <f>L36/K36</f>
        <v>0.5</v>
      </c>
      <c r="N36" s="46">
        <v>0</v>
      </c>
      <c r="O36" s="47">
        <v>0</v>
      </c>
      <c r="P36" s="48">
        <v>0</v>
      </c>
      <c r="Q36" s="46">
        <v>7</v>
      </c>
      <c r="R36" s="47">
        <v>0</v>
      </c>
      <c r="S36" s="48">
        <f>R36/Q36</f>
        <v>0</v>
      </c>
    </row>
    <row r="37" ht="13.65" customHeight="1">
      <c r="A37" t="s" s="45">
        <v>78</v>
      </c>
      <c r="B37" s="46">
        <v>13</v>
      </c>
      <c r="C37" s="47">
        <v>1</v>
      </c>
      <c r="D37" s="48">
        <f>C37/B37</f>
        <v>0.0769230769230769</v>
      </c>
      <c r="E37" s="46">
        <v>2</v>
      </c>
      <c r="F37" s="47">
        <v>0</v>
      </c>
      <c r="G37" s="48">
        <f>F37/E37</f>
        <v>0</v>
      </c>
      <c r="H37" s="46">
        <v>2</v>
      </c>
      <c r="I37" s="47">
        <v>0</v>
      </c>
      <c r="J37" s="48">
        <f>I37/H37</f>
        <v>0</v>
      </c>
      <c r="K37" s="46">
        <v>8</v>
      </c>
      <c r="L37" s="47">
        <v>1</v>
      </c>
      <c r="M37" s="48">
        <f>L37/K37</f>
        <v>0.125</v>
      </c>
      <c r="N37" s="46">
        <v>1</v>
      </c>
      <c r="O37" s="47">
        <v>0</v>
      </c>
      <c r="P37" s="48">
        <v>0</v>
      </c>
      <c r="Q37" s="46">
        <v>12</v>
      </c>
      <c r="R37" s="49">
        <v>2</v>
      </c>
      <c r="S37" s="48">
        <f>R37/Q37</f>
        <v>0.166666666666667</v>
      </c>
    </row>
    <row r="38" ht="13.65" customHeight="1">
      <c r="A38" t="s" s="45">
        <v>79</v>
      </c>
      <c r="B38" s="46">
        <v>16</v>
      </c>
      <c r="C38" s="47">
        <v>3</v>
      </c>
      <c r="D38" s="48">
        <f>C38/B38</f>
        <v>0.1875</v>
      </c>
      <c r="E38" s="46">
        <v>2</v>
      </c>
      <c r="F38" s="47">
        <v>0</v>
      </c>
      <c r="G38" s="48">
        <f>F38/E38</f>
        <v>0</v>
      </c>
      <c r="H38" s="46">
        <v>4</v>
      </c>
      <c r="I38" s="47">
        <v>0</v>
      </c>
      <c r="J38" s="48">
        <f>I38/H38</f>
        <v>0</v>
      </c>
      <c r="K38" s="46">
        <v>9</v>
      </c>
      <c r="L38" s="47">
        <v>2</v>
      </c>
      <c r="M38" s="48">
        <f>L38/K38</f>
        <v>0.222222222222222</v>
      </c>
      <c r="N38" s="46">
        <v>1</v>
      </c>
      <c r="O38" s="47">
        <v>1</v>
      </c>
      <c r="P38" s="48">
        <f>O38/N38</f>
        <v>1</v>
      </c>
      <c r="Q38" s="46">
        <v>5</v>
      </c>
      <c r="R38" s="49">
        <v>1</v>
      </c>
      <c r="S38" s="48">
        <f>R38/Q38</f>
        <v>0.2</v>
      </c>
    </row>
    <row r="39" ht="13.65" customHeight="1">
      <c r="A39" t="s" s="45">
        <v>80</v>
      </c>
      <c r="B39" s="46">
        <v>10</v>
      </c>
      <c r="C39" s="47">
        <v>1</v>
      </c>
      <c r="D39" s="48">
        <f>C39/B39</f>
        <v>0.1</v>
      </c>
      <c r="E39" s="46">
        <v>2</v>
      </c>
      <c r="F39" s="47">
        <v>0</v>
      </c>
      <c r="G39" s="50">
        <v>0</v>
      </c>
      <c r="H39" s="46">
        <v>2</v>
      </c>
      <c r="I39" s="47">
        <v>0</v>
      </c>
      <c r="J39" s="48">
        <f>I39/H39</f>
        <v>0</v>
      </c>
      <c r="K39" s="46">
        <v>4</v>
      </c>
      <c r="L39" s="47">
        <v>0</v>
      </c>
      <c r="M39" s="48">
        <f>L39/K39</f>
        <v>0</v>
      </c>
      <c r="N39" s="46">
        <v>2</v>
      </c>
      <c r="O39" s="47">
        <v>1</v>
      </c>
      <c r="P39" s="48">
        <f>O39/N39</f>
        <v>0.5</v>
      </c>
      <c r="Q39" s="46">
        <v>21</v>
      </c>
      <c r="R39" s="49">
        <v>3</v>
      </c>
      <c r="S39" s="48">
        <f>R39/Q39</f>
        <v>0.142857142857143</v>
      </c>
    </row>
    <row r="40" ht="18.75" customHeight="1">
      <c r="A40" s="51"/>
      <c r="B40" s="51"/>
      <c r="C40" s="51"/>
      <c r="D40" s="51"/>
      <c r="E40" s="51"/>
      <c r="F40" s="51"/>
      <c r="G40" s="51"/>
      <c r="H40" s="51"/>
      <c r="I40" s="51"/>
      <c r="J40" s="51"/>
      <c r="K40" s="51"/>
      <c r="L40" s="51"/>
      <c r="M40" s="51"/>
      <c r="N40" s="51"/>
      <c r="O40" s="51"/>
      <c r="P40" s="51"/>
      <c r="Q40" s="51"/>
      <c r="R40" s="51"/>
      <c r="S40" s="51"/>
    </row>
    <row r="41" ht="18.75" customHeight="1">
      <c r="A41" t="s" s="52">
        <v>81</v>
      </c>
      <c r="B41" s="53">
        <f>SUM(B5:B39)</f>
        <v>452</v>
      </c>
      <c r="C41" s="54">
        <f>SUM(C5:C39)</f>
        <v>103</v>
      </c>
      <c r="D41" s="55">
        <f>C41/B41</f>
        <v>0.22787610619469</v>
      </c>
      <c r="E41" s="53">
        <f>SUM(E5:E39)</f>
        <v>71</v>
      </c>
      <c r="F41" s="54">
        <f>SUM(F5:F39)</f>
        <v>3</v>
      </c>
      <c r="G41" s="55">
        <f>F41/E41</f>
        <v>0.0422535211267606</v>
      </c>
      <c r="H41" s="53">
        <f>SUM(H5:H39)</f>
        <v>115</v>
      </c>
      <c r="I41" s="54">
        <f>SUM(I5:I39)</f>
        <v>19</v>
      </c>
      <c r="J41" s="55">
        <f>I41/H41</f>
        <v>0.165217391304348</v>
      </c>
      <c r="K41" s="53">
        <f>SUM(K5:K39)</f>
        <v>227</v>
      </c>
      <c r="L41" s="54">
        <f>SUM(L5:L39)</f>
        <v>77</v>
      </c>
      <c r="M41" s="55">
        <f>L41/K41</f>
        <v>0.33920704845815</v>
      </c>
      <c r="N41" s="53">
        <f>SUM(N5:N39)</f>
        <v>39</v>
      </c>
      <c r="O41" s="54">
        <f>SUM(O5:O39)</f>
        <v>4</v>
      </c>
      <c r="P41" s="55">
        <f>O41/N41</f>
        <v>0.102564102564103</v>
      </c>
      <c r="Q41" s="53">
        <f>SUM(Q5:Q39)</f>
        <v>434</v>
      </c>
      <c r="R41" s="54">
        <f>SUM(R5:R39)</f>
        <v>62</v>
      </c>
      <c r="S41" s="55">
        <f>R41/Q41</f>
        <v>0.142857142857143</v>
      </c>
    </row>
  </sheetData>
  <pageMargins left="0.7" right="0.7" top="0.75" bottom="0.75" header="0.3" footer="0.3"/>
  <pageSetup firstPageNumber="1" fitToHeight="1" fitToWidth="1" scale="48"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S48"/>
  <sheetViews>
    <sheetView workbookViewId="0" showGridLines="0" defaultGridColor="1"/>
  </sheetViews>
  <sheetFormatPr defaultColWidth="10.8333" defaultRowHeight="15" customHeight="1" outlineLevelRow="0" outlineLevelCol="0"/>
  <cols>
    <col min="1" max="1" width="65.6719" style="56" customWidth="1"/>
    <col min="2" max="19" width="10.8516" style="56" customWidth="1"/>
    <col min="20" max="16384" width="10.8516" style="56" customWidth="1"/>
  </cols>
  <sheetData>
    <row r="1" ht="21" customHeight="1">
      <c r="A1" t="s" s="8">
        <v>24</v>
      </c>
      <c r="B1" s="7"/>
      <c r="C1" s="7"/>
      <c r="D1" s="7"/>
      <c r="E1" s="7"/>
      <c r="F1" s="7"/>
      <c r="G1" s="7"/>
      <c r="H1" s="7"/>
      <c r="I1" s="7"/>
      <c r="J1" s="7"/>
      <c r="K1" s="7"/>
      <c r="L1" s="7"/>
      <c r="M1" s="7"/>
      <c r="N1" s="7"/>
      <c r="O1" s="7"/>
      <c r="P1" s="7"/>
      <c r="Q1" s="7"/>
      <c r="R1" s="7"/>
      <c r="S1" s="7"/>
    </row>
    <row r="2" ht="13.55" customHeight="1">
      <c r="A2" t="s" s="10">
        <v>83</v>
      </c>
      <c r="B2" s="7"/>
      <c r="C2" s="7"/>
      <c r="D2" s="7"/>
      <c r="E2" s="7"/>
      <c r="F2" s="7"/>
      <c r="G2" s="7"/>
      <c r="H2" s="7"/>
      <c r="I2" s="7"/>
      <c r="J2" s="7"/>
      <c r="K2" s="7"/>
      <c r="L2" s="7"/>
      <c r="M2" s="7"/>
      <c r="N2" s="7"/>
      <c r="O2" s="7"/>
      <c r="P2" s="7"/>
      <c r="Q2" s="7"/>
      <c r="R2" s="7"/>
      <c r="S2" s="7"/>
    </row>
    <row r="3" ht="13.55" customHeight="1">
      <c r="A3" t="s" s="42">
        <v>26</v>
      </c>
      <c r="B3" s="43"/>
      <c r="C3" s="43"/>
      <c r="D3" s="43"/>
      <c r="E3" s="43"/>
      <c r="F3" s="43"/>
      <c r="G3" s="43"/>
      <c r="H3" s="43"/>
      <c r="I3" s="43"/>
      <c r="J3" s="43"/>
      <c r="K3" s="43"/>
      <c r="L3" s="43"/>
      <c r="M3" s="43"/>
      <c r="N3" s="43"/>
      <c r="O3" s="43"/>
      <c r="P3" s="43"/>
      <c r="Q3" s="43"/>
      <c r="R3" s="43"/>
      <c r="S3" s="43"/>
    </row>
    <row r="4" ht="105" customHeight="1">
      <c r="A4" t="s" s="44">
        <v>27</v>
      </c>
      <c r="B4" t="s" s="44">
        <v>28</v>
      </c>
      <c r="C4" t="s" s="44">
        <v>29</v>
      </c>
      <c r="D4" t="s" s="44">
        <v>30</v>
      </c>
      <c r="E4" t="s" s="44">
        <v>31</v>
      </c>
      <c r="F4" t="s" s="44">
        <v>32</v>
      </c>
      <c r="G4" t="s" s="44">
        <v>33</v>
      </c>
      <c r="H4" t="s" s="44">
        <v>34</v>
      </c>
      <c r="I4" t="s" s="44">
        <v>35</v>
      </c>
      <c r="J4" t="s" s="44">
        <v>36</v>
      </c>
      <c r="K4" t="s" s="44">
        <v>37</v>
      </c>
      <c r="L4" t="s" s="44">
        <v>38</v>
      </c>
      <c r="M4" t="s" s="44">
        <v>39</v>
      </c>
      <c r="N4" t="s" s="44">
        <v>40</v>
      </c>
      <c r="O4" t="s" s="44">
        <v>41</v>
      </c>
      <c r="P4" t="s" s="44">
        <v>42</v>
      </c>
      <c r="Q4" t="s" s="44">
        <v>43</v>
      </c>
      <c r="R4" t="s" s="44">
        <v>44</v>
      </c>
      <c r="S4" t="s" s="44">
        <v>45</v>
      </c>
    </row>
    <row r="5" ht="13.65" customHeight="1">
      <c r="A5" t="s" s="45">
        <v>84</v>
      </c>
      <c r="B5" s="46">
        <v>9</v>
      </c>
      <c r="C5" s="47">
        <v>1</v>
      </c>
      <c r="D5" s="48">
        <f>C5/B5</f>
        <v>0.111111111111111</v>
      </c>
      <c r="E5" s="46">
        <v>1</v>
      </c>
      <c r="F5" s="47">
        <v>0</v>
      </c>
      <c r="G5" s="48">
        <f>IF(E5&gt;0,F5/E5,0)</f>
        <v>0</v>
      </c>
      <c r="H5" s="46">
        <v>3</v>
      </c>
      <c r="I5" s="47">
        <v>0</v>
      </c>
      <c r="J5" s="48">
        <f>I5/H5</f>
        <v>0</v>
      </c>
      <c r="K5" s="46">
        <v>5</v>
      </c>
      <c r="L5" s="47">
        <v>1</v>
      </c>
      <c r="M5" s="48">
        <f>L5/K5</f>
        <v>0.2</v>
      </c>
      <c r="N5" s="46">
        <v>0</v>
      </c>
      <c r="O5" s="47">
        <v>0</v>
      </c>
      <c r="P5" s="48">
        <v>0</v>
      </c>
      <c r="Q5" s="46">
        <v>9</v>
      </c>
      <c r="R5" s="49">
        <v>3</v>
      </c>
      <c r="S5" s="48">
        <f>IF(Q5&gt;0,R5/Q5,0)</f>
        <v>0.333333333333333</v>
      </c>
    </row>
    <row r="6" ht="13.65" customHeight="1">
      <c r="A6" t="s" s="45">
        <v>85</v>
      </c>
      <c r="B6" s="46">
        <v>9</v>
      </c>
      <c r="C6" s="47">
        <v>1</v>
      </c>
      <c r="D6" s="48">
        <f>C6/B6</f>
        <v>0.111111111111111</v>
      </c>
      <c r="E6" s="46">
        <v>1</v>
      </c>
      <c r="F6" s="47">
        <v>0</v>
      </c>
      <c r="G6" s="48">
        <f>IF(E6&gt;0,F6/E6,0)</f>
        <v>0</v>
      </c>
      <c r="H6" s="46">
        <v>3</v>
      </c>
      <c r="I6" s="47">
        <v>0</v>
      </c>
      <c r="J6" s="48">
        <f>I6/H6</f>
        <v>0</v>
      </c>
      <c r="K6" s="46">
        <v>3</v>
      </c>
      <c r="L6" s="47">
        <v>1</v>
      </c>
      <c r="M6" s="48">
        <f>L6/K6</f>
        <v>0.333333333333333</v>
      </c>
      <c r="N6" s="46">
        <v>2</v>
      </c>
      <c r="O6" s="47">
        <v>0</v>
      </c>
      <c r="P6" s="48">
        <f>O6/N6</f>
        <v>0</v>
      </c>
      <c r="Q6" s="46">
        <v>5</v>
      </c>
      <c r="R6" s="49">
        <v>1</v>
      </c>
      <c r="S6" s="48">
        <f>IF(Q6&gt;0,R6/Q6,0)</f>
        <v>0.2</v>
      </c>
    </row>
    <row r="7" ht="13.65" customHeight="1">
      <c r="A7" t="s" s="45">
        <v>86</v>
      </c>
      <c r="B7" s="46">
        <v>11</v>
      </c>
      <c r="C7" s="47">
        <v>2</v>
      </c>
      <c r="D7" s="48">
        <f>C7/B7</f>
        <v>0.181818181818182</v>
      </c>
      <c r="E7" s="46">
        <v>1</v>
      </c>
      <c r="F7" s="47">
        <v>0</v>
      </c>
      <c r="G7" s="48">
        <f>IF(E7&gt;0,F7/E7,0)</f>
        <v>0</v>
      </c>
      <c r="H7" s="46">
        <v>4</v>
      </c>
      <c r="I7" s="47">
        <v>0</v>
      </c>
      <c r="J7" s="48">
        <f>I7/H7</f>
        <v>0</v>
      </c>
      <c r="K7" s="46">
        <v>6</v>
      </c>
      <c r="L7" s="47">
        <v>2</v>
      </c>
      <c r="M7" s="48">
        <f>L7/K7</f>
        <v>0.333333333333333</v>
      </c>
      <c r="N7" s="46">
        <v>0</v>
      </c>
      <c r="O7" s="47">
        <v>0</v>
      </c>
      <c r="P7" s="48">
        <v>0</v>
      </c>
      <c r="Q7" s="46">
        <v>7</v>
      </c>
      <c r="R7" s="49">
        <v>1</v>
      </c>
      <c r="S7" s="48">
        <f>IF(Q7&gt;0,R7/Q7,0)</f>
        <v>0.142857142857143</v>
      </c>
    </row>
    <row r="8" ht="13.65" customHeight="1">
      <c r="A8" t="s" s="45">
        <v>87</v>
      </c>
      <c r="B8" s="46">
        <v>9</v>
      </c>
      <c r="C8" s="47">
        <v>1</v>
      </c>
      <c r="D8" s="48">
        <f>C8/B8</f>
        <v>0.111111111111111</v>
      </c>
      <c r="E8" s="46">
        <v>1</v>
      </c>
      <c r="F8" s="47">
        <v>0</v>
      </c>
      <c r="G8" s="48">
        <f>IF(E8&gt;0,F8/E8,0)</f>
        <v>0</v>
      </c>
      <c r="H8" s="46">
        <v>1</v>
      </c>
      <c r="I8" s="47">
        <v>0</v>
      </c>
      <c r="J8" s="48">
        <f>I8/H8</f>
        <v>0</v>
      </c>
      <c r="K8" s="46">
        <v>7</v>
      </c>
      <c r="L8" s="47">
        <v>1</v>
      </c>
      <c r="M8" s="48">
        <f>L8/K8</f>
        <v>0.142857142857143</v>
      </c>
      <c r="N8" s="46">
        <v>0</v>
      </c>
      <c r="O8" s="47">
        <v>0</v>
      </c>
      <c r="P8" s="48">
        <v>0</v>
      </c>
      <c r="Q8" s="46">
        <v>19</v>
      </c>
      <c r="R8" s="49">
        <v>3</v>
      </c>
      <c r="S8" s="48">
        <f>IF(Q8&gt;0,R8/Q8,0)</f>
        <v>0.157894736842105</v>
      </c>
    </row>
    <row r="9" ht="13.65" customHeight="1">
      <c r="A9" t="s" s="45">
        <v>88</v>
      </c>
      <c r="B9" s="46">
        <v>13</v>
      </c>
      <c r="C9" s="47">
        <v>4</v>
      </c>
      <c r="D9" s="48">
        <f>C9/B9</f>
        <v>0.307692307692308</v>
      </c>
      <c r="E9" s="46">
        <v>2</v>
      </c>
      <c r="F9" s="47">
        <v>0</v>
      </c>
      <c r="G9" s="48">
        <f>IF(E9&gt;0,F9/E9,0)</f>
        <v>0</v>
      </c>
      <c r="H9" s="46">
        <v>6</v>
      </c>
      <c r="I9" s="47">
        <v>0</v>
      </c>
      <c r="J9" s="48">
        <f>I9/H9</f>
        <v>0</v>
      </c>
      <c r="K9" s="46">
        <v>4</v>
      </c>
      <c r="L9" s="47">
        <v>4</v>
      </c>
      <c r="M9" s="48">
        <f>L9/K9</f>
        <v>1</v>
      </c>
      <c r="N9" s="46">
        <v>1</v>
      </c>
      <c r="O9" s="47">
        <v>0</v>
      </c>
      <c r="P9" s="48">
        <v>0</v>
      </c>
      <c r="Q9" s="46">
        <v>10</v>
      </c>
      <c r="R9" s="49">
        <v>1</v>
      </c>
      <c r="S9" s="48">
        <f>IF(Q9&gt;0,R9/Q9,0)</f>
        <v>0.1</v>
      </c>
    </row>
    <row r="10" ht="13.65" customHeight="1">
      <c r="A10" t="s" s="45">
        <v>89</v>
      </c>
      <c r="B10" s="46">
        <v>5</v>
      </c>
      <c r="C10" s="47">
        <v>0</v>
      </c>
      <c r="D10" s="48">
        <f>C10/B10</f>
        <v>0</v>
      </c>
      <c r="E10" s="46">
        <v>1</v>
      </c>
      <c r="F10" s="47">
        <v>0</v>
      </c>
      <c r="G10" s="48">
        <f>IF(E10&gt;0,F10/E10,0)</f>
        <v>0</v>
      </c>
      <c r="H10" s="46">
        <v>0</v>
      </c>
      <c r="I10" s="47">
        <v>0</v>
      </c>
      <c r="J10" s="48">
        <v>0</v>
      </c>
      <c r="K10" s="46">
        <v>4</v>
      </c>
      <c r="L10" s="47">
        <v>0</v>
      </c>
      <c r="M10" s="48">
        <f>L10/K10</f>
        <v>0</v>
      </c>
      <c r="N10" s="46">
        <v>0</v>
      </c>
      <c r="O10" s="47">
        <v>0</v>
      </c>
      <c r="P10" s="48">
        <v>0</v>
      </c>
      <c r="Q10" s="46">
        <v>0</v>
      </c>
      <c r="R10" s="49">
        <v>0</v>
      </c>
      <c r="S10" s="48">
        <f>IF(Q10&gt;0,R10/Q10,0)</f>
        <v>0</v>
      </c>
    </row>
    <row r="11" ht="13.65" customHeight="1">
      <c r="A11" t="s" s="45">
        <v>90</v>
      </c>
      <c r="B11" s="46">
        <v>12</v>
      </c>
      <c r="C11" s="47">
        <v>2</v>
      </c>
      <c r="D11" s="48">
        <f>C11/B11</f>
        <v>0.166666666666667</v>
      </c>
      <c r="E11" s="46">
        <v>3</v>
      </c>
      <c r="F11" s="47">
        <v>0</v>
      </c>
      <c r="G11" s="48">
        <f>IF(E11&gt;0,F11/E11,0)</f>
        <v>0</v>
      </c>
      <c r="H11" s="46">
        <v>2</v>
      </c>
      <c r="I11" s="47">
        <v>0</v>
      </c>
      <c r="J11" s="48">
        <f>I11/H11</f>
        <v>0</v>
      </c>
      <c r="K11" s="46">
        <v>6</v>
      </c>
      <c r="L11" s="47">
        <v>2</v>
      </c>
      <c r="M11" s="48">
        <f>L11/K11</f>
        <v>0.333333333333333</v>
      </c>
      <c r="N11" s="46">
        <v>1</v>
      </c>
      <c r="O11" s="47">
        <v>0</v>
      </c>
      <c r="P11" s="48">
        <v>0</v>
      </c>
      <c r="Q11" s="46">
        <v>9</v>
      </c>
      <c r="R11" s="49">
        <v>2</v>
      </c>
      <c r="S11" s="48">
        <f>IF(Q11&gt;0,R11/Q11,0)</f>
        <v>0.222222222222222</v>
      </c>
    </row>
    <row r="12" ht="13.65" customHeight="1">
      <c r="A12" t="s" s="45">
        <v>91</v>
      </c>
      <c r="B12" s="46">
        <v>13</v>
      </c>
      <c r="C12" s="47">
        <v>4</v>
      </c>
      <c r="D12" s="48">
        <f>C12/B12</f>
        <v>0.307692307692308</v>
      </c>
      <c r="E12" s="46">
        <v>1</v>
      </c>
      <c r="F12" s="47">
        <v>0</v>
      </c>
      <c r="G12" s="48">
        <f>IF(E12&gt;0,F12/E12,0)</f>
        <v>0</v>
      </c>
      <c r="H12" s="46">
        <v>8</v>
      </c>
      <c r="I12" s="47">
        <v>2</v>
      </c>
      <c r="J12" s="48">
        <f>I12/H12</f>
        <v>0.25</v>
      </c>
      <c r="K12" s="46">
        <v>3</v>
      </c>
      <c r="L12" s="47">
        <v>2</v>
      </c>
      <c r="M12" s="48">
        <f>L12/K12</f>
        <v>0.666666666666667</v>
      </c>
      <c r="N12" s="46">
        <v>1</v>
      </c>
      <c r="O12" s="47">
        <v>0</v>
      </c>
      <c r="P12" s="48">
        <v>0</v>
      </c>
      <c r="Q12" s="46">
        <v>10</v>
      </c>
      <c r="R12" s="47">
        <v>1</v>
      </c>
      <c r="S12" s="48">
        <f>IF(Q12&gt;0,R12/Q12,0)</f>
        <v>0.1</v>
      </c>
    </row>
    <row r="13" ht="13.65" customHeight="1">
      <c r="A13" t="s" s="45">
        <v>92</v>
      </c>
      <c r="B13" s="46">
        <v>13</v>
      </c>
      <c r="C13" s="47">
        <v>2</v>
      </c>
      <c r="D13" s="48">
        <f>C13/B13</f>
        <v>0.153846153846154</v>
      </c>
      <c r="E13" s="46">
        <v>3</v>
      </c>
      <c r="F13" s="47">
        <v>0</v>
      </c>
      <c r="G13" s="48">
        <f>IF(E13&gt;0,F13/E13,0)</f>
        <v>0</v>
      </c>
      <c r="H13" s="46">
        <v>8</v>
      </c>
      <c r="I13" s="47">
        <v>2</v>
      </c>
      <c r="J13" s="48">
        <f>I13/H13</f>
        <v>0.25</v>
      </c>
      <c r="K13" s="46">
        <v>2</v>
      </c>
      <c r="L13" s="47">
        <v>0</v>
      </c>
      <c r="M13" s="48">
        <f>L13/K13</f>
        <v>0</v>
      </c>
      <c r="N13" s="46">
        <v>0</v>
      </c>
      <c r="O13" s="47">
        <v>0</v>
      </c>
      <c r="P13" s="48">
        <v>0</v>
      </c>
      <c r="Q13" s="46">
        <v>11</v>
      </c>
      <c r="R13" s="47">
        <v>3</v>
      </c>
      <c r="S13" s="48">
        <f>IF(Q13&gt;0,R13/Q13,0)</f>
        <v>0.272727272727273</v>
      </c>
    </row>
    <row r="14" ht="13.65" customHeight="1">
      <c r="A14" t="s" s="45">
        <v>93</v>
      </c>
      <c r="B14" s="46">
        <v>10</v>
      </c>
      <c r="C14" s="47">
        <v>1</v>
      </c>
      <c r="D14" s="48">
        <f>C14/B14</f>
        <v>0.1</v>
      </c>
      <c r="E14" s="46">
        <v>2</v>
      </c>
      <c r="F14" s="47">
        <v>0</v>
      </c>
      <c r="G14" s="48">
        <f>IF(E14&gt;0,F14/E14,0)</f>
        <v>0</v>
      </c>
      <c r="H14" s="46">
        <v>4</v>
      </c>
      <c r="I14" s="47">
        <v>0</v>
      </c>
      <c r="J14" s="48">
        <f>I14/H14</f>
        <v>0</v>
      </c>
      <c r="K14" s="46">
        <v>4</v>
      </c>
      <c r="L14" s="47">
        <v>1</v>
      </c>
      <c r="M14" s="48">
        <f>L14/K14</f>
        <v>0.25</v>
      </c>
      <c r="N14" s="46">
        <v>0</v>
      </c>
      <c r="O14" s="47">
        <v>0</v>
      </c>
      <c r="P14" s="48">
        <v>0</v>
      </c>
      <c r="Q14" s="46">
        <v>12</v>
      </c>
      <c r="R14" s="47">
        <v>2</v>
      </c>
      <c r="S14" s="48">
        <f>IF(Q14&gt;0,R14/Q14,0)</f>
        <v>0.166666666666667</v>
      </c>
    </row>
    <row r="15" ht="13.65" customHeight="1">
      <c r="A15" t="s" s="45">
        <v>94</v>
      </c>
      <c r="B15" s="46">
        <v>10</v>
      </c>
      <c r="C15" s="47">
        <v>3</v>
      </c>
      <c r="D15" s="48">
        <f>C15/B15</f>
        <v>0.3</v>
      </c>
      <c r="E15" s="46">
        <v>2</v>
      </c>
      <c r="F15" s="47">
        <v>1</v>
      </c>
      <c r="G15" s="48">
        <f>IF(E15&gt;0,F15/E15,0)</f>
        <v>0.5</v>
      </c>
      <c r="H15" s="46">
        <v>1</v>
      </c>
      <c r="I15" s="47">
        <v>0</v>
      </c>
      <c r="J15" s="48">
        <f>I15/H15</f>
        <v>0</v>
      </c>
      <c r="K15" s="46">
        <v>5</v>
      </c>
      <c r="L15" s="47">
        <v>2</v>
      </c>
      <c r="M15" s="48">
        <f>L15/K15</f>
        <v>0.4</v>
      </c>
      <c r="N15" s="46">
        <v>2</v>
      </c>
      <c r="O15" s="47">
        <v>0</v>
      </c>
      <c r="P15" s="48">
        <v>0</v>
      </c>
      <c r="Q15" s="46">
        <v>10</v>
      </c>
      <c r="R15" s="47">
        <v>1</v>
      </c>
      <c r="S15" s="48">
        <f>IF(Q15&gt;0,R15/Q15,0)</f>
        <v>0.1</v>
      </c>
    </row>
    <row r="16" ht="13.65" customHeight="1">
      <c r="A16" t="s" s="45">
        <v>95</v>
      </c>
      <c r="B16" s="46">
        <v>14</v>
      </c>
      <c r="C16" s="47">
        <v>3</v>
      </c>
      <c r="D16" s="48">
        <f>C16/B16</f>
        <v>0.214285714285714</v>
      </c>
      <c r="E16" s="46">
        <v>5</v>
      </c>
      <c r="F16" s="47">
        <v>0</v>
      </c>
      <c r="G16" s="48">
        <f>IF(E16&gt;0,F16/E16,0)</f>
        <v>0</v>
      </c>
      <c r="H16" s="46">
        <v>3</v>
      </c>
      <c r="I16" s="47">
        <v>0</v>
      </c>
      <c r="J16" s="48">
        <f>I16/H16</f>
        <v>0</v>
      </c>
      <c r="K16" s="46">
        <v>6</v>
      </c>
      <c r="L16" s="47">
        <v>3</v>
      </c>
      <c r="M16" s="48">
        <f>L16/K16</f>
        <v>0.5</v>
      </c>
      <c r="N16" s="46">
        <v>0</v>
      </c>
      <c r="O16" s="47">
        <v>0</v>
      </c>
      <c r="P16" s="48">
        <v>0</v>
      </c>
      <c r="Q16" s="46">
        <v>5</v>
      </c>
      <c r="R16" s="47">
        <v>0</v>
      </c>
      <c r="S16" s="48">
        <f>IF(Q16&gt;0,R16/Q16,0)</f>
        <v>0</v>
      </c>
    </row>
    <row r="17" ht="13.65" customHeight="1">
      <c r="A17" t="s" s="45">
        <v>96</v>
      </c>
      <c r="B17" s="46">
        <v>12</v>
      </c>
      <c r="C17" s="47">
        <v>5</v>
      </c>
      <c r="D17" s="48">
        <f>C17/B17</f>
        <v>0.416666666666667</v>
      </c>
      <c r="E17" s="46">
        <v>2</v>
      </c>
      <c r="F17" s="47">
        <v>0</v>
      </c>
      <c r="G17" s="48">
        <f>IF(E17&gt;0,F17/E17,0)</f>
        <v>0</v>
      </c>
      <c r="H17" s="46">
        <v>6</v>
      </c>
      <c r="I17" s="47">
        <v>3</v>
      </c>
      <c r="J17" s="48">
        <f>I17/H17</f>
        <v>0.5</v>
      </c>
      <c r="K17" s="46">
        <v>4</v>
      </c>
      <c r="L17" s="47">
        <v>2</v>
      </c>
      <c r="M17" s="48">
        <f>L17/K17</f>
        <v>0.5</v>
      </c>
      <c r="N17" s="46">
        <v>0</v>
      </c>
      <c r="O17" s="47">
        <v>0</v>
      </c>
      <c r="P17" s="48">
        <v>0</v>
      </c>
      <c r="Q17" s="46">
        <v>10</v>
      </c>
      <c r="R17" s="47">
        <v>3</v>
      </c>
      <c r="S17" s="48">
        <f>IF(Q17&gt;0,R17/Q17,0)</f>
        <v>0.3</v>
      </c>
    </row>
    <row r="18" ht="13.65" customHeight="1">
      <c r="A18" t="s" s="45">
        <v>97</v>
      </c>
      <c r="B18" s="46">
        <v>14</v>
      </c>
      <c r="C18" s="47">
        <v>1</v>
      </c>
      <c r="D18" s="48">
        <f>C18/B18</f>
        <v>0.0714285714285714</v>
      </c>
      <c r="E18" s="46">
        <v>1</v>
      </c>
      <c r="F18" s="47">
        <v>0</v>
      </c>
      <c r="G18" s="48">
        <f>IF(E18&gt;0,F18/E18,0)</f>
        <v>0</v>
      </c>
      <c r="H18" s="46">
        <v>10</v>
      </c>
      <c r="I18" s="47">
        <v>0</v>
      </c>
      <c r="J18" s="48">
        <f>I18/H18</f>
        <v>0</v>
      </c>
      <c r="K18" s="46">
        <v>2</v>
      </c>
      <c r="L18" s="47">
        <v>1</v>
      </c>
      <c r="M18" s="48">
        <f>L18/K18</f>
        <v>0.5</v>
      </c>
      <c r="N18" s="46">
        <v>1</v>
      </c>
      <c r="O18" s="47">
        <v>0</v>
      </c>
      <c r="P18" s="48">
        <v>0</v>
      </c>
      <c r="Q18" s="46">
        <v>3</v>
      </c>
      <c r="R18" s="47">
        <v>0</v>
      </c>
      <c r="S18" s="48">
        <f>IF(Q18&gt;0,R18/Q18,0)</f>
        <v>0</v>
      </c>
    </row>
    <row r="19" ht="13.65" customHeight="1">
      <c r="A19" t="s" s="45">
        <v>98</v>
      </c>
      <c r="B19" s="46">
        <v>13</v>
      </c>
      <c r="C19" s="47">
        <v>1</v>
      </c>
      <c r="D19" s="48">
        <f>C19/B19</f>
        <v>0.0769230769230769</v>
      </c>
      <c r="E19" s="46">
        <v>1</v>
      </c>
      <c r="F19" s="47">
        <v>0</v>
      </c>
      <c r="G19" s="48">
        <f>IF(E19&gt;0,F19/E19,0)</f>
        <v>0</v>
      </c>
      <c r="H19" s="46">
        <v>5</v>
      </c>
      <c r="I19" s="47">
        <v>0</v>
      </c>
      <c r="J19" s="48">
        <f>I19/H19</f>
        <v>0</v>
      </c>
      <c r="K19" s="46">
        <v>5</v>
      </c>
      <c r="L19" s="47">
        <v>1</v>
      </c>
      <c r="M19" s="48">
        <f>L19/K19</f>
        <v>0.2</v>
      </c>
      <c r="N19" s="46">
        <v>2</v>
      </c>
      <c r="O19" s="47">
        <v>0</v>
      </c>
      <c r="P19" s="48">
        <v>0</v>
      </c>
      <c r="Q19" s="46">
        <v>9</v>
      </c>
      <c r="R19" s="47">
        <v>2</v>
      </c>
      <c r="S19" s="48">
        <f>IF(Q19&gt;0,R19/Q19,0)</f>
        <v>0.222222222222222</v>
      </c>
    </row>
    <row r="20" ht="13.65" customHeight="1">
      <c r="A20" t="s" s="45">
        <v>99</v>
      </c>
      <c r="B20" s="46">
        <v>12</v>
      </c>
      <c r="C20" s="47">
        <v>3</v>
      </c>
      <c r="D20" s="48">
        <f>C20/B20</f>
        <v>0.25</v>
      </c>
      <c r="E20" s="46">
        <v>2</v>
      </c>
      <c r="F20" s="47">
        <v>0</v>
      </c>
      <c r="G20" s="48">
        <f>IF(E20&gt;0,F20/E20,0)</f>
        <v>0</v>
      </c>
      <c r="H20" s="46">
        <v>4</v>
      </c>
      <c r="I20" s="47">
        <v>1</v>
      </c>
      <c r="J20" s="48">
        <f>I20/H20</f>
        <v>0.25</v>
      </c>
      <c r="K20" s="46">
        <v>6</v>
      </c>
      <c r="L20" s="47">
        <v>2</v>
      </c>
      <c r="M20" s="48">
        <f>L20/K20</f>
        <v>0.333333333333333</v>
      </c>
      <c r="N20" s="46">
        <v>0</v>
      </c>
      <c r="O20" s="47">
        <v>0</v>
      </c>
      <c r="P20" s="48">
        <v>0</v>
      </c>
      <c r="Q20" s="46">
        <v>10</v>
      </c>
      <c r="R20" s="47">
        <v>1</v>
      </c>
      <c r="S20" s="48">
        <f>IF(Q20&gt;0,R20/Q20,0)</f>
        <v>0.1</v>
      </c>
    </row>
    <row r="21" ht="13.65" customHeight="1">
      <c r="A21" t="s" s="45">
        <v>100</v>
      </c>
      <c r="B21" s="46">
        <v>8</v>
      </c>
      <c r="C21" s="47">
        <v>1</v>
      </c>
      <c r="D21" s="48">
        <f>C21/B21</f>
        <v>0.125</v>
      </c>
      <c r="E21" s="46">
        <v>1</v>
      </c>
      <c r="F21" s="47">
        <v>0</v>
      </c>
      <c r="G21" s="48">
        <f>IF(E21&gt;0,F21/E21,0)</f>
        <v>0</v>
      </c>
      <c r="H21" s="46">
        <v>4</v>
      </c>
      <c r="I21" s="47">
        <v>1</v>
      </c>
      <c r="J21" s="48">
        <f>I21/H21</f>
        <v>0.25</v>
      </c>
      <c r="K21" s="46">
        <v>2</v>
      </c>
      <c r="L21" s="47">
        <v>0</v>
      </c>
      <c r="M21" s="48">
        <f>L21/K21</f>
        <v>0</v>
      </c>
      <c r="N21" s="46">
        <v>1</v>
      </c>
      <c r="O21" s="47">
        <v>0</v>
      </c>
      <c r="P21" s="48">
        <v>0</v>
      </c>
      <c r="Q21" s="46">
        <v>17</v>
      </c>
      <c r="R21" s="47">
        <v>4</v>
      </c>
      <c r="S21" s="48">
        <f>IF(Q21&gt;0,R21/Q21,0)</f>
        <v>0.235294117647059</v>
      </c>
    </row>
    <row r="22" ht="13.65" customHeight="1">
      <c r="A22" t="s" s="45">
        <v>101</v>
      </c>
      <c r="B22" s="46">
        <v>9</v>
      </c>
      <c r="C22" s="47">
        <v>1</v>
      </c>
      <c r="D22" s="48">
        <f>C22/B22</f>
        <v>0.111111111111111</v>
      </c>
      <c r="E22" s="46">
        <v>1</v>
      </c>
      <c r="F22" s="47">
        <v>0</v>
      </c>
      <c r="G22" s="48">
        <f>IF(E22&gt;0,F22/E22,0)</f>
        <v>0</v>
      </c>
      <c r="H22" s="46">
        <v>4</v>
      </c>
      <c r="I22" s="47">
        <v>1</v>
      </c>
      <c r="J22" s="48">
        <f>I22/H22</f>
        <v>0.25</v>
      </c>
      <c r="K22" s="46">
        <v>4</v>
      </c>
      <c r="L22" s="47">
        <v>0</v>
      </c>
      <c r="M22" s="48">
        <f>L22/K22</f>
        <v>0</v>
      </c>
      <c r="N22" s="46">
        <v>0</v>
      </c>
      <c r="O22" s="47">
        <v>0</v>
      </c>
      <c r="P22" s="48">
        <v>0</v>
      </c>
      <c r="Q22" s="46">
        <v>4</v>
      </c>
      <c r="R22" s="47">
        <v>0</v>
      </c>
      <c r="S22" s="48">
        <f>IF(Q22&gt;0,R22/Q22,0)</f>
        <v>0</v>
      </c>
    </row>
    <row r="23" ht="13.65" customHeight="1">
      <c r="A23" t="s" s="45">
        <v>102</v>
      </c>
      <c r="B23" s="46">
        <v>15</v>
      </c>
      <c r="C23" s="47">
        <v>4</v>
      </c>
      <c r="D23" s="48">
        <f>C23/B23</f>
        <v>0.266666666666667</v>
      </c>
      <c r="E23" s="46">
        <v>2</v>
      </c>
      <c r="F23" s="47">
        <v>0</v>
      </c>
      <c r="G23" s="48">
        <f>IF(E23&gt;0,F23/E23,0)</f>
        <v>0</v>
      </c>
      <c r="H23" s="46">
        <v>10</v>
      </c>
      <c r="I23" s="47">
        <v>4</v>
      </c>
      <c r="J23" s="48">
        <f>I23/H23</f>
        <v>0.4</v>
      </c>
      <c r="K23" s="46">
        <v>3</v>
      </c>
      <c r="L23" s="47">
        <v>0</v>
      </c>
      <c r="M23" s="48">
        <f>L23/K23</f>
        <v>0</v>
      </c>
      <c r="N23" s="46">
        <v>0</v>
      </c>
      <c r="O23" s="47">
        <v>0</v>
      </c>
      <c r="P23" s="48">
        <v>0</v>
      </c>
      <c r="Q23" s="46">
        <v>5</v>
      </c>
      <c r="R23" s="47">
        <v>0</v>
      </c>
      <c r="S23" s="48">
        <f>IF(Q23&gt;0,R23/Q23,0)</f>
        <v>0</v>
      </c>
    </row>
    <row r="24" ht="13.65" customHeight="1">
      <c r="A24" t="s" s="45">
        <v>103</v>
      </c>
      <c r="B24" s="46">
        <v>12</v>
      </c>
      <c r="C24" s="47">
        <v>1</v>
      </c>
      <c r="D24" s="48">
        <f>C24/B24</f>
        <v>0.0833333333333333</v>
      </c>
      <c r="E24" s="46">
        <v>2</v>
      </c>
      <c r="F24" s="47">
        <v>0</v>
      </c>
      <c r="G24" s="48">
        <f>IF(E24&gt;0,F24/E24,0)</f>
        <v>0</v>
      </c>
      <c r="H24" s="46">
        <v>3</v>
      </c>
      <c r="I24" s="47">
        <v>0</v>
      </c>
      <c r="J24" s="48">
        <f>I24/H24</f>
        <v>0</v>
      </c>
      <c r="K24" s="46">
        <v>5</v>
      </c>
      <c r="L24" s="47">
        <v>1</v>
      </c>
      <c r="M24" s="48">
        <f>L24/K24</f>
        <v>0.2</v>
      </c>
      <c r="N24" s="46">
        <v>2</v>
      </c>
      <c r="O24" s="47">
        <v>0</v>
      </c>
      <c r="P24" s="48">
        <v>0</v>
      </c>
      <c r="Q24" s="46">
        <v>9</v>
      </c>
      <c r="R24" s="47">
        <v>1</v>
      </c>
      <c r="S24" s="48">
        <f>IF(Q24&gt;0,R24/Q24,0)</f>
        <v>0.111111111111111</v>
      </c>
    </row>
    <row r="25" ht="13.65" customHeight="1">
      <c r="A25" t="s" s="45">
        <v>104</v>
      </c>
      <c r="B25" s="46">
        <v>12</v>
      </c>
      <c r="C25" s="47">
        <v>2</v>
      </c>
      <c r="D25" s="48">
        <f>C25/B25</f>
        <v>0.166666666666667</v>
      </c>
      <c r="E25" s="46">
        <v>3</v>
      </c>
      <c r="F25" s="47">
        <v>0</v>
      </c>
      <c r="G25" s="48">
        <f>IF(E25&gt;0,F25/E25,0)</f>
        <v>0</v>
      </c>
      <c r="H25" s="46">
        <v>5</v>
      </c>
      <c r="I25" s="47">
        <v>1</v>
      </c>
      <c r="J25" s="48">
        <f>I25/H25</f>
        <v>0.2</v>
      </c>
      <c r="K25" s="46">
        <v>4</v>
      </c>
      <c r="L25" s="47">
        <v>1</v>
      </c>
      <c r="M25" s="48">
        <f>L25/K25</f>
        <v>0.25</v>
      </c>
      <c r="N25" s="46">
        <v>0</v>
      </c>
      <c r="O25" s="47">
        <v>0</v>
      </c>
      <c r="P25" s="48">
        <v>0</v>
      </c>
      <c r="Q25" s="46">
        <v>9</v>
      </c>
      <c r="R25" s="49">
        <v>2</v>
      </c>
      <c r="S25" s="48">
        <f>IF(Q25&gt;0,R25/Q25,0)</f>
        <v>0.222222222222222</v>
      </c>
    </row>
    <row r="26" ht="13.65" customHeight="1">
      <c r="A26" t="s" s="45">
        <v>105</v>
      </c>
      <c r="B26" s="46">
        <v>16</v>
      </c>
      <c r="C26" s="47">
        <v>1</v>
      </c>
      <c r="D26" s="48">
        <f>C26/B26</f>
        <v>0.0625</v>
      </c>
      <c r="E26" s="46">
        <v>4</v>
      </c>
      <c r="F26" s="47">
        <v>0</v>
      </c>
      <c r="G26" s="48">
        <f>IF(E26&gt;0,F26/E26,0)</f>
        <v>0</v>
      </c>
      <c r="H26" s="46">
        <v>10</v>
      </c>
      <c r="I26" s="47">
        <v>1</v>
      </c>
      <c r="J26" s="48">
        <f>I26/H26</f>
        <v>0.1</v>
      </c>
      <c r="K26" s="46">
        <v>2</v>
      </c>
      <c r="L26" s="47">
        <v>0</v>
      </c>
      <c r="M26" s="48">
        <f>L26/K26</f>
        <v>0</v>
      </c>
      <c r="N26" s="46">
        <v>0</v>
      </c>
      <c r="O26" s="47">
        <v>0</v>
      </c>
      <c r="P26" s="48">
        <v>0</v>
      </c>
      <c r="Q26" s="46">
        <v>6</v>
      </c>
      <c r="R26" s="49">
        <v>0</v>
      </c>
      <c r="S26" s="48">
        <f>IF(Q26&gt;0,R26/Q26,0)</f>
        <v>0</v>
      </c>
    </row>
    <row r="27" ht="13.65" customHeight="1">
      <c r="A27" t="s" s="45">
        <v>106</v>
      </c>
      <c r="B27" s="46">
        <v>7</v>
      </c>
      <c r="C27" s="47">
        <v>1</v>
      </c>
      <c r="D27" s="48">
        <f>C27/B27</f>
        <v>0.142857142857143</v>
      </c>
      <c r="E27" s="46">
        <v>0</v>
      </c>
      <c r="F27" s="47">
        <v>0</v>
      </c>
      <c r="G27" s="48">
        <f>IF(E27&gt;0,F27/E27,0)</f>
        <v>0</v>
      </c>
      <c r="H27" s="46">
        <v>1</v>
      </c>
      <c r="I27" s="47">
        <v>0</v>
      </c>
      <c r="J27" s="48">
        <f>I27/H27</f>
        <v>0</v>
      </c>
      <c r="K27" s="46">
        <v>4</v>
      </c>
      <c r="L27" s="47">
        <v>0</v>
      </c>
      <c r="M27" s="48">
        <f>L27/K27</f>
        <v>0</v>
      </c>
      <c r="N27" s="46">
        <v>2</v>
      </c>
      <c r="O27" s="47">
        <v>1</v>
      </c>
      <c r="P27" s="48">
        <f>O27/N27</f>
        <v>0.5</v>
      </c>
      <c r="Q27" s="46">
        <v>0</v>
      </c>
      <c r="R27" s="49">
        <v>0</v>
      </c>
      <c r="S27" s="48">
        <f>IF(Q27&gt;0,R27/Q27,0)</f>
        <v>0</v>
      </c>
    </row>
    <row r="28" ht="13.65" customHeight="1">
      <c r="A28" t="s" s="45">
        <v>107</v>
      </c>
      <c r="B28" s="46">
        <v>7</v>
      </c>
      <c r="C28" s="47">
        <v>0</v>
      </c>
      <c r="D28" s="48">
        <f>C28/B28</f>
        <v>0</v>
      </c>
      <c r="E28" s="46">
        <v>3</v>
      </c>
      <c r="F28" s="47">
        <v>0</v>
      </c>
      <c r="G28" s="48">
        <f>IF(E28&gt;0,F28/E28,0)</f>
        <v>0</v>
      </c>
      <c r="H28" s="46">
        <v>1</v>
      </c>
      <c r="I28" s="47">
        <v>0</v>
      </c>
      <c r="J28" s="48">
        <f>I28/H28</f>
        <v>0</v>
      </c>
      <c r="K28" s="46">
        <v>3</v>
      </c>
      <c r="L28" s="47">
        <v>0</v>
      </c>
      <c r="M28" s="48">
        <f>L28/K28</f>
        <v>0</v>
      </c>
      <c r="N28" s="46">
        <v>0</v>
      </c>
      <c r="O28" s="47">
        <v>0</v>
      </c>
      <c r="P28" s="48">
        <v>0</v>
      </c>
      <c r="Q28" s="46">
        <v>13</v>
      </c>
      <c r="R28" s="49">
        <v>5</v>
      </c>
      <c r="S28" s="48">
        <f>IF(Q28&gt;0,R28/Q28,0)</f>
        <v>0.384615384615385</v>
      </c>
    </row>
    <row r="29" ht="13.65" customHeight="1">
      <c r="A29" t="s" s="45">
        <v>108</v>
      </c>
      <c r="B29" s="46">
        <v>7</v>
      </c>
      <c r="C29" s="47">
        <v>1</v>
      </c>
      <c r="D29" s="48">
        <f>C29/B29</f>
        <v>0.142857142857143</v>
      </c>
      <c r="E29" s="46">
        <v>0</v>
      </c>
      <c r="F29" s="47">
        <v>0</v>
      </c>
      <c r="G29" s="48">
        <f>IF(E29&gt;0,F29/E29,0)</f>
        <v>0</v>
      </c>
      <c r="H29" s="46">
        <v>2</v>
      </c>
      <c r="I29" s="47">
        <v>0</v>
      </c>
      <c r="J29" s="48">
        <f>I29/H29</f>
        <v>0</v>
      </c>
      <c r="K29" s="46">
        <v>5</v>
      </c>
      <c r="L29" s="47">
        <v>1</v>
      </c>
      <c r="M29" s="48">
        <f>L29/K29</f>
        <v>0.2</v>
      </c>
      <c r="N29" s="46">
        <v>0</v>
      </c>
      <c r="O29" s="47">
        <v>0</v>
      </c>
      <c r="P29" s="48">
        <v>0</v>
      </c>
      <c r="Q29" s="46">
        <v>4</v>
      </c>
      <c r="R29" s="49">
        <v>1</v>
      </c>
      <c r="S29" s="48">
        <f>IF(Q29&gt;0,R29/Q29,0)</f>
        <v>0.25</v>
      </c>
    </row>
    <row r="30" ht="13.65" customHeight="1">
      <c r="A30" t="s" s="45">
        <v>109</v>
      </c>
      <c r="B30" s="46">
        <v>13</v>
      </c>
      <c r="C30" s="47">
        <v>3</v>
      </c>
      <c r="D30" s="48">
        <f>C30/B30</f>
        <v>0.230769230769231</v>
      </c>
      <c r="E30" s="46">
        <v>1</v>
      </c>
      <c r="F30" s="47">
        <v>0</v>
      </c>
      <c r="G30" s="48">
        <f>IF(E30&gt;0,F30/E30,0)</f>
        <v>0</v>
      </c>
      <c r="H30" s="46">
        <v>7</v>
      </c>
      <c r="I30" s="47">
        <v>1</v>
      </c>
      <c r="J30" s="48">
        <f>I30/H30</f>
        <v>0.142857142857143</v>
      </c>
      <c r="K30" s="46">
        <v>4</v>
      </c>
      <c r="L30" s="47">
        <v>2</v>
      </c>
      <c r="M30" s="48">
        <f>L30/K30</f>
        <v>0.5</v>
      </c>
      <c r="N30" s="46">
        <v>1</v>
      </c>
      <c r="O30" s="47">
        <v>0</v>
      </c>
      <c r="P30" s="48">
        <v>0</v>
      </c>
      <c r="Q30" s="46">
        <v>17</v>
      </c>
      <c r="R30" s="49">
        <v>2</v>
      </c>
      <c r="S30" s="48">
        <f>IF(Q30&gt;0,R30/Q30,0)</f>
        <v>0.117647058823529</v>
      </c>
    </row>
    <row r="31" ht="13.65" customHeight="1">
      <c r="A31" t="s" s="45">
        <v>110</v>
      </c>
      <c r="B31" s="46">
        <v>12</v>
      </c>
      <c r="C31" s="47">
        <v>2</v>
      </c>
      <c r="D31" s="48">
        <f>C31/B31</f>
        <v>0.166666666666667</v>
      </c>
      <c r="E31" s="46">
        <v>1</v>
      </c>
      <c r="F31" s="47">
        <v>0</v>
      </c>
      <c r="G31" s="48">
        <f>IF(E31&gt;0,F31/E31,0)</f>
        <v>0</v>
      </c>
      <c r="H31" s="46">
        <v>5</v>
      </c>
      <c r="I31" s="47">
        <v>0</v>
      </c>
      <c r="J31" s="48">
        <f>I31/H31</f>
        <v>0</v>
      </c>
      <c r="K31" s="46">
        <v>4</v>
      </c>
      <c r="L31" s="47">
        <v>1</v>
      </c>
      <c r="M31" s="48">
        <f>L31/K31</f>
        <v>0.25</v>
      </c>
      <c r="N31" s="46">
        <v>2</v>
      </c>
      <c r="O31" s="47">
        <v>1</v>
      </c>
      <c r="P31" s="48">
        <f>O31/N31</f>
        <v>0.5</v>
      </c>
      <c r="Q31" s="46">
        <v>12</v>
      </c>
      <c r="R31" s="49">
        <v>0</v>
      </c>
      <c r="S31" s="48">
        <f>IF(Q31&gt;0,R31/Q31,0)</f>
        <v>0</v>
      </c>
    </row>
    <row r="32" ht="13.65" customHeight="1">
      <c r="A32" t="s" s="45">
        <v>111</v>
      </c>
      <c r="B32" s="46">
        <v>10</v>
      </c>
      <c r="C32" s="47">
        <v>1</v>
      </c>
      <c r="D32" s="48">
        <f>C32/B32</f>
        <v>0.1</v>
      </c>
      <c r="E32" s="46">
        <v>3</v>
      </c>
      <c r="F32" s="47">
        <v>0</v>
      </c>
      <c r="G32" s="48">
        <f>IF(E32&gt;0,F32/E32,0)</f>
        <v>0</v>
      </c>
      <c r="H32" s="46">
        <v>2</v>
      </c>
      <c r="I32" s="47">
        <v>1</v>
      </c>
      <c r="J32" s="48">
        <f>I32/H32</f>
        <v>0.5</v>
      </c>
      <c r="K32" s="46">
        <v>3</v>
      </c>
      <c r="L32" s="47">
        <v>0</v>
      </c>
      <c r="M32" s="48">
        <f>L32/K32</f>
        <v>0</v>
      </c>
      <c r="N32" s="46">
        <v>2</v>
      </c>
      <c r="O32" s="47">
        <v>0</v>
      </c>
      <c r="P32" s="48">
        <v>0</v>
      </c>
      <c r="Q32" s="46">
        <v>7</v>
      </c>
      <c r="R32" s="49">
        <v>1</v>
      </c>
      <c r="S32" s="48">
        <f>IF(Q32&gt;0,R32/Q32,0)</f>
        <v>0.142857142857143</v>
      </c>
    </row>
    <row r="33" ht="13.65" customHeight="1">
      <c r="A33" t="s" s="45">
        <v>112</v>
      </c>
      <c r="B33" s="46">
        <v>7</v>
      </c>
      <c r="C33" s="47">
        <v>1</v>
      </c>
      <c r="D33" s="48">
        <f>C33/B33</f>
        <v>0.142857142857143</v>
      </c>
      <c r="E33" s="46">
        <v>1</v>
      </c>
      <c r="F33" s="47">
        <v>0</v>
      </c>
      <c r="G33" s="48">
        <f>IF(E33&gt;0,F33/E33,0)</f>
        <v>0</v>
      </c>
      <c r="H33" s="46">
        <v>2</v>
      </c>
      <c r="I33" s="47">
        <v>0</v>
      </c>
      <c r="J33" s="48">
        <f>I33/H33</f>
        <v>0</v>
      </c>
      <c r="K33" s="46">
        <v>4</v>
      </c>
      <c r="L33" s="47">
        <v>1</v>
      </c>
      <c r="M33" s="48">
        <f>L33/K33</f>
        <v>0.25</v>
      </c>
      <c r="N33" s="46">
        <v>0</v>
      </c>
      <c r="O33" s="47">
        <v>0</v>
      </c>
      <c r="P33" s="48">
        <v>0</v>
      </c>
      <c r="Q33" s="46">
        <v>9</v>
      </c>
      <c r="R33" s="47">
        <v>1</v>
      </c>
      <c r="S33" s="48">
        <f>IF(Q33&gt;0,R33/Q33,0)</f>
        <v>0.111111111111111</v>
      </c>
    </row>
    <row r="34" ht="13.65" customHeight="1">
      <c r="A34" t="s" s="45">
        <v>113</v>
      </c>
      <c r="B34" s="46">
        <v>10</v>
      </c>
      <c r="C34" s="47">
        <v>1</v>
      </c>
      <c r="D34" s="48">
        <f>C34/B34</f>
        <v>0.1</v>
      </c>
      <c r="E34" s="46">
        <v>1</v>
      </c>
      <c r="F34" s="47">
        <v>0</v>
      </c>
      <c r="G34" s="48">
        <f>IF(E34&gt;0,F34/E34,0)</f>
        <v>0</v>
      </c>
      <c r="H34" s="46">
        <v>3</v>
      </c>
      <c r="I34" s="47">
        <v>0</v>
      </c>
      <c r="J34" s="48">
        <f>I34/H34</f>
        <v>0</v>
      </c>
      <c r="K34" s="46">
        <v>6</v>
      </c>
      <c r="L34" s="47">
        <v>1</v>
      </c>
      <c r="M34" s="48">
        <f>L34/K34</f>
        <v>0.166666666666667</v>
      </c>
      <c r="N34" s="46">
        <v>0</v>
      </c>
      <c r="O34" s="47">
        <v>0</v>
      </c>
      <c r="P34" s="48">
        <v>0</v>
      </c>
      <c r="Q34" s="46">
        <v>7</v>
      </c>
      <c r="R34" s="47">
        <v>2</v>
      </c>
      <c r="S34" s="48">
        <f>IF(Q34&gt;0,R34/Q34,0)</f>
        <v>0.285714285714286</v>
      </c>
    </row>
    <row r="35" ht="13.65" customHeight="1">
      <c r="A35" t="s" s="45">
        <v>114</v>
      </c>
      <c r="B35" s="46">
        <v>12</v>
      </c>
      <c r="C35" s="47">
        <v>3</v>
      </c>
      <c r="D35" s="48">
        <f>C35/B35</f>
        <v>0.25</v>
      </c>
      <c r="E35" s="46">
        <v>1</v>
      </c>
      <c r="F35" s="47">
        <v>0</v>
      </c>
      <c r="G35" s="48">
        <f>IF(E35&gt;0,F35/E35,0)</f>
        <v>0</v>
      </c>
      <c r="H35" s="46">
        <v>6</v>
      </c>
      <c r="I35" s="47">
        <v>1</v>
      </c>
      <c r="J35" s="48">
        <f>I35/H35</f>
        <v>0.166666666666667</v>
      </c>
      <c r="K35" s="46">
        <v>5</v>
      </c>
      <c r="L35" s="47">
        <v>2</v>
      </c>
      <c r="M35" s="48">
        <f>L35/K35</f>
        <v>0.4</v>
      </c>
      <c r="N35" s="46">
        <v>0</v>
      </c>
      <c r="O35" s="47">
        <v>0</v>
      </c>
      <c r="P35" s="48">
        <v>0</v>
      </c>
      <c r="Q35" s="46">
        <v>10</v>
      </c>
      <c r="R35" s="47">
        <v>0</v>
      </c>
      <c r="S35" s="48">
        <f>IF(Q35&gt;0,R35/Q35,0)</f>
        <v>0</v>
      </c>
    </row>
    <row r="36" ht="13.65" customHeight="1">
      <c r="A36" t="s" s="45">
        <v>115</v>
      </c>
      <c r="B36" s="46">
        <v>10</v>
      </c>
      <c r="C36" s="47">
        <v>3</v>
      </c>
      <c r="D36" s="48">
        <f>C36/B36</f>
        <v>0.3</v>
      </c>
      <c r="E36" s="46">
        <v>3</v>
      </c>
      <c r="F36" s="47">
        <v>0</v>
      </c>
      <c r="G36" s="48">
        <f>IF(E36&gt;0,F36/E36,0)</f>
        <v>0</v>
      </c>
      <c r="H36" s="46">
        <v>1</v>
      </c>
      <c r="I36" s="47">
        <v>1</v>
      </c>
      <c r="J36" s="48">
        <f>I36/H36</f>
        <v>1</v>
      </c>
      <c r="K36" s="46">
        <v>3</v>
      </c>
      <c r="L36" s="47">
        <v>2</v>
      </c>
      <c r="M36" s="48">
        <f>L36/K36</f>
        <v>0.666666666666667</v>
      </c>
      <c r="N36" s="46">
        <v>3</v>
      </c>
      <c r="O36" s="47">
        <v>0</v>
      </c>
      <c r="P36" s="48">
        <v>0</v>
      </c>
      <c r="Q36" s="46">
        <v>3</v>
      </c>
      <c r="R36" s="47">
        <v>2</v>
      </c>
      <c r="S36" s="48">
        <f>IF(Q36&gt;0,R36/Q36,0)</f>
        <v>0.666666666666667</v>
      </c>
    </row>
    <row r="37" ht="13.65" customHeight="1">
      <c r="A37" t="s" s="45">
        <v>116</v>
      </c>
      <c r="B37" s="46">
        <v>6</v>
      </c>
      <c r="C37" s="47">
        <v>0</v>
      </c>
      <c r="D37" s="48">
        <f>C37/B37</f>
        <v>0</v>
      </c>
      <c r="E37" s="46">
        <v>1</v>
      </c>
      <c r="F37" s="47">
        <v>0</v>
      </c>
      <c r="G37" s="48">
        <f>IF(E37&gt;0,F37/E37,0)</f>
        <v>0</v>
      </c>
      <c r="H37" s="46">
        <v>2</v>
      </c>
      <c r="I37" s="47">
        <v>0</v>
      </c>
      <c r="J37" s="48">
        <f>I37/H37</f>
        <v>0</v>
      </c>
      <c r="K37" s="46">
        <v>3</v>
      </c>
      <c r="L37" s="47">
        <v>0</v>
      </c>
      <c r="M37" s="48">
        <f>L37/K37</f>
        <v>0</v>
      </c>
      <c r="N37" s="46">
        <v>0</v>
      </c>
      <c r="O37" s="47">
        <v>0</v>
      </c>
      <c r="P37" s="48">
        <v>0</v>
      </c>
      <c r="Q37" s="46">
        <v>11</v>
      </c>
      <c r="R37" s="47">
        <v>3</v>
      </c>
      <c r="S37" s="48">
        <f>IF(Q37&gt;0,R37/Q37,0)</f>
        <v>0.272727272727273</v>
      </c>
    </row>
    <row r="38" ht="13.65" customHeight="1">
      <c r="A38" t="s" s="45">
        <v>117</v>
      </c>
      <c r="B38" s="46">
        <v>9</v>
      </c>
      <c r="C38" s="47">
        <v>2</v>
      </c>
      <c r="D38" s="48">
        <f>C38/B38</f>
        <v>0.222222222222222</v>
      </c>
      <c r="E38" s="46">
        <v>2</v>
      </c>
      <c r="F38" s="47">
        <v>0</v>
      </c>
      <c r="G38" s="48">
        <f>IF(E38&gt;0,F38/E38,0)</f>
        <v>0</v>
      </c>
      <c r="H38" s="46">
        <v>2</v>
      </c>
      <c r="I38" s="47">
        <v>1</v>
      </c>
      <c r="J38" s="48">
        <f>I38/H38</f>
        <v>0.5</v>
      </c>
      <c r="K38" s="46">
        <v>4</v>
      </c>
      <c r="L38" s="47">
        <v>1</v>
      </c>
      <c r="M38" s="48">
        <f>L38/K38</f>
        <v>0.25</v>
      </c>
      <c r="N38" s="46">
        <v>1</v>
      </c>
      <c r="O38" s="47">
        <v>0</v>
      </c>
      <c r="P38" s="48">
        <v>0</v>
      </c>
      <c r="Q38" s="46">
        <v>6</v>
      </c>
      <c r="R38" s="47">
        <v>2</v>
      </c>
      <c r="S38" s="48">
        <f>IF(Q38&gt;0,R38/Q38,0)</f>
        <v>0.333333333333333</v>
      </c>
    </row>
    <row r="39" ht="13.65" customHeight="1">
      <c r="A39" t="s" s="45">
        <v>118</v>
      </c>
      <c r="B39" s="46">
        <v>9</v>
      </c>
      <c r="C39" s="47">
        <v>3</v>
      </c>
      <c r="D39" s="48">
        <f>C39/B39</f>
        <v>0.333333333333333</v>
      </c>
      <c r="E39" s="46">
        <v>2</v>
      </c>
      <c r="F39" s="47">
        <v>0</v>
      </c>
      <c r="G39" s="48">
        <f>IF(E39&gt;0,F39/E39,0)</f>
        <v>0</v>
      </c>
      <c r="H39" s="46">
        <v>3</v>
      </c>
      <c r="I39" s="47">
        <v>1</v>
      </c>
      <c r="J39" s="48">
        <f>I39/H39</f>
        <v>0.333333333333333</v>
      </c>
      <c r="K39" s="46">
        <v>4</v>
      </c>
      <c r="L39" s="47">
        <v>2</v>
      </c>
      <c r="M39" s="48">
        <f>L39/K39</f>
        <v>0.5</v>
      </c>
      <c r="N39" s="46">
        <v>0</v>
      </c>
      <c r="O39" s="47">
        <v>0</v>
      </c>
      <c r="P39" s="48">
        <v>0</v>
      </c>
      <c r="Q39" s="46">
        <v>11</v>
      </c>
      <c r="R39" s="47">
        <v>2</v>
      </c>
      <c r="S39" s="48">
        <f>IF(Q39&gt;0,R39/Q39,0)</f>
        <v>0.181818181818182</v>
      </c>
    </row>
    <row r="40" ht="13.65" customHeight="1">
      <c r="A40" t="s" s="45">
        <v>119</v>
      </c>
      <c r="B40" s="46">
        <v>8</v>
      </c>
      <c r="C40" s="47">
        <v>2</v>
      </c>
      <c r="D40" s="48">
        <f>C40/B40</f>
        <v>0.25</v>
      </c>
      <c r="E40" s="46">
        <v>1</v>
      </c>
      <c r="F40" s="47">
        <v>0</v>
      </c>
      <c r="G40" s="48">
        <f>IF(E40&gt;0,F40/E40,0)</f>
        <v>0</v>
      </c>
      <c r="H40" s="46">
        <v>2</v>
      </c>
      <c r="I40" s="47">
        <v>2</v>
      </c>
      <c r="J40" s="48">
        <f>I40/H40</f>
        <v>1</v>
      </c>
      <c r="K40" s="46">
        <v>3</v>
      </c>
      <c r="L40" s="47">
        <v>0</v>
      </c>
      <c r="M40" s="48">
        <f>L40/K40</f>
        <v>0</v>
      </c>
      <c r="N40" s="46">
        <v>2</v>
      </c>
      <c r="O40" s="47">
        <v>0</v>
      </c>
      <c r="P40" s="48">
        <v>0</v>
      </c>
      <c r="Q40" s="46">
        <v>8</v>
      </c>
      <c r="R40" s="47">
        <v>1</v>
      </c>
      <c r="S40" s="48">
        <f>IF(Q40&gt;0,R40/Q40,0)</f>
        <v>0.125</v>
      </c>
    </row>
    <row r="41" ht="13.65" customHeight="1">
      <c r="A41" t="s" s="45">
        <v>120</v>
      </c>
      <c r="B41" s="46">
        <v>7</v>
      </c>
      <c r="C41" s="47">
        <v>4</v>
      </c>
      <c r="D41" s="48">
        <f>C41/B41</f>
        <v>0.571428571428571</v>
      </c>
      <c r="E41" s="46">
        <v>1</v>
      </c>
      <c r="F41" s="47">
        <v>0</v>
      </c>
      <c r="G41" s="48">
        <f>IF(E41&gt;0,F41/E41,0)</f>
        <v>0</v>
      </c>
      <c r="H41" s="46">
        <v>4</v>
      </c>
      <c r="I41" s="47">
        <v>2</v>
      </c>
      <c r="J41" s="48">
        <f>I41/H41</f>
        <v>0.5</v>
      </c>
      <c r="K41" s="46">
        <v>2</v>
      </c>
      <c r="L41" s="47">
        <v>2</v>
      </c>
      <c r="M41" s="48">
        <f>L41/K41</f>
        <v>1</v>
      </c>
      <c r="N41" s="46">
        <v>0</v>
      </c>
      <c r="O41" s="47">
        <v>0</v>
      </c>
      <c r="P41" s="48">
        <v>0</v>
      </c>
      <c r="Q41" s="46">
        <v>6</v>
      </c>
      <c r="R41" s="47">
        <v>1</v>
      </c>
      <c r="S41" s="48">
        <f>IF(Q41&gt;0,R41/Q41,0)</f>
        <v>0.166666666666667</v>
      </c>
    </row>
    <row r="42" ht="13.65" customHeight="1">
      <c r="A42" t="s" s="45">
        <v>121</v>
      </c>
      <c r="B42" s="46">
        <v>8</v>
      </c>
      <c r="C42" s="47">
        <v>1</v>
      </c>
      <c r="D42" s="48">
        <f>C42/B42</f>
        <v>0.125</v>
      </c>
      <c r="E42" s="46">
        <v>1</v>
      </c>
      <c r="F42" s="47">
        <v>0</v>
      </c>
      <c r="G42" s="48">
        <f>IF(E42&gt;0,F42/E42,0)</f>
        <v>0</v>
      </c>
      <c r="H42" s="46">
        <v>4</v>
      </c>
      <c r="I42" s="47">
        <v>1</v>
      </c>
      <c r="J42" s="48">
        <f>I42/H42</f>
        <v>0.25</v>
      </c>
      <c r="K42" s="46">
        <v>3</v>
      </c>
      <c r="L42" s="47">
        <v>0</v>
      </c>
      <c r="M42" s="48">
        <f>L42/K42</f>
        <v>0</v>
      </c>
      <c r="N42" s="46">
        <v>0</v>
      </c>
      <c r="O42" s="47">
        <v>0</v>
      </c>
      <c r="P42" s="48">
        <v>0</v>
      </c>
      <c r="Q42" s="46">
        <v>4</v>
      </c>
      <c r="R42" s="47">
        <v>2</v>
      </c>
      <c r="S42" s="48">
        <f>IF(Q42&gt;0,R42/Q42,0)</f>
        <v>0.5</v>
      </c>
    </row>
    <row r="43" ht="13.65" customHeight="1">
      <c r="A43" t="s" s="45">
        <v>122</v>
      </c>
      <c r="B43" s="46">
        <v>13</v>
      </c>
      <c r="C43" s="47">
        <v>1</v>
      </c>
      <c r="D43" s="48">
        <f>C43/B43</f>
        <v>0.0769230769230769</v>
      </c>
      <c r="E43" s="46">
        <v>2</v>
      </c>
      <c r="F43" s="47">
        <v>0</v>
      </c>
      <c r="G43" s="48">
        <f>IF(E43&gt;0,F43/E43,0)</f>
        <v>0</v>
      </c>
      <c r="H43" s="46">
        <v>4</v>
      </c>
      <c r="I43" s="47">
        <v>0</v>
      </c>
      <c r="J43" s="48">
        <f>I43/H43</f>
        <v>0</v>
      </c>
      <c r="K43" s="46">
        <v>6</v>
      </c>
      <c r="L43" s="47">
        <v>1</v>
      </c>
      <c r="M43" s="48">
        <f>L43/K43</f>
        <v>0.166666666666667</v>
      </c>
      <c r="N43" s="46">
        <v>1</v>
      </c>
      <c r="O43" s="47">
        <v>0</v>
      </c>
      <c r="P43" s="48">
        <v>0</v>
      </c>
      <c r="Q43" s="46">
        <v>13</v>
      </c>
      <c r="R43" s="47">
        <v>4</v>
      </c>
      <c r="S43" s="48">
        <f>IF(Q43&gt;0,R43/Q43,0)</f>
        <v>0.307692307692308</v>
      </c>
    </row>
    <row r="44" ht="13.65" customHeight="1">
      <c r="A44" t="s" s="45">
        <v>123</v>
      </c>
      <c r="B44" s="46">
        <v>13</v>
      </c>
      <c r="C44" s="47">
        <v>3</v>
      </c>
      <c r="D44" s="48">
        <f>C44/B44</f>
        <v>0.230769230769231</v>
      </c>
      <c r="E44" s="46">
        <v>4</v>
      </c>
      <c r="F44" s="47">
        <v>1</v>
      </c>
      <c r="G44" s="48">
        <f>IF(E44&gt;0,F44/E44,0)</f>
        <v>0.25</v>
      </c>
      <c r="H44" s="46">
        <v>3</v>
      </c>
      <c r="I44" s="47">
        <v>0</v>
      </c>
      <c r="J44" s="48">
        <f>I44/H44</f>
        <v>0</v>
      </c>
      <c r="K44" s="46">
        <v>5</v>
      </c>
      <c r="L44" s="47">
        <v>2</v>
      </c>
      <c r="M44" s="48">
        <f>L44/K44</f>
        <v>0.4</v>
      </c>
      <c r="N44" s="46">
        <v>1</v>
      </c>
      <c r="O44" s="47">
        <v>0</v>
      </c>
      <c r="P44" s="48">
        <v>0</v>
      </c>
      <c r="Q44" s="46">
        <v>10</v>
      </c>
      <c r="R44" s="49">
        <v>0</v>
      </c>
      <c r="S44" s="48">
        <f>IF(Q44&gt;0,R44/Q44,0)</f>
        <v>0</v>
      </c>
    </row>
    <row r="45" ht="13.65" customHeight="1">
      <c r="A45" t="s" s="45">
        <v>124</v>
      </c>
      <c r="B45" s="46">
        <v>10</v>
      </c>
      <c r="C45" s="47">
        <v>3</v>
      </c>
      <c r="D45" s="48">
        <f>C45/B45</f>
        <v>0.3</v>
      </c>
      <c r="E45" s="46">
        <v>0</v>
      </c>
      <c r="F45" s="47">
        <v>0</v>
      </c>
      <c r="G45" s="48">
        <f>IF(E45&gt;0,F45/E45,0)</f>
        <v>0</v>
      </c>
      <c r="H45" s="46">
        <v>5</v>
      </c>
      <c r="I45" s="47">
        <v>1</v>
      </c>
      <c r="J45" s="48">
        <f>I45/H45</f>
        <v>0.2</v>
      </c>
      <c r="K45" s="46">
        <v>2</v>
      </c>
      <c r="L45" s="47">
        <v>1</v>
      </c>
      <c r="M45" s="48">
        <f>L45/K45</f>
        <v>0.5</v>
      </c>
      <c r="N45" s="46">
        <v>3</v>
      </c>
      <c r="O45" s="47">
        <v>1</v>
      </c>
      <c r="P45" s="48">
        <f>O45/N45</f>
        <v>0.333333333333333</v>
      </c>
      <c r="Q45" s="46">
        <v>13</v>
      </c>
      <c r="R45" s="49">
        <v>0</v>
      </c>
      <c r="S45" s="48">
        <f>IF(Q45&gt;0,R45/Q45,0)</f>
        <v>0</v>
      </c>
    </row>
    <row r="46" ht="13.65" customHeight="1">
      <c r="A46" t="s" s="45">
        <v>125</v>
      </c>
      <c r="B46" s="46">
        <v>11</v>
      </c>
      <c r="C46" s="47">
        <v>2</v>
      </c>
      <c r="D46" s="48">
        <f>C46/B46</f>
        <v>0.181818181818182</v>
      </c>
      <c r="E46" s="46">
        <v>1</v>
      </c>
      <c r="F46" s="47">
        <v>0</v>
      </c>
      <c r="G46" s="48">
        <f>IF(E46&gt;0,F46/E46,0)</f>
        <v>0</v>
      </c>
      <c r="H46" s="46">
        <v>7</v>
      </c>
      <c r="I46" s="47">
        <v>2</v>
      </c>
      <c r="J46" s="48">
        <f>I46/H46</f>
        <v>0.285714285714286</v>
      </c>
      <c r="K46" s="46">
        <v>2</v>
      </c>
      <c r="L46" s="47">
        <v>0</v>
      </c>
      <c r="M46" s="48">
        <f>L46/K46</f>
        <v>0</v>
      </c>
      <c r="N46" s="46">
        <v>1</v>
      </c>
      <c r="O46" s="47">
        <v>0</v>
      </c>
      <c r="P46" s="48">
        <v>0</v>
      </c>
      <c r="Q46" s="46">
        <v>3</v>
      </c>
      <c r="R46" s="49">
        <v>0</v>
      </c>
      <c r="S46" s="48">
        <f>IF(Q46&gt;0,R46/Q46,0)</f>
        <v>0</v>
      </c>
    </row>
    <row r="47" ht="20.25" customHeight="1">
      <c r="A47" s="51"/>
      <c r="B47" s="51"/>
      <c r="C47" s="51"/>
      <c r="D47" s="51"/>
      <c r="E47" s="51"/>
      <c r="F47" s="51"/>
      <c r="G47" s="51"/>
      <c r="H47" s="51"/>
      <c r="I47" s="51"/>
      <c r="J47" s="51"/>
      <c r="K47" s="51"/>
      <c r="L47" s="51"/>
      <c r="M47" s="51"/>
      <c r="N47" s="51"/>
      <c r="O47" s="51"/>
      <c r="P47" s="51"/>
      <c r="Q47" s="51"/>
      <c r="R47" s="51"/>
      <c r="S47" s="51"/>
    </row>
    <row r="48" ht="20.25" customHeight="1">
      <c r="A48" t="s" s="57">
        <v>81</v>
      </c>
      <c r="B48" s="53">
        <f>SUM(B5:B46)</f>
        <v>440</v>
      </c>
      <c r="C48" s="54">
        <f>SUM(C5:C46)</f>
        <v>81</v>
      </c>
      <c r="D48" s="55">
        <f>C48/B48</f>
        <v>0.184090909090909</v>
      </c>
      <c r="E48" s="53">
        <f>SUM(E5:E46)</f>
        <v>71</v>
      </c>
      <c r="F48" s="54">
        <f>SUM(F5:F46)</f>
        <v>2</v>
      </c>
      <c r="G48" s="55">
        <f>F48/E48</f>
        <v>0.028169014084507</v>
      </c>
      <c r="H48" s="53">
        <f>SUM(H5:H46)</f>
        <v>170</v>
      </c>
      <c r="I48" s="54">
        <f>SUM(I5:I46)</f>
        <v>30</v>
      </c>
      <c r="J48" s="55">
        <f>I48/H48</f>
        <v>0.176470588235294</v>
      </c>
      <c r="K48" s="53">
        <f>SUM(K5:K46)</f>
        <v>167</v>
      </c>
      <c r="L48" s="54">
        <f>SUM(L5:L46)</f>
        <v>46</v>
      </c>
      <c r="M48" s="55">
        <f>L48/K48</f>
        <v>0.275449101796407</v>
      </c>
      <c r="N48" s="53">
        <f>SUM(N5:N46)</f>
        <v>32</v>
      </c>
      <c r="O48" s="54">
        <f>SUM(O5:O46)</f>
        <v>3</v>
      </c>
      <c r="P48" s="55">
        <f>O48/N48</f>
        <v>0.09375</v>
      </c>
      <c r="Q48" s="53">
        <f>SUM(Q5:Q46)</f>
        <v>356</v>
      </c>
      <c r="R48" s="54">
        <f>SUM(R5:R46)</f>
        <v>60</v>
      </c>
      <c r="S48" s="55">
        <f>R48/Q48</f>
        <v>0.168539325842697</v>
      </c>
    </row>
  </sheetData>
  <pageMargins left="0.7" right="0.7" top="0.75" bottom="0.75" header="0.3" footer="0.3"/>
  <pageSetup firstPageNumber="1" fitToHeight="1" fitToWidth="1" scale="48"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S68"/>
  <sheetViews>
    <sheetView workbookViewId="0" showGridLines="0" defaultGridColor="1"/>
  </sheetViews>
  <sheetFormatPr defaultColWidth="10.8333" defaultRowHeight="15" customHeight="1" outlineLevelRow="0" outlineLevelCol="0"/>
  <cols>
    <col min="1" max="1" width="65.6719" style="58" customWidth="1"/>
    <col min="2" max="19" width="10.8516" style="58" customWidth="1"/>
    <col min="20" max="16384" width="10.8516" style="58" customWidth="1"/>
  </cols>
  <sheetData>
    <row r="1" ht="21" customHeight="1">
      <c r="A1" t="s" s="8">
        <v>24</v>
      </c>
      <c r="B1" s="7"/>
      <c r="C1" s="7"/>
      <c r="D1" s="7"/>
      <c r="E1" s="7"/>
      <c r="F1" s="7"/>
      <c r="G1" s="7"/>
      <c r="H1" s="7"/>
      <c r="I1" s="7"/>
      <c r="J1" s="7"/>
      <c r="K1" s="7"/>
      <c r="L1" s="7"/>
      <c r="M1" s="7"/>
      <c r="N1" s="7"/>
      <c r="O1" s="7"/>
      <c r="P1" s="7"/>
      <c r="Q1" s="7"/>
      <c r="R1" s="7"/>
      <c r="S1" s="7"/>
    </row>
    <row r="2" ht="13.55" customHeight="1">
      <c r="A2" t="s" s="10">
        <v>127</v>
      </c>
      <c r="B2" s="7"/>
      <c r="C2" s="7"/>
      <c r="D2" s="7"/>
      <c r="E2" s="7"/>
      <c r="F2" s="7"/>
      <c r="G2" s="7"/>
      <c r="H2" s="7"/>
      <c r="I2" s="7"/>
      <c r="J2" s="7"/>
      <c r="K2" s="7"/>
      <c r="L2" s="7"/>
      <c r="M2" s="7"/>
      <c r="N2" s="7"/>
      <c r="O2" s="7"/>
      <c r="P2" s="7"/>
      <c r="Q2" s="7"/>
      <c r="R2" s="7"/>
      <c r="S2" s="7"/>
    </row>
    <row r="3" ht="13.55" customHeight="1">
      <c r="A3" t="s" s="42">
        <v>26</v>
      </c>
      <c r="B3" s="43"/>
      <c r="C3" s="43"/>
      <c r="D3" s="43"/>
      <c r="E3" s="43"/>
      <c r="F3" s="43"/>
      <c r="G3" s="43"/>
      <c r="H3" s="43"/>
      <c r="I3" s="43"/>
      <c r="J3" s="43"/>
      <c r="K3" s="43"/>
      <c r="L3" s="43"/>
      <c r="M3" s="43"/>
      <c r="N3" s="43"/>
      <c r="O3" s="43"/>
      <c r="P3" s="43"/>
      <c r="Q3" s="43"/>
      <c r="R3" s="43"/>
      <c r="S3" s="43"/>
    </row>
    <row r="4" ht="105" customHeight="1">
      <c r="A4" t="s" s="44">
        <v>27</v>
      </c>
      <c r="B4" t="s" s="44">
        <v>28</v>
      </c>
      <c r="C4" t="s" s="44">
        <v>29</v>
      </c>
      <c r="D4" t="s" s="44">
        <v>30</v>
      </c>
      <c r="E4" t="s" s="44">
        <v>31</v>
      </c>
      <c r="F4" t="s" s="44">
        <v>32</v>
      </c>
      <c r="G4" t="s" s="44">
        <v>33</v>
      </c>
      <c r="H4" t="s" s="44">
        <v>34</v>
      </c>
      <c r="I4" t="s" s="44">
        <v>35</v>
      </c>
      <c r="J4" t="s" s="44">
        <v>36</v>
      </c>
      <c r="K4" t="s" s="44">
        <v>37</v>
      </c>
      <c r="L4" t="s" s="44">
        <v>38</v>
      </c>
      <c r="M4" t="s" s="44">
        <v>39</v>
      </c>
      <c r="N4" t="s" s="44">
        <v>40</v>
      </c>
      <c r="O4" t="s" s="44">
        <v>41</v>
      </c>
      <c r="P4" t="s" s="44">
        <v>42</v>
      </c>
      <c r="Q4" t="s" s="44">
        <v>43</v>
      </c>
      <c r="R4" t="s" s="44">
        <v>44</v>
      </c>
      <c r="S4" t="s" s="44">
        <v>45</v>
      </c>
    </row>
    <row r="5" ht="13.65" customHeight="1">
      <c r="A5" t="s" s="45">
        <v>128</v>
      </c>
      <c r="B5" s="46">
        <v>7</v>
      </c>
      <c r="C5" s="47">
        <v>1</v>
      </c>
      <c r="D5" s="48">
        <f>C5/B5</f>
        <v>0.142857142857143</v>
      </c>
      <c r="E5" s="46">
        <v>1</v>
      </c>
      <c r="F5" s="47">
        <v>0</v>
      </c>
      <c r="G5" s="48">
        <f>F5/E5</f>
        <v>0</v>
      </c>
      <c r="H5" s="46">
        <v>0</v>
      </c>
      <c r="I5" s="47">
        <v>0</v>
      </c>
      <c r="J5" s="48">
        <f>IF(H5&gt;0,I5/H5,0)</f>
        <v>0</v>
      </c>
      <c r="K5" s="46">
        <v>6</v>
      </c>
      <c r="L5" s="47">
        <v>1</v>
      </c>
      <c r="M5" s="48">
        <f>L5/K5</f>
        <v>0.166666666666667</v>
      </c>
      <c r="N5" s="46">
        <v>0</v>
      </c>
      <c r="O5" s="47">
        <v>0</v>
      </c>
      <c r="P5" s="48">
        <v>0</v>
      </c>
      <c r="Q5" s="46">
        <v>5</v>
      </c>
      <c r="R5" s="49">
        <v>0</v>
      </c>
      <c r="S5" s="48">
        <f>IF(Q5&gt;0,R5/Q5,0)</f>
        <v>0</v>
      </c>
    </row>
    <row r="6" ht="13.65" customHeight="1">
      <c r="A6" t="s" s="45">
        <v>129</v>
      </c>
      <c r="B6" s="46">
        <v>7</v>
      </c>
      <c r="C6" s="47">
        <v>3</v>
      </c>
      <c r="D6" s="48">
        <f>C6/B6</f>
        <v>0.428571428571429</v>
      </c>
      <c r="E6" s="46">
        <v>2</v>
      </c>
      <c r="F6" s="47">
        <v>1</v>
      </c>
      <c r="G6" s="48">
        <f>F6/E6</f>
        <v>0.5</v>
      </c>
      <c r="H6" s="46">
        <v>1</v>
      </c>
      <c r="I6" s="47">
        <v>1</v>
      </c>
      <c r="J6" s="48">
        <f>IF(H6&gt;0,I6/H6,0)</f>
        <v>1</v>
      </c>
      <c r="K6" s="46">
        <v>4</v>
      </c>
      <c r="L6" s="47">
        <v>1</v>
      </c>
      <c r="M6" s="48">
        <f>L6/K6</f>
        <v>0.25</v>
      </c>
      <c r="N6" s="46">
        <v>0</v>
      </c>
      <c r="O6" s="47">
        <v>0</v>
      </c>
      <c r="P6" s="48">
        <v>0</v>
      </c>
      <c r="Q6" s="46">
        <v>9</v>
      </c>
      <c r="R6" s="49">
        <v>5</v>
      </c>
      <c r="S6" s="48">
        <f>IF(Q6&gt;0,R6/Q6,0)</f>
        <v>0.555555555555556</v>
      </c>
    </row>
    <row r="7" ht="13.65" customHeight="1">
      <c r="A7" t="s" s="45">
        <v>130</v>
      </c>
      <c r="B7" s="46">
        <v>9</v>
      </c>
      <c r="C7" s="47">
        <v>1</v>
      </c>
      <c r="D7" s="48">
        <f>C7/B7</f>
        <v>0.111111111111111</v>
      </c>
      <c r="E7" s="46">
        <v>1</v>
      </c>
      <c r="F7" s="47">
        <v>0</v>
      </c>
      <c r="G7" s="48">
        <v>0</v>
      </c>
      <c r="H7" s="46">
        <v>4</v>
      </c>
      <c r="I7" s="47">
        <v>0</v>
      </c>
      <c r="J7" s="48">
        <f>IF(H7&gt;0,I7/H7,0)</f>
        <v>0</v>
      </c>
      <c r="K7" s="46">
        <v>4</v>
      </c>
      <c r="L7" s="47">
        <v>1</v>
      </c>
      <c r="M7" s="48">
        <f>L7/K7</f>
        <v>0.25</v>
      </c>
      <c r="N7" s="46">
        <v>0</v>
      </c>
      <c r="O7" s="47">
        <v>0</v>
      </c>
      <c r="P7" s="48">
        <v>0</v>
      </c>
      <c r="Q7" s="46">
        <v>14</v>
      </c>
      <c r="R7" s="49">
        <v>1</v>
      </c>
      <c r="S7" s="48">
        <f>IF(Q7&gt;0,R7/Q7,0)</f>
        <v>0.0714285714285714</v>
      </c>
    </row>
    <row r="8" ht="13.65" customHeight="1">
      <c r="A8" t="s" s="45">
        <v>131</v>
      </c>
      <c r="B8" s="46">
        <v>5</v>
      </c>
      <c r="C8" s="47">
        <v>0</v>
      </c>
      <c r="D8" s="48">
        <f>C8/B8</f>
        <v>0</v>
      </c>
      <c r="E8" s="46">
        <v>1</v>
      </c>
      <c r="F8" s="47">
        <v>0</v>
      </c>
      <c r="G8" s="48">
        <f>F8/E8</f>
        <v>0</v>
      </c>
      <c r="H8" s="46">
        <v>1</v>
      </c>
      <c r="I8" s="47">
        <v>0</v>
      </c>
      <c r="J8" s="48">
        <f>IF(H8&gt;0,I8/H8,0)</f>
        <v>0</v>
      </c>
      <c r="K8" s="46">
        <v>2</v>
      </c>
      <c r="L8" s="47">
        <v>0</v>
      </c>
      <c r="M8" s="48">
        <f>L8/K8</f>
        <v>0</v>
      </c>
      <c r="N8" s="46">
        <v>1</v>
      </c>
      <c r="O8" s="47">
        <v>0</v>
      </c>
      <c r="P8" s="48">
        <v>0</v>
      </c>
      <c r="Q8" s="46">
        <v>3</v>
      </c>
      <c r="R8" s="49">
        <v>0</v>
      </c>
      <c r="S8" s="48">
        <f>IF(Q8&gt;0,R8/Q8,0)</f>
        <v>0</v>
      </c>
    </row>
    <row r="9" ht="13.65" customHeight="1">
      <c r="A9" t="s" s="45">
        <v>132</v>
      </c>
      <c r="B9" s="46">
        <v>7</v>
      </c>
      <c r="C9" s="47">
        <v>0</v>
      </c>
      <c r="D9" s="48">
        <f>C9/B9</f>
        <v>0</v>
      </c>
      <c r="E9" s="46">
        <v>0</v>
      </c>
      <c r="F9" s="47">
        <v>0</v>
      </c>
      <c r="G9" s="48">
        <v>0</v>
      </c>
      <c r="H9" s="46">
        <v>5</v>
      </c>
      <c r="I9" s="47">
        <v>0</v>
      </c>
      <c r="J9" s="48">
        <f>IF(H9&gt;0,I9/H9,0)</f>
        <v>0</v>
      </c>
      <c r="K9" s="46">
        <v>2</v>
      </c>
      <c r="L9" s="47">
        <v>0</v>
      </c>
      <c r="M9" s="48">
        <f>L9/K9</f>
        <v>0</v>
      </c>
      <c r="N9" s="46">
        <v>0</v>
      </c>
      <c r="O9" s="47">
        <v>0</v>
      </c>
      <c r="P9" s="48">
        <v>0</v>
      </c>
      <c r="Q9" s="46">
        <v>2</v>
      </c>
      <c r="R9" s="49">
        <v>1</v>
      </c>
      <c r="S9" s="48">
        <f>IF(Q9&gt;0,R9/Q9,0)</f>
        <v>0.5</v>
      </c>
    </row>
    <row r="10" ht="13.65" customHeight="1">
      <c r="A10" t="s" s="45">
        <v>133</v>
      </c>
      <c r="B10" s="46">
        <v>6</v>
      </c>
      <c r="C10" s="47">
        <v>1</v>
      </c>
      <c r="D10" s="48">
        <f>C10/B10</f>
        <v>0.166666666666667</v>
      </c>
      <c r="E10" s="46">
        <v>1</v>
      </c>
      <c r="F10" s="47">
        <v>0</v>
      </c>
      <c r="G10" s="48">
        <f>F10/E10</f>
        <v>0</v>
      </c>
      <c r="H10" s="46">
        <v>2</v>
      </c>
      <c r="I10" s="47">
        <v>0</v>
      </c>
      <c r="J10" s="48">
        <f>IF(H10&gt;0,I10/H10,0)</f>
        <v>0</v>
      </c>
      <c r="K10" s="46">
        <v>1</v>
      </c>
      <c r="L10" s="47">
        <v>0</v>
      </c>
      <c r="M10" s="48">
        <f>L10/K10</f>
        <v>0</v>
      </c>
      <c r="N10" s="46">
        <v>2</v>
      </c>
      <c r="O10" s="47">
        <v>1</v>
      </c>
      <c r="P10" s="48">
        <f>O10/N10</f>
        <v>0.5</v>
      </c>
      <c r="Q10" s="46">
        <v>1</v>
      </c>
      <c r="R10" s="49">
        <v>0</v>
      </c>
      <c r="S10" s="48">
        <f>IF(Q10&gt;0,R10/Q10,0)</f>
        <v>0</v>
      </c>
    </row>
    <row r="11" ht="13.65" customHeight="1">
      <c r="A11" t="s" s="45">
        <v>134</v>
      </c>
      <c r="B11" s="46">
        <v>8</v>
      </c>
      <c r="C11" s="47">
        <v>1</v>
      </c>
      <c r="D11" s="48">
        <f>C11/B11</f>
        <v>0.125</v>
      </c>
      <c r="E11" s="46">
        <v>0</v>
      </c>
      <c r="F11" s="47">
        <v>0</v>
      </c>
      <c r="G11" s="48">
        <v>0</v>
      </c>
      <c r="H11" s="46">
        <v>4</v>
      </c>
      <c r="I11" s="47">
        <v>0</v>
      </c>
      <c r="J11" s="48">
        <f>IF(H11&gt;0,I11/H11,0)</f>
        <v>0</v>
      </c>
      <c r="K11" s="46">
        <v>4</v>
      </c>
      <c r="L11" s="47">
        <v>1</v>
      </c>
      <c r="M11" s="48">
        <f>L11/K11</f>
        <v>0.25</v>
      </c>
      <c r="N11" s="46">
        <v>0</v>
      </c>
      <c r="O11" s="47">
        <v>0</v>
      </c>
      <c r="P11" s="48">
        <v>0</v>
      </c>
      <c r="Q11" s="46">
        <v>9</v>
      </c>
      <c r="R11" s="49">
        <v>0</v>
      </c>
      <c r="S11" s="48">
        <f>IF(Q11&gt;0,R11/Q11,0)</f>
        <v>0</v>
      </c>
    </row>
    <row r="12" ht="13.65" customHeight="1">
      <c r="A12" t="s" s="45">
        <v>135</v>
      </c>
      <c r="B12" s="46">
        <v>8</v>
      </c>
      <c r="C12" s="47">
        <v>1</v>
      </c>
      <c r="D12" s="48">
        <f>C12/B12</f>
        <v>0.125</v>
      </c>
      <c r="E12" s="46">
        <v>3</v>
      </c>
      <c r="F12" s="47">
        <v>0</v>
      </c>
      <c r="G12" s="48">
        <v>0</v>
      </c>
      <c r="H12" s="46">
        <v>1</v>
      </c>
      <c r="I12" s="47">
        <v>1</v>
      </c>
      <c r="J12" s="48">
        <f>IF(H12&gt;0,I12/H12,0)</f>
        <v>1</v>
      </c>
      <c r="K12" s="46">
        <v>3</v>
      </c>
      <c r="L12" s="47">
        <v>0</v>
      </c>
      <c r="M12" s="48">
        <f>L12/K12</f>
        <v>0</v>
      </c>
      <c r="N12" s="46">
        <v>1</v>
      </c>
      <c r="O12" s="47">
        <v>0</v>
      </c>
      <c r="P12" s="48">
        <v>0</v>
      </c>
      <c r="Q12" s="46">
        <v>8</v>
      </c>
      <c r="R12" s="49">
        <v>1</v>
      </c>
      <c r="S12" s="48">
        <f>IF(Q12&gt;0,R12/Q12,0)</f>
        <v>0.125</v>
      </c>
    </row>
    <row r="13" ht="13.65" customHeight="1">
      <c r="A13" t="s" s="45">
        <v>136</v>
      </c>
      <c r="B13" s="46">
        <v>5</v>
      </c>
      <c r="C13" s="47">
        <v>1</v>
      </c>
      <c r="D13" s="48">
        <f>C13/B13</f>
        <v>0.2</v>
      </c>
      <c r="E13" s="46">
        <v>0</v>
      </c>
      <c r="F13" s="47">
        <v>0</v>
      </c>
      <c r="G13" s="48">
        <v>0</v>
      </c>
      <c r="H13" s="46">
        <v>3</v>
      </c>
      <c r="I13" s="47">
        <v>0</v>
      </c>
      <c r="J13" s="48">
        <f>IF(H13&gt;0,I13/H13,0)</f>
        <v>0</v>
      </c>
      <c r="K13" s="46">
        <v>2</v>
      </c>
      <c r="L13" s="47">
        <v>1</v>
      </c>
      <c r="M13" s="48">
        <f>L13/K13</f>
        <v>0.5</v>
      </c>
      <c r="N13" s="46">
        <v>0</v>
      </c>
      <c r="O13" s="47">
        <v>0</v>
      </c>
      <c r="P13" s="48">
        <v>0</v>
      </c>
      <c r="Q13" s="46">
        <v>9</v>
      </c>
      <c r="R13" s="49">
        <v>4</v>
      </c>
      <c r="S13" s="48">
        <f>IF(Q13&gt;0,R13/Q13,0)</f>
        <v>0.444444444444444</v>
      </c>
    </row>
    <row r="14" ht="13.65" customHeight="1">
      <c r="A14" t="s" s="45">
        <v>137</v>
      </c>
      <c r="B14" s="46">
        <v>5</v>
      </c>
      <c r="C14" s="47">
        <v>1</v>
      </c>
      <c r="D14" s="48">
        <f>C14/B14</f>
        <v>0.2</v>
      </c>
      <c r="E14" s="46">
        <v>2</v>
      </c>
      <c r="F14" s="47">
        <v>0</v>
      </c>
      <c r="G14" s="48">
        <v>0</v>
      </c>
      <c r="H14" s="46">
        <v>0</v>
      </c>
      <c r="I14" s="47">
        <v>0</v>
      </c>
      <c r="J14" s="48">
        <f>IF(H14&gt;0,I14/H14,0)</f>
        <v>0</v>
      </c>
      <c r="K14" s="46">
        <v>2</v>
      </c>
      <c r="L14" s="47">
        <v>1</v>
      </c>
      <c r="M14" s="48">
        <f>L14/K14</f>
        <v>0.5</v>
      </c>
      <c r="N14" s="46">
        <v>1</v>
      </c>
      <c r="O14" s="47">
        <v>0</v>
      </c>
      <c r="P14" s="48">
        <v>0</v>
      </c>
      <c r="Q14" s="46">
        <v>0</v>
      </c>
      <c r="R14" s="49">
        <v>0</v>
      </c>
      <c r="S14" s="48">
        <f>IF(Q14&gt;0,R14/Q14,0)</f>
        <v>0</v>
      </c>
    </row>
    <row r="15" ht="13.65" customHeight="1">
      <c r="A15" t="s" s="45">
        <v>138</v>
      </c>
      <c r="B15" s="46">
        <v>10</v>
      </c>
      <c r="C15" s="47">
        <v>2</v>
      </c>
      <c r="D15" s="48">
        <f>C15/B15</f>
        <v>0.2</v>
      </c>
      <c r="E15" s="46">
        <v>1</v>
      </c>
      <c r="F15" s="47">
        <v>0</v>
      </c>
      <c r="G15" s="48">
        <v>0</v>
      </c>
      <c r="H15" s="46">
        <v>5</v>
      </c>
      <c r="I15" s="47">
        <v>2</v>
      </c>
      <c r="J15" s="48">
        <f>IF(H15&gt;0,I15/H15,0)</f>
        <v>0.4</v>
      </c>
      <c r="K15" s="46">
        <v>3</v>
      </c>
      <c r="L15" s="47">
        <v>0</v>
      </c>
      <c r="M15" s="48">
        <f>L15/K15</f>
        <v>0</v>
      </c>
      <c r="N15" s="46">
        <v>1</v>
      </c>
      <c r="O15" s="47">
        <v>0</v>
      </c>
      <c r="P15" s="48">
        <v>0</v>
      </c>
      <c r="Q15" s="46">
        <v>0</v>
      </c>
      <c r="R15" s="49">
        <v>0</v>
      </c>
      <c r="S15" s="48">
        <f>IF(Q15&gt;0,R15/Q15,0)</f>
        <v>0</v>
      </c>
    </row>
    <row r="16" ht="13.65" customHeight="1">
      <c r="A16" t="s" s="45">
        <v>139</v>
      </c>
      <c r="B16" s="46">
        <v>16</v>
      </c>
      <c r="C16" s="47">
        <v>4</v>
      </c>
      <c r="D16" s="48">
        <f>C16/B16</f>
        <v>0.25</v>
      </c>
      <c r="E16" s="46">
        <v>0</v>
      </c>
      <c r="F16" s="47">
        <v>0</v>
      </c>
      <c r="G16" s="48">
        <v>0</v>
      </c>
      <c r="H16" s="46">
        <v>12</v>
      </c>
      <c r="I16" s="47">
        <v>3</v>
      </c>
      <c r="J16" s="48">
        <f>IF(H16&gt;0,I16/H16,0)</f>
        <v>0.25</v>
      </c>
      <c r="K16" s="46">
        <v>2</v>
      </c>
      <c r="L16" s="47">
        <v>1</v>
      </c>
      <c r="M16" s="48">
        <f>L16/K16</f>
        <v>0.5</v>
      </c>
      <c r="N16" s="46">
        <v>2</v>
      </c>
      <c r="O16" s="47">
        <v>0</v>
      </c>
      <c r="P16" s="48">
        <v>0</v>
      </c>
      <c r="Q16" s="46">
        <v>0</v>
      </c>
      <c r="R16" s="49">
        <v>0</v>
      </c>
      <c r="S16" s="48">
        <f>IF(Q16&gt;0,R16/Q16,0)</f>
        <v>0</v>
      </c>
    </row>
    <row r="17" ht="13.65" customHeight="1">
      <c r="A17" t="s" s="45">
        <v>140</v>
      </c>
      <c r="B17" s="46">
        <v>7</v>
      </c>
      <c r="C17" s="47">
        <v>1</v>
      </c>
      <c r="D17" s="48">
        <f>C17/B17</f>
        <v>0.142857142857143</v>
      </c>
      <c r="E17" s="46">
        <v>1</v>
      </c>
      <c r="F17" s="47">
        <v>0</v>
      </c>
      <c r="G17" s="48">
        <v>0</v>
      </c>
      <c r="H17" s="46">
        <v>4</v>
      </c>
      <c r="I17" s="47">
        <v>1</v>
      </c>
      <c r="J17" s="48">
        <f>IF(H17&gt;0,I17/H17,0)</f>
        <v>0.25</v>
      </c>
      <c r="K17" s="46">
        <v>2</v>
      </c>
      <c r="L17" s="47">
        <v>0</v>
      </c>
      <c r="M17" s="48">
        <f>L17/K17</f>
        <v>0</v>
      </c>
      <c r="N17" s="46">
        <v>0</v>
      </c>
      <c r="O17" s="47">
        <v>0</v>
      </c>
      <c r="P17" s="48">
        <v>0</v>
      </c>
      <c r="Q17" s="46">
        <v>1</v>
      </c>
      <c r="R17" s="47">
        <v>0</v>
      </c>
      <c r="S17" s="48">
        <f>IF(Q17&gt;0,R17/Q17,0)</f>
        <v>0</v>
      </c>
    </row>
    <row r="18" ht="13.65" customHeight="1">
      <c r="A18" t="s" s="45">
        <v>141</v>
      </c>
      <c r="B18" s="46">
        <v>9</v>
      </c>
      <c r="C18" s="47">
        <v>0</v>
      </c>
      <c r="D18" s="48">
        <f>C18/B18</f>
        <v>0</v>
      </c>
      <c r="E18" s="46">
        <v>2</v>
      </c>
      <c r="F18" s="47">
        <v>0</v>
      </c>
      <c r="G18" s="48">
        <v>0</v>
      </c>
      <c r="H18" s="46">
        <v>4</v>
      </c>
      <c r="I18" s="47">
        <v>0</v>
      </c>
      <c r="J18" s="48">
        <f>IF(H18&gt;0,I18/H18,0)</f>
        <v>0</v>
      </c>
      <c r="K18" s="46">
        <v>2</v>
      </c>
      <c r="L18" s="47">
        <v>0</v>
      </c>
      <c r="M18" s="48">
        <f>L18/K18</f>
        <v>0</v>
      </c>
      <c r="N18" s="46">
        <v>1</v>
      </c>
      <c r="O18" s="47">
        <v>0</v>
      </c>
      <c r="P18" s="48">
        <v>0</v>
      </c>
      <c r="Q18" s="46">
        <v>14</v>
      </c>
      <c r="R18" s="47">
        <v>0</v>
      </c>
      <c r="S18" s="48">
        <f>IF(Q18&gt;0,R18/Q18,0)</f>
        <v>0</v>
      </c>
    </row>
    <row r="19" ht="13.65" customHeight="1">
      <c r="A19" t="s" s="45">
        <v>142</v>
      </c>
      <c r="B19" s="46">
        <v>7</v>
      </c>
      <c r="C19" s="47">
        <v>2</v>
      </c>
      <c r="D19" s="48">
        <f>C19/B19</f>
        <v>0.285714285714286</v>
      </c>
      <c r="E19" s="46">
        <v>0</v>
      </c>
      <c r="F19" s="47">
        <v>0</v>
      </c>
      <c r="G19" s="48">
        <v>0</v>
      </c>
      <c r="H19" s="46">
        <v>4</v>
      </c>
      <c r="I19" s="47">
        <v>0</v>
      </c>
      <c r="J19" s="48">
        <f>IF(H19&gt;0,I19/H19,0)</f>
        <v>0</v>
      </c>
      <c r="K19" s="46">
        <v>2</v>
      </c>
      <c r="L19" s="47">
        <v>1</v>
      </c>
      <c r="M19" s="48">
        <f>L19/K19</f>
        <v>0.5</v>
      </c>
      <c r="N19" s="46">
        <v>1</v>
      </c>
      <c r="O19" s="47">
        <v>1</v>
      </c>
      <c r="P19" s="48">
        <f>O19/N19</f>
        <v>1</v>
      </c>
      <c r="Q19" s="46">
        <v>3</v>
      </c>
      <c r="R19" s="47">
        <v>0</v>
      </c>
      <c r="S19" s="48">
        <f>IF(Q19&gt;0,R19/Q19,0)</f>
        <v>0</v>
      </c>
    </row>
    <row r="20" ht="13.65" customHeight="1">
      <c r="A20" t="s" s="45">
        <v>143</v>
      </c>
      <c r="B20" s="46">
        <v>5</v>
      </c>
      <c r="C20" s="47">
        <v>1</v>
      </c>
      <c r="D20" s="48">
        <f>C20/B20</f>
        <v>0.2</v>
      </c>
      <c r="E20" s="46">
        <v>1</v>
      </c>
      <c r="F20" s="47">
        <v>0</v>
      </c>
      <c r="G20" s="48">
        <v>0</v>
      </c>
      <c r="H20" s="46">
        <v>3</v>
      </c>
      <c r="I20" s="47">
        <v>0</v>
      </c>
      <c r="J20" s="48">
        <f>IF(H20&gt;0,I20/H20,0)</f>
        <v>0</v>
      </c>
      <c r="K20" s="46">
        <v>1</v>
      </c>
      <c r="L20" s="47">
        <v>1</v>
      </c>
      <c r="M20" s="48">
        <f>L20/K20</f>
        <v>1</v>
      </c>
      <c r="N20" s="46">
        <v>0</v>
      </c>
      <c r="O20" s="47">
        <v>0</v>
      </c>
      <c r="P20" s="48">
        <v>0</v>
      </c>
      <c r="Q20" s="46">
        <v>3</v>
      </c>
      <c r="R20" s="47">
        <v>1</v>
      </c>
      <c r="S20" s="48">
        <f>IF(Q20&gt;0,R20/Q20,0)</f>
        <v>0.333333333333333</v>
      </c>
    </row>
    <row r="21" ht="13.65" customHeight="1">
      <c r="A21" t="s" s="45">
        <v>144</v>
      </c>
      <c r="B21" s="46">
        <v>4</v>
      </c>
      <c r="C21" s="47">
        <v>0</v>
      </c>
      <c r="D21" s="48">
        <f>C21/B21</f>
        <v>0</v>
      </c>
      <c r="E21" s="46">
        <v>2</v>
      </c>
      <c r="F21" s="47">
        <v>0</v>
      </c>
      <c r="G21" s="48">
        <v>0</v>
      </c>
      <c r="H21" s="46">
        <v>1</v>
      </c>
      <c r="I21" s="47">
        <v>0</v>
      </c>
      <c r="J21" s="48">
        <f>IF(H21&gt;0,I21/H21,0)</f>
        <v>0</v>
      </c>
      <c r="K21" s="46">
        <v>1</v>
      </c>
      <c r="L21" s="47">
        <v>0</v>
      </c>
      <c r="M21" s="48">
        <f>L21/K21</f>
        <v>0</v>
      </c>
      <c r="N21" s="46">
        <v>0</v>
      </c>
      <c r="O21" s="47">
        <v>0</v>
      </c>
      <c r="P21" s="48">
        <v>0</v>
      </c>
      <c r="Q21" s="46">
        <v>3</v>
      </c>
      <c r="R21" s="47">
        <v>1</v>
      </c>
      <c r="S21" s="48">
        <f>IF(Q21&gt;0,R21/Q21,0)</f>
        <v>0.333333333333333</v>
      </c>
    </row>
    <row r="22" ht="13.65" customHeight="1">
      <c r="A22" t="s" s="45">
        <v>145</v>
      </c>
      <c r="B22" s="46">
        <v>12</v>
      </c>
      <c r="C22" s="47">
        <v>0</v>
      </c>
      <c r="D22" s="48">
        <f>C22/B22</f>
        <v>0</v>
      </c>
      <c r="E22" s="46">
        <v>1</v>
      </c>
      <c r="F22" s="47">
        <v>0</v>
      </c>
      <c r="G22" s="48">
        <v>0</v>
      </c>
      <c r="H22" s="46">
        <v>9</v>
      </c>
      <c r="I22" s="47">
        <v>0</v>
      </c>
      <c r="J22" s="48">
        <f>IF(H22&gt;0,I22/H22,0)</f>
        <v>0</v>
      </c>
      <c r="K22" s="46">
        <v>2</v>
      </c>
      <c r="L22" s="47">
        <v>0</v>
      </c>
      <c r="M22" s="48">
        <f>L22/K22</f>
        <v>0</v>
      </c>
      <c r="N22" s="46">
        <v>0</v>
      </c>
      <c r="O22" s="47">
        <v>0</v>
      </c>
      <c r="P22" s="48">
        <v>0</v>
      </c>
      <c r="Q22" s="46">
        <v>15</v>
      </c>
      <c r="R22" s="47">
        <v>3</v>
      </c>
      <c r="S22" s="48">
        <f>IF(Q22&gt;0,R22/Q22,0)</f>
        <v>0.2</v>
      </c>
    </row>
    <row r="23" ht="13.65" customHeight="1">
      <c r="A23" t="s" s="45">
        <v>146</v>
      </c>
      <c r="B23" s="46">
        <v>12</v>
      </c>
      <c r="C23" s="47">
        <v>0</v>
      </c>
      <c r="D23" s="48">
        <f>C23/B23</f>
        <v>0</v>
      </c>
      <c r="E23" s="46">
        <v>1</v>
      </c>
      <c r="F23" s="47">
        <v>0</v>
      </c>
      <c r="G23" s="48">
        <v>0</v>
      </c>
      <c r="H23" s="46">
        <v>6</v>
      </c>
      <c r="I23" s="47">
        <v>0</v>
      </c>
      <c r="J23" s="48">
        <f>IF(H23&gt;0,I23/H23,0)</f>
        <v>0</v>
      </c>
      <c r="K23" s="46">
        <v>5</v>
      </c>
      <c r="L23" s="47">
        <v>0</v>
      </c>
      <c r="M23" s="48">
        <f>L23/K23</f>
        <v>0</v>
      </c>
      <c r="N23" s="46">
        <v>0</v>
      </c>
      <c r="O23" s="47">
        <v>0</v>
      </c>
      <c r="P23" s="48">
        <v>0</v>
      </c>
      <c r="Q23" s="46">
        <v>2</v>
      </c>
      <c r="R23" s="47">
        <v>1</v>
      </c>
      <c r="S23" s="48">
        <f>IF(Q23&gt;0,R23/Q23,0)</f>
        <v>0.5</v>
      </c>
    </row>
    <row r="24" ht="13.65" customHeight="1">
      <c r="A24" t="s" s="45">
        <v>147</v>
      </c>
      <c r="B24" s="46">
        <v>8</v>
      </c>
      <c r="C24" s="47">
        <v>2</v>
      </c>
      <c r="D24" s="48">
        <f>C24/B24</f>
        <v>0.25</v>
      </c>
      <c r="E24" s="46">
        <v>1</v>
      </c>
      <c r="F24" s="47">
        <v>0</v>
      </c>
      <c r="G24" s="48">
        <v>0</v>
      </c>
      <c r="H24" s="46">
        <v>4</v>
      </c>
      <c r="I24" s="47">
        <v>1</v>
      </c>
      <c r="J24" s="48">
        <f>IF(H24&gt;0,I24/H24,0)</f>
        <v>0.25</v>
      </c>
      <c r="K24" s="46">
        <v>3</v>
      </c>
      <c r="L24" s="47">
        <v>1</v>
      </c>
      <c r="M24" s="48">
        <f>L24/K24</f>
        <v>0.333333333333333</v>
      </c>
      <c r="N24" s="46">
        <v>0</v>
      </c>
      <c r="O24" s="47">
        <v>0</v>
      </c>
      <c r="P24" s="48">
        <v>0</v>
      </c>
      <c r="Q24" s="46">
        <v>10</v>
      </c>
      <c r="R24" s="47">
        <v>0</v>
      </c>
      <c r="S24" s="48">
        <f>IF(Q24&gt;0,R24/Q24,0)</f>
        <v>0</v>
      </c>
    </row>
    <row r="25" ht="13.65" customHeight="1">
      <c r="A25" t="s" s="45">
        <v>148</v>
      </c>
      <c r="B25" s="46">
        <v>12</v>
      </c>
      <c r="C25" s="47">
        <v>2</v>
      </c>
      <c r="D25" s="48">
        <f>C25/B25</f>
        <v>0.166666666666667</v>
      </c>
      <c r="E25" s="46">
        <v>1</v>
      </c>
      <c r="F25" s="47">
        <v>0</v>
      </c>
      <c r="G25" s="48">
        <v>0</v>
      </c>
      <c r="H25" s="46">
        <v>7</v>
      </c>
      <c r="I25" s="47">
        <v>1</v>
      </c>
      <c r="J25" s="48">
        <f>IF(H25&gt;0,I25/H25,0)</f>
        <v>0.142857142857143</v>
      </c>
      <c r="K25" s="46">
        <v>3</v>
      </c>
      <c r="L25" s="47">
        <v>0</v>
      </c>
      <c r="M25" s="48">
        <f>L25/K25</f>
        <v>0</v>
      </c>
      <c r="N25" s="46">
        <v>1</v>
      </c>
      <c r="O25" s="47">
        <v>1</v>
      </c>
      <c r="P25" s="48">
        <f>O25/N25</f>
        <v>1</v>
      </c>
      <c r="Q25" s="46">
        <v>4</v>
      </c>
      <c r="R25" s="47">
        <v>0</v>
      </c>
      <c r="S25" s="48">
        <f>IF(Q25&gt;0,R25/Q25,0)</f>
        <v>0</v>
      </c>
    </row>
    <row r="26" ht="13.65" customHeight="1">
      <c r="A26" t="s" s="45">
        <v>149</v>
      </c>
      <c r="B26" s="46">
        <v>5</v>
      </c>
      <c r="C26" s="47">
        <v>2</v>
      </c>
      <c r="D26" s="48">
        <f>C26/B26</f>
        <v>0.4</v>
      </c>
      <c r="E26" s="46">
        <v>1</v>
      </c>
      <c r="F26" s="47">
        <v>0</v>
      </c>
      <c r="G26" s="48">
        <v>0</v>
      </c>
      <c r="H26" s="46">
        <v>0</v>
      </c>
      <c r="I26" s="47">
        <v>0</v>
      </c>
      <c r="J26" s="48">
        <f>IF(H26&gt;0,I26/H26,0)</f>
        <v>0</v>
      </c>
      <c r="K26" s="46">
        <v>2</v>
      </c>
      <c r="L26" s="47">
        <v>2</v>
      </c>
      <c r="M26" s="48">
        <f>L26/K26</f>
        <v>1</v>
      </c>
      <c r="N26" s="46">
        <v>2</v>
      </c>
      <c r="O26" s="47">
        <v>0</v>
      </c>
      <c r="P26" s="48">
        <f>O26/N26</f>
        <v>0</v>
      </c>
      <c r="Q26" s="46">
        <v>3</v>
      </c>
      <c r="R26" s="47">
        <v>0</v>
      </c>
      <c r="S26" s="48">
        <f>IF(Q26&gt;0,R26/Q26,0)</f>
        <v>0</v>
      </c>
    </row>
    <row r="27" ht="13.65" customHeight="1">
      <c r="A27" t="s" s="45">
        <v>150</v>
      </c>
      <c r="B27" s="46">
        <v>4</v>
      </c>
      <c r="C27" s="47">
        <v>1</v>
      </c>
      <c r="D27" s="48">
        <f>C27/B27</f>
        <v>0.25</v>
      </c>
      <c r="E27" s="46">
        <v>0</v>
      </c>
      <c r="F27" s="47">
        <v>0</v>
      </c>
      <c r="G27" s="48">
        <v>0</v>
      </c>
      <c r="H27" s="46">
        <v>1</v>
      </c>
      <c r="I27" s="47">
        <v>1</v>
      </c>
      <c r="J27" s="48">
        <f>IF(H27&gt;0,I27/H27,0)</f>
        <v>1</v>
      </c>
      <c r="K27" s="46">
        <v>3</v>
      </c>
      <c r="L27" s="47">
        <v>0</v>
      </c>
      <c r="M27" s="48">
        <f>L27/K27</f>
        <v>0</v>
      </c>
      <c r="N27" s="46">
        <v>0</v>
      </c>
      <c r="O27" s="47">
        <v>0</v>
      </c>
      <c r="P27" s="48">
        <v>0</v>
      </c>
      <c r="Q27" s="46">
        <v>0</v>
      </c>
      <c r="R27" s="47">
        <v>0</v>
      </c>
      <c r="S27" s="48">
        <f>IF(Q27&gt;0,R27/Q27,0)</f>
        <v>0</v>
      </c>
    </row>
    <row r="28" ht="13.65" customHeight="1">
      <c r="A28" t="s" s="45">
        <v>151</v>
      </c>
      <c r="B28" s="46">
        <v>6</v>
      </c>
      <c r="C28" s="47">
        <v>2</v>
      </c>
      <c r="D28" s="48">
        <f>C28/B28</f>
        <v>0.333333333333333</v>
      </c>
      <c r="E28" s="46">
        <v>1</v>
      </c>
      <c r="F28" s="47">
        <v>0</v>
      </c>
      <c r="G28" s="48">
        <v>0</v>
      </c>
      <c r="H28" s="46">
        <v>3</v>
      </c>
      <c r="I28" s="47">
        <v>1</v>
      </c>
      <c r="J28" s="48">
        <f>IF(H28&gt;0,I28/H28,0)</f>
        <v>0.333333333333333</v>
      </c>
      <c r="K28" s="46">
        <v>2</v>
      </c>
      <c r="L28" s="47">
        <v>1</v>
      </c>
      <c r="M28" s="48">
        <f>L28/K28</f>
        <v>0.5</v>
      </c>
      <c r="N28" s="46">
        <v>0</v>
      </c>
      <c r="O28" s="47">
        <v>0</v>
      </c>
      <c r="P28" s="48">
        <v>0</v>
      </c>
      <c r="Q28" s="46">
        <v>0</v>
      </c>
      <c r="R28" s="47">
        <v>0</v>
      </c>
      <c r="S28" s="48">
        <f>IF(Q28&gt;0,R28/Q28,0)</f>
        <v>0</v>
      </c>
    </row>
    <row r="29" ht="13.65" customHeight="1">
      <c r="A29" t="s" s="45">
        <v>152</v>
      </c>
      <c r="B29" s="46">
        <v>7</v>
      </c>
      <c r="C29" s="47">
        <v>0</v>
      </c>
      <c r="D29" s="48">
        <f>C29/B29</f>
        <v>0</v>
      </c>
      <c r="E29" s="46">
        <v>1</v>
      </c>
      <c r="F29" s="47">
        <v>0</v>
      </c>
      <c r="G29" s="48">
        <v>0</v>
      </c>
      <c r="H29" s="46">
        <v>4</v>
      </c>
      <c r="I29" s="47">
        <v>0</v>
      </c>
      <c r="J29" s="48">
        <f>IF(H29&gt;0,I29/H29,0)</f>
        <v>0</v>
      </c>
      <c r="K29" s="46">
        <v>2</v>
      </c>
      <c r="L29" s="47">
        <v>0</v>
      </c>
      <c r="M29" s="48">
        <f>L29/K29</f>
        <v>0</v>
      </c>
      <c r="N29" s="46">
        <v>0</v>
      </c>
      <c r="O29" s="47">
        <v>0</v>
      </c>
      <c r="P29" s="48">
        <v>0</v>
      </c>
      <c r="Q29" s="46">
        <v>8</v>
      </c>
      <c r="R29" s="47">
        <v>1</v>
      </c>
      <c r="S29" s="48">
        <f>IF(Q29&gt;0,R29/Q29,0)</f>
        <v>0.125</v>
      </c>
    </row>
    <row r="30" ht="13.65" customHeight="1">
      <c r="A30" t="s" s="45">
        <v>153</v>
      </c>
      <c r="B30" s="46">
        <v>11</v>
      </c>
      <c r="C30" s="47">
        <v>1</v>
      </c>
      <c r="D30" s="48">
        <f>C30/B30</f>
        <v>0.0909090909090909</v>
      </c>
      <c r="E30" s="46">
        <v>3</v>
      </c>
      <c r="F30" s="47">
        <v>0</v>
      </c>
      <c r="G30" s="48">
        <v>0</v>
      </c>
      <c r="H30" s="46">
        <v>1</v>
      </c>
      <c r="I30" s="47">
        <v>0</v>
      </c>
      <c r="J30" s="48">
        <f>IF(H30&gt;0,I30/H30,0)</f>
        <v>0</v>
      </c>
      <c r="K30" s="46">
        <v>6</v>
      </c>
      <c r="L30" s="47">
        <v>1</v>
      </c>
      <c r="M30" s="48">
        <f>L30/K30</f>
        <v>0.166666666666667</v>
      </c>
      <c r="N30" s="46">
        <v>1</v>
      </c>
      <c r="O30" s="47">
        <v>0</v>
      </c>
      <c r="P30" s="48">
        <f>O30/N30</f>
        <v>0</v>
      </c>
      <c r="Q30" s="46">
        <v>10</v>
      </c>
      <c r="R30" s="49">
        <v>0</v>
      </c>
      <c r="S30" s="48">
        <f>IF(Q30&gt;0,R30/Q30,0)</f>
        <v>0</v>
      </c>
    </row>
    <row r="31" ht="13.65" customHeight="1">
      <c r="A31" t="s" s="45">
        <v>154</v>
      </c>
      <c r="B31" s="46">
        <v>7</v>
      </c>
      <c r="C31" s="47">
        <v>4</v>
      </c>
      <c r="D31" s="48">
        <f>C31/B31</f>
        <v>0.571428571428571</v>
      </c>
      <c r="E31" s="46">
        <v>1</v>
      </c>
      <c r="F31" s="47">
        <v>0</v>
      </c>
      <c r="G31" s="48">
        <v>0</v>
      </c>
      <c r="H31" s="46">
        <v>1</v>
      </c>
      <c r="I31" s="47">
        <v>1</v>
      </c>
      <c r="J31" s="48">
        <f>IF(H31&gt;0,I31/H31,0)</f>
        <v>1</v>
      </c>
      <c r="K31" s="46">
        <v>5</v>
      </c>
      <c r="L31" s="47">
        <v>3</v>
      </c>
      <c r="M31" s="48">
        <f>L31/K31</f>
        <v>0.6</v>
      </c>
      <c r="N31" s="46">
        <v>0</v>
      </c>
      <c r="O31" s="47">
        <v>0</v>
      </c>
      <c r="P31" s="48">
        <v>0</v>
      </c>
      <c r="Q31" s="46">
        <v>5</v>
      </c>
      <c r="R31" s="49">
        <v>0</v>
      </c>
      <c r="S31" s="48">
        <f>IF(Q31&gt;0,R31/Q31,0)</f>
        <v>0</v>
      </c>
    </row>
    <row r="32" ht="13.65" customHeight="1">
      <c r="A32" t="s" s="45">
        <v>155</v>
      </c>
      <c r="B32" s="46">
        <v>8</v>
      </c>
      <c r="C32" s="47">
        <v>1</v>
      </c>
      <c r="D32" s="48">
        <f>C32/B32</f>
        <v>0.125</v>
      </c>
      <c r="E32" s="46">
        <v>1</v>
      </c>
      <c r="F32" s="47">
        <v>0</v>
      </c>
      <c r="G32" s="48">
        <v>0</v>
      </c>
      <c r="H32" s="46">
        <v>1</v>
      </c>
      <c r="I32" s="47">
        <v>0</v>
      </c>
      <c r="J32" s="48">
        <f>IF(H32&gt;0,I32/H32,0)</f>
        <v>0</v>
      </c>
      <c r="K32" s="46">
        <v>6</v>
      </c>
      <c r="L32" s="47">
        <v>1</v>
      </c>
      <c r="M32" s="48">
        <f>L32/K32</f>
        <v>0.166666666666667</v>
      </c>
      <c r="N32" s="46">
        <v>0</v>
      </c>
      <c r="O32" s="47">
        <v>0</v>
      </c>
      <c r="P32" s="48">
        <v>0</v>
      </c>
      <c r="Q32" s="46">
        <v>8</v>
      </c>
      <c r="R32" s="49">
        <v>0</v>
      </c>
      <c r="S32" s="48">
        <f>IF(Q32&gt;0,R32/Q32,0)</f>
        <v>0</v>
      </c>
    </row>
    <row r="33" ht="13.65" customHeight="1">
      <c r="A33" t="s" s="45">
        <v>156</v>
      </c>
      <c r="B33" s="46">
        <v>15</v>
      </c>
      <c r="C33" s="47">
        <v>0</v>
      </c>
      <c r="D33" s="48">
        <f>C33/B33</f>
        <v>0</v>
      </c>
      <c r="E33" s="46">
        <v>1</v>
      </c>
      <c r="F33" s="47">
        <v>0</v>
      </c>
      <c r="G33" s="48">
        <v>0</v>
      </c>
      <c r="H33" s="46">
        <v>11</v>
      </c>
      <c r="I33" s="47">
        <v>0</v>
      </c>
      <c r="J33" s="48">
        <f>IF(H33&gt;0,I33/H33,0)</f>
        <v>0</v>
      </c>
      <c r="K33" s="46">
        <v>3</v>
      </c>
      <c r="L33" s="47">
        <v>0</v>
      </c>
      <c r="M33" s="48">
        <f>L33/K33</f>
        <v>0</v>
      </c>
      <c r="N33" s="46">
        <v>0</v>
      </c>
      <c r="O33" s="47">
        <v>0</v>
      </c>
      <c r="P33" s="48">
        <v>0</v>
      </c>
      <c r="Q33" s="46">
        <v>1</v>
      </c>
      <c r="R33" s="49">
        <v>0</v>
      </c>
      <c r="S33" s="48">
        <f>IF(Q33&gt;0,R33/Q33,0)</f>
        <v>0</v>
      </c>
    </row>
    <row r="34" ht="13.65" customHeight="1">
      <c r="A34" t="s" s="45">
        <v>157</v>
      </c>
      <c r="B34" s="46">
        <v>7</v>
      </c>
      <c r="C34" s="47">
        <v>2</v>
      </c>
      <c r="D34" s="48">
        <f>C34/B34</f>
        <v>0.285714285714286</v>
      </c>
      <c r="E34" s="46">
        <v>0</v>
      </c>
      <c r="F34" s="47">
        <v>0</v>
      </c>
      <c r="G34" s="48">
        <v>0</v>
      </c>
      <c r="H34" s="46">
        <v>3</v>
      </c>
      <c r="I34" s="47">
        <v>1</v>
      </c>
      <c r="J34" s="48">
        <f>IF(H34&gt;0,I34/H34,0)</f>
        <v>0.333333333333333</v>
      </c>
      <c r="K34" s="46">
        <v>2</v>
      </c>
      <c r="L34" s="47">
        <v>1</v>
      </c>
      <c r="M34" s="48">
        <f>L34/K34</f>
        <v>0.5</v>
      </c>
      <c r="N34" s="46">
        <v>2</v>
      </c>
      <c r="O34" s="47">
        <v>0</v>
      </c>
      <c r="P34" s="48">
        <f>O34/N34</f>
        <v>0</v>
      </c>
      <c r="Q34" s="46">
        <v>4</v>
      </c>
      <c r="R34" s="49">
        <v>0</v>
      </c>
      <c r="S34" s="48">
        <f>IF(Q34&gt;0,R34/Q34,0)</f>
        <v>0</v>
      </c>
    </row>
    <row r="35" ht="13.65" customHeight="1">
      <c r="A35" t="s" s="45">
        <v>158</v>
      </c>
      <c r="B35" s="46">
        <v>8</v>
      </c>
      <c r="C35" s="47">
        <v>2</v>
      </c>
      <c r="D35" s="48">
        <f>C35/B35</f>
        <v>0.25</v>
      </c>
      <c r="E35" s="46">
        <v>2</v>
      </c>
      <c r="F35" s="47">
        <v>0</v>
      </c>
      <c r="G35" s="48">
        <v>0</v>
      </c>
      <c r="H35" s="46">
        <v>1</v>
      </c>
      <c r="I35" s="47">
        <v>1</v>
      </c>
      <c r="J35" s="48">
        <f>IF(H35&gt;0,I35/H35,0)</f>
        <v>1</v>
      </c>
      <c r="K35" s="46">
        <v>5</v>
      </c>
      <c r="L35" s="47">
        <v>1</v>
      </c>
      <c r="M35" s="48">
        <f>L35/K35</f>
        <v>0.2</v>
      </c>
      <c r="N35" s="46">
        <v>0</v>
      </c>
      <c r="O35" s="47">
        <v>0</v>
      </c>
      <c r="P35" s="48">
        <v>0</v>
      </c>
      <c r="Q35" s="46">
        <v>4</v>
      </c>
      <c r="R35" s="49">
        <v>1</v>
      </c>
      <c r="S35" s="48">
        <f>IF(Q35&gt;0,R35/Q35,0)</f>
        <v>0.25</v>
      </c>
    </row>
    <row r="36" ht="13.65" customHeight="1">
      <c r="A36" t="s" s="45">
        <v>159</v>
      </c>
      <c r="B36" s="46">
        <v>7</v>
      </c>
      <c r="C36" s="47">
        <v>2</v>
      </c>
      <c r="D36" s="48">
        <f>C36/B36</f>
        <v>0.285714285714286</v>
      </c>
      <c r="E36" s="46">
        <v>1</v>
      </c>
      <c r="F36" s="47">
        <v>1</v>
      </c>
      <c r="G36" s="48">
        <f>F36/E36</f>
        <v>1</v>
      </c>
      <c r="H36" s="46">
        <v>3</v>
      </c>
      <c r="I36" s="47">
        <v>1</v>
      </c>
      <c r="J36" s="48">
        <f>IF(H36&gt;0,I36/H36,0)</f>
        <v>0.333333333333333</v>
      </c>
      <c r="K36" s="46">
        <v>3</v>
      </c>
      <c r="L36" s="47">
        <v>0</v>
      </c>
      <c r="M36" s="48">
        <f>L36/K36</f>
        <v>0</v>
      </c>
      <c r="N36" s="46">
        <v>0</v>
      </c>
      <c r="O36" s="47">
        <v>0</v>
      </c>
      <c r="P36" s="48">
        <v>0</v>
      </c>
      <c r="Q36" s="46">
        <v>4</v>
      </c>
      <c r="R36" s="49">
        <v>1</v>
      </c>
      <c r="S36" s="48">
        <f>IF(Q36&gt;0,R36/Q36,0)</f>
        <v>0.25</v>
      </c>
    </row>
    <row r="37" ht="13.65" customHeight="1">
      <c r="A37" t="s" s="45">
        <v>160</v>
      </c>
      <c r="B37" s="46">
        <v>9</v>
      </c>
      <c r="C37" s="47">
        <v>1</v>
      </c>
      <c r="D37" s="48">
        <f>C37/B37</f>
        <v>0.111111111111111</v>
      </c>
      <c r="E37" s="46">
        <v>3</v>
      </c>
      <c r="F37" s="47">
        <v>0</v>
      </c>
      <c r="G37" s="48">
        <v>0</v>
      </c>
      <c r="H37" s="46">
        <v>1</v>
      </c>
      <c r="I37" s="47">
        <v>0</v>
      </c>
      <c r="J37" s="48">
        <f>IF(H37&gt;0,I37/H37,0)</f>
        <v>0</v>
      </c>
      <c r="K37" s="46">
        <v>2</v>
      </c>
      <c r="L37" s="47">
        <v>1</v>
      </c>
      <c r="M37" s="48">
        <f>L37/K37</f>
        <v>0.5</v>
      </c>
      <c r="N37" s="46">
        <v>3</v>
      </c>
      <c r="O37" s="47">
        <v>0</v>
      </c>
      <c r="P37" s="48">
        <f>O37/N37</f>
        <v>0</v>
      </c>
      <c r="Q37" s="46">
        <v>9</v>
      </c>
      <c r="R37" s="49">
        <v>1</v>
      </c>
      <c r="S37" s="48">
        <f>IF(Q37&gt;0,R37/Q37,0)</f>
        <v>0.111111111111111</v>
      </c>
    </row>
    <row r="38" ht="13.65" customHeight="1">
      <c r="A38" t="s" s="45">
        <v>161</v>
      </c>
      <c r="B38" s="46">
        <v>6</v>
      </c>
      <c r="C38" s="47">
        <v>0</v>
      </c>
      <c r="D38" s="48">
        <f>C38/B38</f>
        <v>0</v>
      </c>
      <c r="E38" s="46">
        <v>3</v>
      </c>
      <c r="F38" s="47">
        <v>0</v>
      </c>
      <c r="G38" s="48">
        <v>0</v>
      </c>
      <c r="H38" s="46">
        <v>1</v>
      </c>
      <c r="I38" s="47">
        <v>0</v>
      </c>
      <c r="J38" s="48">
        <f>IF(H38&gt;0,I38/H38,0)</f>
        <v>0</v>
      </c>
      <c r="K38" s="46">
        <v>2</v>
      </c>
      <c r="L38" s="47">
        <v>0</v>
      </c>
      <c r="M38" s="48">
        <f>L38/K38</f>
        <v>0</v>
      </c>
      <c r="N38" s="46">
        <v>0</v>
      </c>
      <c r="O38" s="47">
        <v>0</v>
      </c>
      <c r="P38" s="48">
        <v>0</v>
      </c>
      <c r="Q38" s="46">
        <v>2</v>
      </c>
      <c r="R38" s="49">
        <v>0</v>
      </c>
      <c r="S38" s="48">
        <f>IF(Q38&gt;0,R38/Q38,0)</f>
        <v>0</v>
      </c>
    </row>
    <row r="39" ht="13.65" customHeight="1">
      <c r="A39" t="s" s="45">
        <v>162</v>
      </c>
      <c r="B39" s="46">
        <v>8</v>
      </c>
      <c r="C39" s="47">
        <v>2</v>
      </c>
      <c r="D39" s="48">
        <f>C39/B39</f>
        <v>0.25</v>
      </c>
      <c r="E39" s="46">
        <v>1</v>
      </c>
      <c r="F39" s="47">
        <v>0</v>
      </c>
      <c r="G39" s="48">
        <v>0</v>
      </c>
      <c r="H39" s="46">
        <v>5</v>
      </c>
      <c r="I39" s="47">
        <v>1</v>
      </c>
      <c r="J39" s="48">
        <f>IF(H39&gt;0,I39/H39,0)</f>
        <v>0.2</v>
      </c>
      <c r="K39" s="46">
        <v>2</v>
      </c>
      <c r="L39" s="47">
        <v>1</v>
      </c>
      <c r="M39" s="48">
        <f>L39/K39</f>
        <v>0.5</v>
      </c>
      <c r="N39" s="46">
        <v>0</v>
      </c>
      <c r="O39" s="47">
        <v>0</v>
      </c>
      <c r="P39" s="48">
        <v>0</v>
      </c>
      <c r="Q39" s="46">
        <v>0</v>
      </c>
      <c r="R39" s="49">
        <v>0</v>
      </c>
      <c r="S39" s="48">
        <f>IF(Q39&gt;0,R39/Q39,0)</f>
        <v>0</v>
      </c>
    </row>
    <row r="40" ht="13.65" customHeight="1">
      <c r="A40" t="s" s="45">
        <v>163</v>
      </c>
      <c r="B40" s="46">
        <v>8</v>
      </c>
      <c r="C40" s="47">
        <v>0</v>
      </c>
      <c r="D40" s="48">
        <f>C40/B40</f>
        <v>0</v>
      </c>
      <c r="E40" s="46">
        <v>0</v>
      </c>
      <c r="F40" s="47">
        <v>0</v>
      </c>
      <c r="G40" s="48">
        <v>0</v>
      </c>
      <c r="H40" s="46">
        <v>6</v>
      </c>
      <c r="I40" s="47">
        <v>0</v>
      </c>
      <c r="J40" s="48">
        <f>IF(H40&gt;0,I40/H40,0)</f>
        <v>0</v>
      </c>
      <c r="K40" s="46">
        <v>2</v>
      </c>
      <c r="L40" s="47">
        <v>0</v>
      </c>
      <c r="M40" s="48">
        <f>L40/K40</f>
        <v>0</v>
      </c>
      <c r="N40" s="46">
        <v>0</v>
      </c>
      <c r="O40" s="47">
        <v>0</v>
      </c>
      <c r="P40" s="48">
        <v>0</v>
      </c>
      <c r="Q40" s="46">
        <v>0</v>
      </c>
      <c r="R40" s="49">
        <v>0</v>
      </c>
      <c r="S40" s="48">
        <f>IF(Q40&gt;0,R40/Q40,0)</f>
        <v>0</v>
      </c>
    </row>
    <row r="41" ht="13.65" customHeight="1">
      <c r="A41" t="s" s="45">
        <v>164</v>
      </c>
      <c r="B41" s="46">
        <v>6</v>
      </c>
      <c r="C41" s="47">
        <v>1</v>
      </c>
      <c r="D41" s="48">
        <f>C41/B41</f>
        <v>0.166666666666667</v>
      </c>
      <c r="E41" s="46">
        <v>1</v>
      </c>
      <c r="F41" s="47">
        <v>0</v>
      </c>
      <c r="G41" s="48">
        <v>0</v>
      </c>
      <c r="H41" s="46">
        <v>2</v>
      </c>
      <c r="I41" s="47">
        <v>1</v>
      </c>
      <c r="J41" s="48">
        <f>IF(H41&gt;0,I41/H41,0)</f>
        <v>0.5</v>
      </c>
      <c r="K41" s="46">
        <v>2</v>
      </c>
      <c r="L41" s="47">
        <v>0</v>
      </c>
      <c r="M41" s="48">
        <f>L41/K41</f>
        <v>0</v>
      </c>
      <c r="N41" s="46">
        <v>1</v>
      </c>
      <c r="O41" s="47">
        <v>0</v>
      </c>
      <c r="P41" s="48">
        <f>O41/N41</f>
        <v>0</v>
      </c>
      <c r="Q41" s="46">
        <v>0</v>
      </c>
      <c r="R41" s="49">
        <v>0</v>
      </c>
      <c r="S41" s="48">
        <f>IF(Q41&gt;0,R41/Q41,0)</f>
        <v>0</v>
      </c>
    </row>
    <row r="42" ht="13.65" customHeight="1">
      <c r="A42" t="s" s="45">
        <v>165</v>
      </c>
      <c r="B42" s="46">
        <v>7</v>
      </c>
      <c r="C42" s="47">
        <v>2</v>
      </c>
      <c r="D42" s="48">
        <f>C42/B42</f>
        <v>0.285714285714286</v>
      </c>
      <c r="E42" s="46">
        <v>0</v>
      </c>
      <c r="F42" s="47">
        <v>0</v>
      </c>
      <c r="G42" s="48">
        <v>0</v>
      </c>
      <c r="H42" s="46">
        <v>1</v>
      </c>
      <c r="I42" s="47">
        <v>0</v>
      </c>
      <c r="J42" s="48">
        <f>IF(H42&gt;0,I42/H42,0)</f>
        <v>0</v>
      </c>
      <c r="K42" s="46">
        <v>4</v>
      </c>
      <c r="L42" s="47">
        <v>2</v>
      </c>
      <c r="M42" s="48">
        <f>L42/K42</f>
        <v>0.5</v>
      </c>
      <c r="N42" s="46">
        <v>2</v>
      </c>
      <c r="O42" s="47">
        <v>0</v>
      </c>
      <c r="P42" s="48">
        <f>O42/N42</f>
        <v>0</v>
      </c>
      <c r="Q42" s="46">
        <v>5</v>
      </c>
      <c r="R42" s="49">
        <v>0</v>
      </c>
      <c r="S42" s="48">
        <f>IF(Q42&gt;0,R42/Q42,0)</f>
        <v>0</v>
      </c>
    </row>
    <row r="43" ht="13.65" customHeight="1">
      <c r="A43" t="s" s="45">
        <v>166</v>
      </c>
      <c r="B43" s="46">
        <v>7</v>
      </c>
      <c r="C43" s="47">
        <v>1</v>
      </c>
      <c r="D43" s="48">
        <f>C43/B43</f>
        <v>0.142857142857143</v>
      </c>
      <c r="E43" s="46">
        <v>3</v>
      </c>
      <c r="F43" s="47">
        <v>1</v>
      </c>
      <c r="G43" s="48">
        <f>F43/E43</f>
        <v>0.333333333333333</v>
      </c>
      <c r="H43" s="46">
        <v>1</v>
      </c>
      <c r="I43" s="47">
        <v>0</v>
      </c>
      <c r="J43" s="48">
        <f>IF(H43&gt;0,I43/H43,0)</f>
        <v>0</v>
      </c>
      <c r="K43" s="46">
        <v>3</v>
      </c>
      <c r="L43" s="47">
        <v>0</v>
      </c>
      <c r="M43" s="48">
        <f>L43/K43</f>
        <v>0</v>
      </c>
      <c r="N43" s="46">
        <v>0</v>
      </c>
      <c r="O43" s="47">
        <v>0</v>
      </c>
      <c r="P43" s="48">
        <v>0</v>
      </c>
      <c r="Q43" s="46">
        <v>8</v>
      </c>
      <c r="R43" s="47">
        <v>0</v>
      </c>
      <c r="S43" s="48">
        <f>IF(Q43&gt;0,R43/Q43,0)</f>
        <v>0</v>
      </c>
    </row>
    <row r="44" ht="13.65" customHeight="1">
      <c r="A44" t="s" s="45">
        <v>167</v>
      </c>
      <c r="B44" s="46">
        <v>8</v>
      </c>
      <c r="C44" s="47">
        <v>3</v>
      </c>
      <c r="D44" s="48">
        <f>C44/B44</f>
        <v>0.375</v>
      </c>
      <c r="E44" s="46">
        <v>2</v>
      </c>
      <c r="F44" s="47">
        <v>1</v>
      </c>
      <c r="G44" s="48">
        <f>F44/E44</f>
        <v>0.5</v>
      </c>
      <c r="H44" s="46">
        <v>2</v>
      </c>
      <c r="I44" s="47">
        <v>1</v>
      </c>
      <c r="J44" s="48">
        <f>IF(H44&gt;0,I44/H44,0)</f>
        <v>0.5</v>
      </c>
      <c r="K44" s="46">
        <v>2</v>
      </c>
      <c r="L44" s="47">
        <v>0</v>
      </c>
      <c r="M44" s="48">
        <f>L44/K44</f>
        <v>0</v>
      </c>
      <c r="N44" s="46">
        <v>2</v>
      </c>
      <c r="O44" s="47">
        <v>1</v>
      </c>
      <c r="P44" s="48">
        <f>O44/N44</f>
        <v>0.5</v>
      </c>
      <c r="Q44" s="46">
        <v>0</v>
      </c>
      <c r="R44" s="47">
        <v>0</v>
      </c>
      <c r="S44" s="48">
        <f>IF(Q44&gt;0,R44/Q44,0)</f>
        <v>0</v>
      </c>
    </row>
    <row r="45" ht="13.65" customHeight="1">
      <c r="A45" t="s" s="45">
        <v>168</v>
      </c>
      <c r="B45" s="46">
        <v>5</v>
      </c>
      <c r="C45" s="47">
        <v>0</v>
      </c>
      <c r="D45" s="48">
        <f>C45/B45</f>
        <v>0</v>
      </c>
      <c r="E45" s="46">
        <v>1</v>
      </c>
      <c r="F45" s="47">
        <v>0</v>
      </c>
      <c r="G45" s="48">
        <v>0</v>
      </c>
      <c r="H45" s="46">
        <v>2</v>
      </c>
      <c r="I45" s="47">
        <v>0</v>
      </c>
      <c r="J45" s="48">
        <f>IF(H45&gt;0,I45/H45,0)</f>
        <v>0</v>
      </c>
      <c r="K45" s="46">
        <v>2</v>
      </c>
      <c r="L45" s="47">
        <v>0</v>
      </c>
      <c r="M45" s="48">
        <f>L45/K45</f>
        <v>0</v>
      </c>
      <c r="N45" s="46">
        <v>0</v>
      </c>
      <c r="O45" s="47">
        <v>0</v>
      </c>
      <c r="P45" s="48">
        <v>0</v>
      </c>
      <c r="Q45" s="46">
        <v>0</v>
      </c>
      <c r="R45" s="47">
        <v>0</v>
      </c>
      <c r="S45" s="48">
        <f>IF(Q45&gt;0,R45/Q45,0)</f>
        <v>0</v>
      </c>
    </row>
    <row r="46" ht="13.65" customHeight="1">
      <c r="A46" t="s" s="45">
        <v>169</v>
      </c>
      <c r="B46" s="46">
        <v>7</v>
      </c>
      <c r="C46" s="47">
        <v>1</v>
      </c>
      <c r="D46" s="48">
        <f>C46/B46</f>
        <v>0.142857142857143</v>
      </c>
      <c r="E46" s="46">
        <v>2</v>
      </c>
      <c r="F46" s="47">
        <v>0</v>
      </c>
      <c r="G46" s="48">
        <v>0</v>
      </c>
      <c r="H46" s="46">
        <v>1</v>
      </c>
      <c r="I46" s="47">
        <v>0</v>
      </c>
      <c r="J46" s="48">
        <f>IF(H46&gt;0,I46/H46,0)</f>
        <v>0</v>
      </c>
      <c r="K46" s="46">
        <v>4</v>
      </c>
      <c r="L46" s="47">
        <v>1</v>
      </c>
      <c r="M46" s="48">
        <f>L46/K46</f>
        <v>0.25</v>
      </c>
      <c r="N46" s="46">
        <v>0</v>
      </c>
      <c r="O46" s="47">
        <v>0</v>
      </c>
      <c r="P46" s="48">
        <v>0</v>
      </c>
      <c r="Q46" s="46">
        <v>0</v>
      </c>
      <c r="R46" s="47">
        <v>0</v>
      </c>
      <c r="S46" s="48">
        <f>IF(Q46&gt;0,R46/Q46,0)</f>
        <v>0</v>
      </c>
    </row>
    <row r="47" ht="13.65" customHeight="1">
      <c r="A47" t="s" s="45">
        <v>170</v>
      </c>
      <c r="B47" s="46">
        <v>9</v>
      </c>
      <c r="C47" s="47">
        <v>2</v>
      </c>
      <c r="D47" s="48">
        <f>C47/B47</f>
        <v>0.222222222222222</v>
      </c>
      <c r="E47" s="46">
        <v>2</v>
      </c>
      <c r="F47" s="47">
        <v>1</v>
      </c>
      <c r="G47" s="48">
        <f>F47/E47</f>
        <v>0.5</v>
      </c>
      <c r="H47" s="46">
        <v>4</v>
      </c>
      <c r="I47" s="47">
        <v>0</v>
      </c>
      <c r="J47" s="48">
        <f>IF(H47&gt;0,I47/H47,0)</f>
        <v>0</v>
      </c>
      <c r="K47" s="46">
        <v>3</v>
      </c>
      <c r="L47" s="47">
        <v>1</v>
      </c>
      <c r="M47" s="48">
        <f>L47/K47</f>
        <v>0.333333333333333</v>
      </c>
      <c r="N47" s="46">
        <v>0</v>
      </c>
      <c r="O47" s="47">
        <v>0</v>
      </c>
      <c r="P47" s="48">
        <v>0</v>
      </c>
      <c r="Q47" s="46">
        <v>0</v>
      </c>
      <c r="R47" s="47">
        <v>0</v>
      </c>
      <c r="S47" s="48">
        <f>IF(Q47&gt;0,R47/Q47,0)</f>
        <v>0</v>
      </c>
    </row>
    <row r="48" ht="13.65" customHeight="1">
      <c r="A48" t="s" s="45">
        <v>171</v>
      </c>
      <c r="B48" s="46">
        <v>4</v>
      </c>
      <c r="C48" s="47">
        <v>0</v>
      </c>
      <c r="D48" s="48">
        <f>C48/B48</f>
        <v>0</v>
      </c>
      <c r="E48" s="46">
        <v>0</v>
      </c>
      <c r="F48" s="47">
        <v>0</v>
      </c>
      <c r="G48" s="48">
        <v>0</v>
      </c>
      <c r="H48" s="46">
        <v>0</v>
      </c>
      <c r="I48" s="47">
        <v>0</v>
      </c>
      <c r="J48" s="48">
        <f>IF(H48&gt;0,I48/H48,0)</f>
        <v>0</v>
      </c>
      <c r="K48" s="46">
        <v>4</v>
      </c>
      <c r="L48" s="47">
        <v>0</v>
      </c>
      <c r="M48" s="48">
        <f>L48/K48</f>
        <v>0</v>
      </c>
      <c r="N48" s="46">
        <v>0</v>
      </c>
      <c r="O48" s="47">
        <v>0</v>
      </c>
      <c r="P48" s="48">
        <v>0</v>
      </c>
      <c r="Q48" s="46">
        <v>3</v>
      </c>
      <c r="R48" s="47">
        <v>0</v>
      </c>
      <c r="S48" s="48">
        <f>IF(Q48&gt;0,R48/Q48,0)</f>
        <v>0</v>
      </c>
    </row>
    <row r="49" ht="13.65" customHeight="1">
      <c r="A49" t="s" s="45">
        <v>172</v>
      </c>
      <c r="B49" s="46">
        <v>6</v>
      </c>
      <c r="C49" s="47">
        <v>1</v>
      </c>
      <c r="D49" s="48">
        <f>C49/B49</f>
        <v>0.166666666666667</v>
      </c>
      <c r="E49" s="46">
        <v>2</v>
      </c>
      <c r="F49" s="47">
        <v>0</v>
      </c>
      <c r="G49" s="48">
        <v>0</v>
      </c>
      <c r="H49" s="46">
        <v>0</v>
      </c>
      <c r="I49" s="47">
        <v>0</v>
      </c>
      <c r="J49" s="48">
        <f>IF(H49&gt;0,I49/H49,0)</f>
        <v>0</v>
      </c>
      <c r="K49" s="46">
        <v>3</v>
      </c>
      <c r="L49" s="47">
        <v>1</v>
      </c>
      <c r="M49" s="48">
        <f>L49/K49</f>
        <v>0.333333333333333</v>
      </c>
      <c r="N49" s="46">
        <v>1</v>
      </c>
      <c r="O49" s="47">
        <v>0</v>
      </c>
      <c r="P49" s="48">
        <f>O49/N49</f>
        <v>0</v>
      </c>
      <c r="Q49" s="46">
        <v>2</v>
      </c>
      <c r="R49" s="47">
        <v>1</v>
      </c>
      <c r="S49" s="48">
        <f>IF(Q49&gt;0,R49/Q49,0)</f>
        <v>0.5</v>
      </c>
    </row>
    <row r="50" ht="13.65" customHeight="1">
      <c r="A50" t="s" s="45">
        <v>173</v>
      </c>
      <c r="B50" s="46">
        <v>14</v>
      </c>
      <c r="C50" s="47">
        <v>1</v>
      </c>
      <c r="D50" s="48">
        <f>C50/B50</f>
        <v>0.0714285714285714</v>
      </c>
      <c r="E50" s="46">
        <v>3</v>
      </c>
      <c r="F50" s="47">
        <v>0</v>
      </c>
      <c r="G50" s="48">
        <v>0</v>
      </c>
      <c r="H50" s="46">
        <v>4</v>
      </c>
      <c r="I50" s="47">
        <v>0</v>
      </c>
      <c r="J50" s="48">
        <f>IF(H50&gt;0,I50/H50,0)</f>
        <v>0</v>
      </c>
      <c r="K50" s="46">
        <v>6</v>
      </c>
      <c r="L50" s="47">
        <v>1</v>
      </c>
      <c r="M50" s="48">
        <f>L50/K50</f>
        <v>0.166666666666667</v>
      </c>
      <c r="N50" s="46">
        <v>1</v>
      </c>
      <c r="O50" s="47">
        <v>0</v>
      </c>
      <c r="P50" s="48">
        <f>O50/N50</f>
        <v>0</v>
      </c>
      <c r="Q50" s="46">
        <v>8</v>
      </c>
      <c r="R50" s="47">
        <v>2</v>
      </c>
      <c r="S50" s="48">
        <f>IF(Q50&gt;0,R50/Q50,0)</f>
        <v>0.25</v>
      </c>
    </row>
    <row r="51" ht="13.65" customHeight="1">
      <c r="A51" t="s" s="45">
        <v>174</v>
      </c>
      <c r="B51" s="46">
        <v>4</v>
      </c>
      <c r="C51" s="47">
        <v>1</v>
      </c>
      <c r="D51" s="48">
        <f>C51/B51</f>
        <v>0.25</v>
      </c>
      <c r="E51" s="46">
        <v>1</v>
      </c>
      <c r="F51" s="47">
        <v>0</v>
      </c>
      <c r="G51" s="48">
        <v>0</v>
      </c>
      <c r="H51" s="46">
        <v>1</v>
      </c>
      <c r="I51" s="47">
        <v>0</v>
      </c>
      <c r="J51" s="48">
        <f>IF(H51&gt;0,I51/H51,0)</f>
        <v>0</v>
      </c>
      <c r="K51" s="46">
        <v>2</v>
      </c>
      <c r="L51" s="47">
        <v>1</v>
      </c>
      <c r="M51" s="48">
        <f>L51/K51</f>
        <v>0.5</v>
      </c>
      <c r="N51" s="46">
        <v>0</v>
      </c>
      <c r="O51" s="47">
        <v>0</v>
      </c>
      <c r="P51" s="48">
        <v>0</v>
      </c>
      <c r="Q51" s="46">
        <v>7</v>
      </c>
      <c r="R51" s="47">
        <v>2</v>
      </c>
      <c r="S51" s="48">
        <f>IF(Q51&gt;0,R51/Q51,0)</f>
        <v>0.285714285714286</v>
      </c>
    </row>
    <row r="52" ht="13.65" customHeight="1">
      <c r="A52" t="s" s="45">
        <v>175</v>
      </c>
      <c r="B52" s="46">
        <v>14</v>
      </c>
      <c r="C52" s="47">
        <v>2</v>
      </c>
      <c r="D52" s="48">
        <f>C52/B52</f>
        <v>0.142857142857143</v>
      </c>
      <c r="E52" s="46">
        <v>4</v>
      </c>
      <c r="F52" s="47">
        <v>0</v>
      </c>
      <c r="G52" s="48">
        <v>0</v>
      </c>
      <c r="H52" s="46">
        <v>3</v>
      </c>
      <c r="I52" s="47">
        <v>0</v>
      </c>
      <c r="J52" s="48">
        <f>IF(H52&gt;0,I52/H52,0)</f>
        <v>0</v>
      </c>
      <c r="K52" s="46">
        <v>5</v>
      </c>
      <c r="L52" s="47">
        <v>2</v>
      </c>
      <c r="M52" s="48">
        <f>L52/K52</f>
        <v>0.4</v>
      </c>
      <c r="N52" s="46">
        <v>2</v>
      </c>
      <c r="O52" s="47">
        <v>0</v>
      </c>
      <c r="P52" s="48">
        <f>O52/N52</f>
        <v>0</v>
      </c>
      <c r="Q52" s="46">
        <v>1</v>
      </c>
      <c r="R52" s="47">
        <v>0</v>
      </c>
      <c r="S52" s="48">
        <f>IF(Q52&gt;0,R52/Q52,0)</f>
        <v>0</v>
      </c>
    </row>
    <row r="53" ht="13.65" customHeight="1">
      <c r="A53" t="s" s="45">
        <v>176</v>
      </c>
      <c r="B53" s="46">
        <v>8</v>
      </c>
      <c r="C53" s="47">
        <v>2</v>
      </c>
      <c r="D53" s="48">
        <f>C53/B53</f>
        <v>0.25</v>
      </c>
      <c r="E53" s="46">
        <v>2</v>
      </c>
      <c r="F53" s="47">
        <v>0</v>
      </c>
      <c r="G53" s="48">
        <v>0</v>
      </c>
      <c r="H53" s="46">
        <v>2</v>
      </c>
      <c r="I53" s="47">
        <v>0</v>
      </c>
      <c r="J53" s="48">
        <f>IF(H53&gt;0,I53/H53,0)</f>
        <v>0</v>
      </c>
      <c r="K53" s="46">
        <v>3</v>
      </c>
      <c r="L53" s="47">
        <v>1</v>
      </c>
      <c r="M53" s="48">
        <f>L53/K53</f>
        <v>0.333333333333333</v>
      </c>
      <c r="N53" s="46">
        <v>1</v>
      </c>
      <c r="O53" s="47">
        <v>1</v>
      </c>
      <c r="P53" s="48">
        <f>O53/N53</f>
        <v>1</v>
      </c>
      <c r="Q53" s="46">
        <v>1</v>
      </c>
      <c r="R53" s="47">
        <v>0</v>
      </c>
      <c r="S53" s="48">
        <f>IF(Q53&gt;0,R53/Q53,0)</f>
        <v>0</v>
      </c>
    </row>
    <row r="54" ht="13.65" customHeight="1">
      <c r="A54" t="s" s="45">
        <v>177</v>
      </c>
      <c r="B54" s="46">
        <v>6</v>
      </c>
      <c r="C54" s="47">
        <v>2</v>
      </c>
      <c r="D54" s="48">
        <f>C54/B54</f>
        <v>0.333333333333333</v>
      </c>
      <c r="E54" s="46">
        <v>1</v>
      </c>
      <c r="F54" s="47">
        <v>0</v>
      </c>
      <c r="G54" s="48">
        <v>0</v>
      </c>
      <c r="H54" s="46">
        <v>2</v>
      </c>
      <c r="I54" s="47">
        <v>1</v>
      </c>
      <c r="J54" s="48">
        <f>IF(H54&gt;0,I54/H54,0)</f>
        <v>0.5</v>
      </c>
      <c r="K54" s="46">
        <v>2</v>
      </c>
      <c r="L54" s="47">
        <v>1</v>
      </c>
      <c r="M54" s="48">
        <f>L54/K54</f>
        <v>0.5</v>
      </c>
      <c r="N54" s="46">
        <v>1</v>
      </c>
      <c r="O54" s="47">
        <v>0</v>
      </c>
      <c r="P54" s="48">
        <f>O54/N54</f>
        <v>0</v>
      </c>
      <c r="Q54" s="46">
        <v>0</v>
      </c>
      <c r="R54" s="47">
        <v>0</v>
      </c>
      <c r="S54" s="48">
        <f>IF(Q54&gt;0,R54/Q54,0)</f>
        <v>0</v>
      </c>
    </row>
    <row r="55" ht="13.65" customHeight="1">
      <c r="A55" t="s" s="45">
        <v>178</v>
      </c>
      <c r="B55" s="46">
        <v>5</v>
      </c>
      <c r="C55" s="47">
        <v>1</v>
      </c>
      <c r="D55" s="48">
        <f>C55/B55</f>
        <v>0.2</v>
      </c>
      <c r="E55" s="46">
        <v>1</v>
      </c>
      <c r="F55" s="47">
        <v>0</v>
      </c>
      <c r="G55" s="48">
        <v>0</v>
      </c>
      <c r="H55" s="46">
        <v>0</v>
      </c>
      <c r="I55" s="47">
        <v>0</v>
      </c>
      <c r="J55" s="48">
        <f>IF(H55&gt;0,I55/H55,0)</f>
        <v>0</v>
      </c>
      <c r="K55" s="46">
        <v>3</v>
      </c>
      <c r="L55" s="47">
        <v>0</v>
      </c>
      <c r="M55" s="48">
        <f>L55/K55</f>
        <v>0</v>
      </c>
      <c r="N55" s="46">
        <v>1</v>
      </c>
      <c r="O55" s="47">
        <v>1</v>
      </c>
      <c r="P55" s="48">
        <f>O55/N55</f>
        <v>1</v>
      </c>
      <c r="Q55" s="46">
        <v>1</v>
      </c>
      <c r="R55" s="47">
        <v>0</v>
      </c>
      <c r="S55" s="48">
        <f>IF(Q55&gt;0,R55/Q55,0)</f>
        <v>0</v>
      </c>
    </row>
    <row r="56" ht="13.65" customHeight="1">
      <c r="A56" t="s" s="45">
        <v>179</v>
      </c>
      <c r="B56" s="46">
        <v>7</v>
      </c>
      <c r="C56" s="47">
        <v>1</v>
      </c>
      <c r="D56" s="48">
        <f>C56/B56</f>
        <v>0.142857142857143</v>
      </c>
      <c r="E56" s="46">
        <v>1</v>
      </c>
      <c r="F56" s="47">
        <v>0</v>
      </c>
      <c r="G56" s="48">
        <v>0</v>
      </c>
      <c r="H56" s="46">
        <v>1</v>
      </c>
      <c r="I56" s="47">
        <v>0</v>
      </c>
      <c r="J56" s="48">
        <f>IF(H56&gt;0,I56/H56,0)</f>
        <v>0</v>
      </c>
      <c r="K56" s="46">
        <v>3</v>
      </c>
      <c r="L56" s="47">
        <v>1</v>
      </c>
      <c r="M56" s="48">
        <f>L56/K56</f>
        <v>0.333333333333333</v>
      </c>
      <c r="N56" s="46">
        <v>2</v>
      </c>
      <c r="O56" s="47">
        <v>0</v>
      </c>
      <c r="P56" s="48">
        <f>O56/N56</f>
        <v>0</v>
      </c>
      <c r="Q56" s="46">
        <v>3</v>
      </c>
      <c r="R56" s="47">
        <v>0</v>
      </c>
      <c r="S56" s="48">
        <f>IF(Q56&gt;0,R56/Q56,0)</f>
        <v>0</v>
      </c>
    </row>
    <row r="57" ht="13.65" customHeight="1">
      <c r="A57" t="s" s="45">
        <v>180</v>
      </c>
      <c r="B57" s="46">
        <v>5</v>
      </c>
      <c r="C57" s="47">
        <v>0</v>
      </c>
      <c r="D57" s="48">
        <f>C57/B57</f>
        <v>0</v>
      </c>
      <c r="E57" s="46">
        <v>2</v>
      </c>
      <c r="F57" s="47">
        <v>0</v>
      </c>
      <c r="G57" s="48">
        <v>0</v>
      </c>
      <c r="H57" s="46">
        <v>1</v>
      </c>
      <c r="I57" s="47">
        <v>0</v>
      </c>
      <c r="J57" s="48">
        <f>IF(H57&gt;0,I57/H57,0)</f>
        <v>0</v>
      </c>
      <c r="K57" s="46">
        <v>2</v>
      </c>
      <c r="L57" s="47">
        <v>0</v>
      </c>
      <c r="M57" s="48">
        <f>L57/K57</f>
        <v>0</v>
      </c>
      <c r="N57" s="46">
        <v>0</v>
      </c>
      <c r="O57" s="47">
        <v>0</v>
      </c>
      <c r="P57" s="48">
        <v>0</v>
      </c>
      <c r="Q57" s="46">
        <v>4</v>
      </c>
      <c r="R57" s="47">
        <v>0</v>
      </c>
      <c r="S57" s="48">
        <f>IF(Q57&gt;0,R57/Q57,0)</f>
        <v>0</v>
      </c>
    </row>
    <row r="58" ht="13.65" customHeight="1">
      <c r="A58" t="s" s="45">
        <v>181</v>
      </c>
      <c r="B58" s="46">
        <v>8</v>
      </c>
      <c r="C58" s="47">
        <v>0</v>
      </c>
      <c r="D58" s="48">
        <f>C58/B58</f>
        <v>0</v>
      </c>
      <c r="E58" s="46">
        <v>1</v>
      </c>
      <c r="F58" s="47">
        <v>0</v>
      </c>
      <c r="G58" s="48">
        <v>0</v>
      </c>
      <c r="H58" s="46">
        <v>2</v>
      </c>
      <c r="I58" s="47">
        <v>0</v>
      </c>
      <c r="J58" s="48">
        <f>IF(H58&gt;0,I58/H58,0)</f>
        <v>0</v>
      </c>
      <c r="K58" s="46">
        <v>4</v>
      </c>
      <c r="L58" s="47">
        <v>0</v>
      </c>
      <c r="M58" s="48">
        <f>L58/K58</f>
        <v>0</v>
      </c>
      <c r="N58" s="46">
        <v>1</v>
      </c>
      <c r="O58" s="47">
        <v>0</v>
      </c>
      <c r="P58" s="48">
        <f>O58/N58</f>
        <v>0</v>
      </c>
      <c r="Q58" s="46">
        <v>9</v>
      </c>
      <c r="R58" s="49">
        <v>2</v>
      </c>
      <c r="S58" s="48">
        <f>IF(Q58&gt;0,R58/Q58,0)</f>
        <v>0.222222222222222</v>
      </c>
    </row>
    <row r="59" ht="13.65" customHeight="1">
      <c r="A59" t="s" s="45">
        <v>182</v>
      </c>
      <c r="B59" s="46">
        <v>5</v>
      </c>
      <c r="C59" s="47">
        <v>2</v>
      </c>
      <c r="D59" s="48">
        <f>C59/B59</f>
        <v>0.4</v>
      </c>
      <c r="E59" s="46">
        <v>1</v>
      </c>
      <c r="F59" s="47">
        <v>0</v>
      </c>
      <c r="G59" s="48">
        <v>0</v>
      </c>
      <c r="H59" s="46">
        <v>2</v>
      </c>
      <c r="I59" s="47">
        <v>0</v>
      </c>
      <c r="J59" s="48">
        <f>IF(H59&gt;0,I59/H59,0)</f>
        <v>0</v>
      </c>
      <c r="K59" s="46">
        <v>2</v>
      </c>
      <c r="L59" s="47">
        <v>2</v>
      </c>
      <c r="M59" s="48">
        <f>L59/K59</f>
        <v>1</v>
      </c>
      <c r="N59" s="46">
        <v>0</v>
      </c>
      <c r="O59" s="47">
        <v>0</v>
      </c>
      <c r="P59" s="48">
        <v>0</v>
      </c>
      <c r="Q59" s="46">
        <v>0</v>
      </c>
      <c r="R59" s="49">
        <v>0</v>
      </c>
      <c r="S59" s="48">
        <f>IF(Q59&gt;0,R59/Q59,0)</f>
        <v>0</v>
      </c>
    </row>
    <row r="60" ht="13.65" customHeight="1">
      <c r="A60" t="s" s="45">
        <v>183</v>
      </c>
      <c r="B60" s="46">
        <v>11</v>
      </c>
      <c r="C60" s="47">
        <v>2</v>
      </c>
      <c r="D60" s="48">
        <f>C60/B60</f>
        <v>0.181818181818182</v>
      </c>
      <c r="E60" s="46">
        <v>1</v>
      </c>
      <c r="F60" s="47">
        <v>0</v>
      </c>
      <c r="G60" s="48">
        <v>0</v>
      </c>
      <c r="H60" s="46">
        <v>1</v>
      </c>
      <c r="I60" s="47">
        <v>0</v>
      </c>
      <c r="J60" s="48">
        <f>IF(H60&gt;0,I60/H60,0)</f>
        <v>0</v>
      </c>
      <c r="K60" s="46">
        <v>7</v>
      </c>
      <c r="L60" s="47">
        <v>2</v>
      </c>
      <c r="M60" s="48">
        <f>L60/K60</f>
        <v>0.285714285714286</v>
      </c>
      <c r="N60" s="46">
        <v>2</v>
      </c>
      <c r="O60" s="47">
        <v>0</v>
      </c>
      <c r="P60" s="48">
        <f>O60/N60</f>
        <v>0</v>
      </c>
      <c r="Q60" s="46">
        <v>12</v>
      </c>
      <c r="R60" s="49">
        <v>0</v>
      </c>
      <c r="S60" s="48">
        <f>IF(Q60&gt;0,R60/Q60,0)</f>
        <v>0</v>
      </c>
    </row>
    <row r="61" ht="13.65" customHeight="1">
      <c r="A61" t="s" s="45">
        <v>184</v>
      </c>
      <c r="B61" s="46">
        <v>10</v>
      </c>
      <c r="C61" s="47">
        <v>2</v>
      </c>
      <c r="D61" s="48">
        <f>C61/B61</f>
        <v>0.2</v>
      </c>
      <c r="E61" s="46">
        <v>1</v>
      </c>
      <c r="F61" s="47">
        <v>0</v>
      </c>
      <c r="G61" s="48">
        <v>0</v>
      </c>
      <c r="H61" s="46">
        <v>6</v>
      </c>
      <c r="I61" s="47">
        <v>1</v>
      </c>
      <c r="J61" s="48">
        <f>IF(H61&gt;0,I61/H61,0)</f>
        <v>0.166666666666667</v>
      </c>
      <c r="K61" s="46">
        <v>3</v>
      </c>
      <c r="L61" s="47">
        <v>1</v>
      </c>
      <c r="M61" s="48">
        <f>L61/K61</f>
        <v>0.333333333333333</v>
      </c>
      <c r="N61" s="46">
        <v>0</v>
      </c>
      <c r="O61" s="47">
        <v>0</v>
      </c>
      <c r="P61" s="48">
        <v>0</v>
      </c>
      <c r="Q61" s="46">
        <v>10</v>
      </c>
      <c r="R61" s="49">
        <v>2</v>
      </c>
      <c r="S61" s="48">
        <f>IF(Q61&gt;0,R61/Q61,0)</f>
        <v>0.2</v>
      </c>
    </row>
    <row r="62" ht="13.65" customHeight="1">
      <c r="A62" t="s" s="45">
        <v>185</v>
      </c>
      <c r="B62" s="46">
        <v>7</v>
      </c>
      <c r="C62" s="47">
        <v>1</v>
      </c>
      <c r="D62" s="48">
        <f>C62/B62</f>
        <v>0.142857142857143</v>
      </c>
      <c r="E62" s="46">
        <v>1</v>
      </c>
      <c r="F62" s="47">
        <v>0</v>
      </c>
      <c r="G62" s="48">
        <v>0</v>
      </c>
      <c r="H62" s="46">
        <v>4</v>
      </c>
      <c r="I62" s="47">
        <v>1</v>
      </c>
      <c r="J62" s="48">
        <f>IF(H62&gt;0,I62/H62,0)</f>
        <v>0.25</v>
      </c>
      <c r="K62" s="46">
        <v>2</v>
      </c>
      <c r="L62" s="47">
        <v>0</v>
      </c>
      <c r="M62" s="48">
        <f>L62/K62</f>
        <v>0</v>
      </c>
      <c r="N62" s="46">
        <v>0</v>
      </c>
      <c r="O62" s="47">
        <v>0</v>
      </c>
      <c r="P62" s="48">
        <v>0</v>
      </c>
      <c r="Q62" s="46">
        <v>0</v>
      </c>
      <c r="R62" s="49">
        <v>0</v>
      </c>
      <c r="S62" s="48">
        <f>IF(Q62&gt;0,R62/Q62,0)</f>
        <v>0</v>
      </c>
    </row>
    <row r="63" ht="13.65" customHeight="1">
      <c r="A63" t="s" s="45">
        <v>186</v>
      </c>
      <c r="B63" s="46">
        <v>5</v>
      </c>
      <c r="C63" s="47">
        <v>0</v>
      </c>
      <c r="D63" s="48">
        <f>C63/B63</f>
        <v>0</v>
      </c>
      <c r="E63" s="46">
        <v>0</v>
      </c>
      <c r="F63" s="47">
        <v>0</v>
      </c>
      <c r="G63" s="48">
        <v>0</v>
      </c>
      <c r="H63" s="46">
        <v>3</v>
      </c>
      <c r="I63" s="47">
        <v>0</v>
      </c>
      <c r="J63" s="48">
        <f>IF(H63&gt;0,I63/H63,0)</f>
        <v>0</v>
      </c>
      <c r="K63" s="46">
        <v>2</v>
      </c>
      <c r="L63" s="47">
        <v>0</v>
      </c>
      <c r="M63" s="48">
        <f>L63/K63</f>
        <v>0</v>
      </c>
      <c r="N63" s="46">
        <v>0</v>
      </c>
      <c r="O63" s="47">
        <v>0</v>
      </c>
      <c r="P63" s="48">
        <v>0</v>
      </c>
      <c r="Q63" s="46">
        <v>3</v>
      </c>
      <c r="R63" s="49">
        <v>0</v>
      </c>
      <c r="S63" s="48">
        <f>IF(Q63&gt;0,R63/Q63,0)</f>
        <v>0</v>
      </c>
    </row>
    <row r="64" ht="13.65" customHeight="1">
      <c r="A64" t="s" s="45">
        <v>187</v>
      </c>
      <c r="B64" s="46">
        <v>5</v>
      </c>
      <c r="C64" s="47">
        <v>0</v>
      </c>
      <c r="D64" s="48">
        <f>C64/B64</f>
        <v>0</v>
      </c>
      <c r="E64" s="46">
        <v>2</v>
      </c>
      <c r="F64" s="47">
        <v>0</v>
      </c>
      <c r="G64" s="48">
        <v>0</v>
      </c>
      <c r="H64" s="46">
        <v>0</v>
      </c>
      <c r="I64" s="47">
        <v>0</v>
      </c>
      <c r="J64" s="48">
        <f>IF(H64&gt;0,I64/H64,0)</f>
        <v>0</v>
      </c>
      <c r="K64" s="46">
        <v>3</v>
      </c>
      <c r="L64" s="47">
        <v>0</v>
      </c>
      <c r="M64" s="48">
        <f>L64/K64</f>
        <v>0</v>
      </c>
      <c r="N64" s="46">
        <v>0</v>
      </c>
      <c r="O64" s="47">
        <v>0</v>
      </c>
      <c r="P64" s="48">
        <v>0</v>
      </c>
      <c r="Q64" s="46">
        <v>3</v>
      </c>
      <c r="R64" s="49">
        <v>1</v>
      </c>
      <c r="S64" s="48">
        <f>IF(Q64&gt;0,R64/Q64,0)</f>
        <v>0.333333333333333</v>
      </c>
    </row>
    <row r="65" ht="13.65" customHeight="1">
      <c r="A65" t="s" s="45">
        <v>188</v>
      </c>
      <c r="B65" s="46">
        <v>5</v>
      </c>
      <c r="C65" s="47">
        <v>1</v>
      </c>
      <c r="D65" s="48">
        <f>C65/B65</f>
        <v>0.2</v>
      </c>
      <c r="E65" s="46">
        <v>1</v>
      </c>
      <c r="F65" s="47">
        <v>0</v>
      </c>
      <c r="G65" s="48">
        <v>0</v>
      </c>
      <c r="H65" s="46">
        <v>1</v>
      </c>
      <c r="I65" s="47">
        <v>0</v>
      </c>
      <c r="J65" s="48">
        <f>IF(H65&gt;0,I65/H65,0)</f>
        <v>0</v>
      </c>
      <c r="K65" s="46">
        <v>3</v>
      </c>
      <c r="L65" s="47">
        <v>1</v>
      </c>
      <c r="M65" s="48">
        <f>L65/K65</f>
        <v>0.333333333333333</v>
      </c>
      <c r="N65" s="46">
        <v>0</v>
      </c>
      <c r="O65" s="47">
        <v>0</v>
      </c>
      <c r="P65" s="48">
        <v>0</v>
      </c>
      <c r="Q65" s="46">
        <v>0</v>
      </c>
      <c r="R65" s="49">
        <v>0</v>
      </c>
      <c r="S65" s="48">
        <f>IF(Q65&gt;0,R65/Q65,0)</f>
        <v>0</v>
      </c>
    </row>
    <row r="66" ht="13.65" customHeight="1">
      <c r="A66" t="s" s="45">
        <v>189</v>
      </c>
      <c r="B66" s="46">
        <v>12</v>
      </c>
      <c r="C66" s="47">
        <v>1</v>
      </c>
      <c r="D66" s="48">
        <f>C66/B66</f>
        <v>0.0833333333333333</v>
      </c>
      <c r="E66" s="46">
        <v>1</v>
      </c>
      <c r="F66" s="47">
        <v>0</v>
      </c>
      <c r="G66" s="48">
        <v>0</v>
      </c>
      <c r="H66" s="46">
        <v>6</v>
      </c>
      <c r="I66" s="47">
        <v>1</v>
      </c>
      <c r="J66" s="48">
        <f>IF(H66&gt;0,I66/H66,0)</f>
        <v>0.166666666666667</v>
      </c>
      <c r="K66" s="46">
        <v>5</v>
      </c>
      <c r="L66" s="47">
        <v>0</v>
      </c>
      <c r="M66" s="48">
        <f>L66/K66</f>
        <v>0</v>
      </c>
      <c r="N66" s="46">
        <v>0</v>
      </c>
      <c r="O66" s="47">
        <v>0</v>
      </c>
      <c r="P66" s="48">
        <v>0</v>
      </c>
      <c r="Q66" s="46">
        <v>9</v>
      </c>
      <c r="R66" s="49">
        <v>2</v>
      </c>
      <c r="S66" s="48">
        <f>IF(Q66&gt;0,R66/Q66,0)</f>
        <v>0.222222222222222</v>
      </c>
    </row>
    <row r="67" ht="12.75" customHeight="1">
      <c r="A67" s="51"/>
      <c r="B67" s="51"/>
      <c r="C67" s="51"/>
      <c r="D67" s="51"/>
      <c r="E67" s="51"/>
      <c r="F67" s="51"/>
      <c r="G67" s="51"/>
      <c r="H67" s="51"/>
      <c r="I67" s="51"/>
      <c r="J67" s="51"/>
      <c r="K67" s="51"/>
      <c r="L67" s="51"/>
      <c r="M67" s="51"/>
      <c r="N67" s="51"/>
      <c r="O67" s="51"/>
      <c r="P67" s="51"/>
      <c r="Q67" s="51"/>
      <c r="R67" s="51"/>
      <c r="S67" s="51"/>
    </row>
    <row r="68" ht="21" customHeight="1">
      <c r="A68" t="s" s="57">
        <v>81</v>
      </c>
      <c r="B68" s="53">
        <f>SUM(B5:B66)</f>
        <v>475</v>
      </c>
      <c r="C68" s="54">
        <f>SUM(C5:C66)</f>
        <v>74</v>
      </c>
      <c r="D68" s="55">
        <f>C68/B68</f>
        <v>0.155789473684211</v>
      </c>
      <c r="E68" s="53">
        <f>SUM(E5:E66)</f>
        <v>78</v>
      </c>
      <c r="F68" s="54">
        <f>SUM(F5:F66)</f>
        <v>5</v>
      </c>
      <c r="G68" s="55">
        <f>F68/E68</f>
        <v>0.0641025641025641</v>
      </c>
      <c r="H68" s="53">
        <f>SUM(H5:H66)</f>
        <v>174</v>
      </c>
      <c r="I68" s="54">
        <f>SUM(I5:I66)</f>
        <v>23</v>
      </c>
      <c r="J68" s="55">
        <f>I68/H68</f>
        <v>0.132183908045977</v>
      </c>
      <c r="K68" s="53">
        <f>SUM(K5:K66)</f>
        <v>187</v>
      </c>
      <c r="L68" s="54">
        <f>SUM(L5:L66)</f>
        <v>40</v>
      </c>
      <c r="M68" s="55">
        <f>L68/K68</f>
        <v>0.213903743315508</v>
      </c>
      <c r="N68" s="53">
        <f>SUM(N5:N66)</f>
        <v>36</v>
      </c>
      <c r="O68" s="54">
        <f>SUM(O5:O66)</f>
        <v>6</v>
      </c>
      <c r="P68" s="55">
        <f>O68/N68</f>
        <v>0.166666666666667</v>
      </c>
      <c r="Q68" s="53">
        <f>SUM(Q5:Q66)</f>
        <v>262</v>
      </c>
      <c r="R68" s="54">
        <f>SUM(R5:R66)</f>
        <v>34</v>
      </c>
      <c r="S68" s="55">
        <f>R68/Q68</f>
        <v>0.129770992366412</v>
      </c>
    </row>
  </sheetData>
  <pageMargins left="0.708661" right="0.708661" top="0.748031" bottom="0.748031" header="0.314961" footer="0.314961"/>
  <pageSetup firstPageNumber="1" fitToHeight="1" fitToWidth="1" scale="48"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