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Summary" sheetId="2" r:id="rId5"/>
    <sheet name="IBEX 35" sheetId="3" r:id="rId6"/>
    <sheet name="&gt; 500M" sheetId="4" r:id="rId7"/>
    <sheet name="&lt; 500M" sheetId="5" r:id="rId8"/>
  </sheets>
</workbook>
</file>

<file path=xl/sharedStrings.xml><?xml version="1.0" encoding="utf-8"?>
<sst xmlns="http://schemas.openxmlformats.org/spreadsheetml/2006/main" uniqueCount="178">
  <si>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</si>
  <si>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</si>
  <si>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</si>
  <si>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</si>
  <si>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Summary</t>
  </si>
  <si>
    <t>Table 1</t>
  </si>
  <si>
    <t>Women Total</t>
  </si>
  <si>
    <t>2019*</t>
  </si>
  <si>
    <t>Number</t>
  </si>
  <si>
    <t xml:space="preserve">% </t>
  </si>
  <si>
    <t>Total</t>
  </si>
  <si>
    <t>Proprietary</t>
  </si>
  <si>
    <t>Executive</t>
  </si>
  <si>
    <t>Independent</t>
  </si>
  <si>
    <t>Other</t>
  </si>
  <si>
    <t>Key executive women
(excluded executive board members)</t>
  </si>
  <si>
    <t>Ibex 35</t>
  </si>
  <si>
    <t>Over 500 M.  €</t>
  </si>
  <si>
    <t>Under 500 M.  €</t>
  </si>
  <si>
    <t> 18,4%</t>
  </si>
  <si>
    <t> 15,6%</t>
  </si>
  <si>
    <t>Note:
This publication has been updated on December 20th., 2021, as a result of adjusting the figures of key executive women in five companies that were sent with mistakes.</t>
  </si>
  <si>
    <t>IBEX 35</t>
  </si>
  <si>
    <t xml:space="preserve">WOMEN PRESENCE IN THE BOARD OF DIRECTORS AND KEY EXECUTIVE POSITIONS IN  LISTED ENTITIES </t>
  </si>
  <si>
    <t xml:space="preserve"> Year 2020</t>
  </si>
  <si>
    <t>Name</t>
  </si>
  <si>
    <t>Total board members</t>
  </si>
  <si>
    <t>Number of women board members</t>
  </si>
  <si>
    <t>% women board members</t>
  </si>
  <si>
    <t>Total number of executive board members</t>
  </si>
  <si>
    <t>Number of  women executive board members</t>
  </si>
  <si>
    <t>% women over total executive board members</t>
  </si>
  <si>
    <t>Total number of proprietary board members</t>
  </si>
  <si>
    <t>Number of women proprietary board members</t>
  </si>
  <si>
    <t>% women over total proprietary board members</t>
  </si>
  <si>
    <t>Total number of independent board members</t>
  </si>
  <si>
    <t>Number of women independent board members</t>
  </si>
  <si>
    <t>% women over total independent board members</t>
  </si>
  <si>
    <t>Total number of other external board members</t>
  </si>
  <si>
    <t>Number of women other external board members</t>
  </si>
  <si>
    <t>%  women over total other external board members</t>
  </si>
  <si>
    <t>Number of key executives no members of the board</t>
  </si>
  <si>
    <t>Number of women key executives no members of the board</t>
  </si>
  <si>
    <t>% total women key executives no members of the board</t>
  </si>
  <si>
    <t>ACCIONA, S.A.</t>
  </si>
  <si>
    <t>ACERINOX, S.A.</t>
  </si>
  <si>
    <t>ACS, ACTIVIDADES DE CONSTRUCCION Y SERVICIOS, S.A.</t>
  </si>
  <si>
    <t>AENA, S.M.E., S.A.</t>
  </si>
  <si>
    <t>ALMIRALL, S.A.</t>
  </si>
  <si>
    <t>AMADEUS IT GROUP, S.A.</t>
  </si>
  <si>
    <t>BANCO BILBAO VIZCAYA ARGENTARIA, S.A.</t>
  </si>
  <si>
    <t>BANCO DE SABADELL, S.A.</t>
  </si>
  <si>
    <t>BANCO SANTANDER, S.A.</t>
  </si>
  <si>
    <t>BANKIA, S.A (ABSORBIDA)</t>
  </si>
  <si>
    <t>BANKINTER, S.A.</t>
  </si>
  <si>
    <t>CAIXABANK, S.A.</t>
  </si>
  <si>
    <t>CELLNEX TELECOM, S.A.</t>
  </si>
  <si>
    <t>CIE AUTOMOTIVE, S.A.</t>
  </si>
  <si>
    <t>ENAGAS, S.A.</t>
  </si>
  <si>
    <t>ENDESA, S.A.</t>
  </si>
  <si>
    <t>FERROVIAL, S.A.</t>
  </si>
  <si>
    <t>GRIFOLS, S.A.</t>
  </si>
  <si>
    <t>IBERDROLA, S.A.</t>
  </si>
  <si>
    <t>INDRA SISTEMAS, S.A.</t>
  </si>
  <si>
    <t>INDUSTRIA DE DISEÑO TEXTIL, S.A.</t>
  </si>
  <si>
    <t>INMOBILIARIA COLONIAL, SOCIMI, S.A.</t>
  </si>
  <si>
    <t>INTERNATIONAL CONSOLIDATED AIRLINES GROUP, S.A.</t>
  </si>
  <si>
    <t>MAPFRE, S.A.</t>
  </si>
  <si>
    <t>MELIA HOTELS INTERNATIONAL S.A.</t>
  </si>
  <si>
    <t>MERLIN PROPERTIES, SOCIMI, S.A.</t>
  </si>
  <si>
    <t>NATURGY ENERGY GROUP, S.A.</t>
  </si>
  <si>
    <t>PHARMA MAR, S.A.</t>
  </si>
  <si>
    <t>RED ELECTRICA CORPORACION, S.A.</t>
  </si>
  <si>
    <t>REPSOL, S.A.</t>
  </si>
  <si>
    <t>SIEMENS GAMESA RENEWABLE ENERGY, S.A.</t>
  </si>
  <si>
    <t>SOLARIA ENERGIA Y MEDIOAMBIENTE, S.A.</t>
  </si>
  <si>
    <t>TELEFONICA, S.A.</t>
  </si>
  <si>
    <t>VISCOFAN, S.A.</t>
  </si>
  <si>
    <t>TOTAL</t>
  </si>
  <si>
    <t>&gt; 500M</t>
  </si>
  <si>
    <t>Companies with market capitalization above €500 million</t>
  </si>
  <si>
    <t>Year 2020</t>
  </si>
  <si>
    <t>AEDAS HOMES, S.A.</t>
  </si>
  <si>
    <t>ALANTRA PARTNERS, S.A.</t>
  </si>
  <si>
    <t>AMREST HOLDINGS, SE</t>
  </si>
  <si>
    <t>APPLUS SERVICES, S.A.</t>
  </si>
  <si>
    <t>ATRESMEDIA CORPORACION DE MEDIOS DE COMUNICACION, S.A.</t>
  </si>
  <si>
    <t>AUDAX RENOVABLES, S.A.</t>
  </si>
  <si>
    <t>CEMENTOS MOLINS, S.A.</t>
  </si>
  <si>
    <t>COMPAÑIA DE DISTRIBUCION INTEGRAL LOGISTA HOLDINGS, S.A.</t>
  </si>
  <si>
    <t>CONSTRUCCIONES Y AUXILIAR DE FERROCARRILES, S.A</t>
  </si>
  <si>
    <t>CORPORACION FINANCIERA ALBA, S.A.</t>
  </si>
  <si>
    <t>DISTRIBUIDORA INTERNACIONAL DE ALIMENTACION, S.A.</t>
  </si>
  <si>
    <t>EBRO FOODS, S.A.</t>
  </si>
  <si>
    <t>ELECNOR, S.A.</t>
  </si>
  <si>
    <t>ENCE ENERGIA Y CELULOSA, S.A.</t>
  </si>
  <si>
    <t>EUSKALTEL, S.A.</t>
  </si>
  <si>
    <t>FAES FARMA, S.A.</t>
  </si>
  <si>
    <t>FLUIDRA, S.A.</t>
  </si>
  <si>
    <t>FOMENTO DE CONSTRUCCIONES Y CONTRATAS, S.A.</t>
  </si>
  <si>
    <t>GESTAMP AUTOMOCION, S.A.</t>
  </si>
  <si>
    <t>GLOBAL DOMINION ACCESS, S.A.</t>
  </si>
  <si>
    <t>GRENERGY RENOVABLES, S.A.</t>
  </si>
  <si>
    <t>GRUPO CATALANA OCCIDENTE, S.A.</t>
  </si>
  <si>
    <t>LABORATORIOS FARMACEUTICOS ROVI, S.A.</t>
  </si>
  <si>
    <t>LIBERBANK, S.A.</t>
  </si>
  <si>
    <t>MEDIASET ESPAÑA COMUNICACION, S.A.</t>
  </si>
  <si>
    <t>METROVACESA, S.A.</t>
  </si>
  <si>
    <t>NEINOR HOMES, S.A.</t>
  </si>
  <si>
    <t>NH HOTEL GROUP, S.A.</t>
  </si>
  <si>
    <t>PROMOTORA DE INFORMACIONES, S.A.</t>
  </si>
  <si>
    <t>PROSEGUR CASH, S.A.</t>
  </si>
  <si>
    <t>PROSEGUR, COMPAÑIA DE SEGURIDAD, S.A.</t>
  </si>
  <si>
    <t>REALIA BUSINESS, S.A.</t>
  </si>
  <si>
    <t>SACYR, S.A.</t>
  </si>
  <si>
    <t>SOLARPACK CORPORACION TECNOLOGICA, S.A.</t>
  </si>
  <si>
    <t>SOLTEC POWER HOLDINGS, S.A.</t>
  </si>
  <si>
    <t>TALGO, S.A.</t>
  </si>
  <si>
    <t>TECNICAS REUNIDAS, S.A.</t>
  </si>
  <si>
    <t>UNICAJA BANCO, S.A.</t>
  </si>
  <si>
    <t>URBAS GRUPO FINANCIERO, S.A.</t>
  </si>
  <si>
    <t>VIDRALA, S.A.</t>
  </si>
  <si>
    <t>ZARDOYA OTIS, S.A.</t>
  </si>
  <si>
    <t>&lt; 500M</t>
  </si>
  <si>
    <t>Companies with capitalization below €500 million</t>
  </si>
  <si>
    <t>ADOLFO DOMINGUEZ, S.A.</t>
  </si>
  <si>
    <t>AIRTIFICIAL INTELLIGENCE STRUCTURES, S.A.</t>
  </si>
  <si>
    <t>AMPER, S.A.</t>
  </si>
  <si>
    <t>ARIMA REAL ESTATE SOCIMI, S.A.</t>
  </si>
  <si>
    <t>AYCO GRUPO INMOBILIARIO, S.A.</t>
  </si>
  <si>
    <t>AZKOYEN, S.A.</t>
  </si>
  <si>
    <t>BARON DE LEY, S.A.</t>
  </si>
  <si>
    <t>BIOSEARCH, S.A.</t>
  </si>
  <si>
    <t>BODEGAS RIOJANAS, S.A.</t>
  </si>
  <si>
    <t>CLINICA BAVIERA, S.A.</t>
  </si>
  <si>
    <t>CODERE, S.A.</t>
  </si>
  <si>
    <t>COMPAÑIA ESPAÑOLA DE VIVIENDAS EN ALQUILER, S.A.</t>
  </si>
  <si>
    <t>COMPAÑIA LEVANTINA DE EDIFICACION Y OBRAS PUBLICAS, S.A.</t>
  </si>
  <si>
    <t>CORPORACION EMPRESARIAL DE MATERIALES DE CONSTRUCCION, S.A.</t>
  </si>
  <si>
    <t>DEOLEO, S.A.</t>
  </si>
  <si>
    <t>DESARROLLOS ESPECIALES DE SISTEMAS DE ANCLAJES, S.A.</t>
  </si>
  <si>
    <t>DURO FELGUERA, S.A.</t>
  </si>
  <si>
    <t>ECOLUMBER, S.A.</t>
  </si>
  <si>
    <t>ERCROS, S.A.</t>
  </si>
  <si>
    <t>FINANZAS E INVERSIONES VALENCIANAS, S.A.</t>
  </si>
  <si>
    <t>GENERAL DE ALQUILER DE MAQUINARIA, S.A.</t>
  </si>
  <si>
    <t>GRUPO EMPRESARIAL SAN JOSE, S.A.</t>
  </si>
  <si>
    <t>GRUPO EZENTIS, S.A.</t>
  </si>
  <si>
    <t>IBERPAPEL GESTION, S.A.</t>
  </si>
  <si>
    <t>INMOBILIARIA DEL SUR, S.A.</t>
  </si>
  <si>
    <t>LABORATORIO REIG JOFRE, S.A.</t>
  </si>
  <si>
    <t>LAR ESPAÑA REAL ESTATE SOCIMI, S.A.</t>
  </si>
  <si>
    <t>LIBERTAS 7, S.A.</t>
  </si>
  <si>
    <t>LINGOTES ESPECIALES, S.A.</t>
  </si>
  <si>
    <t>LIWE ESPAÑOLA, S.A.</t>
  </si>
  <si>
    <t>MINERALES Y PRODUCTOS DERIVADOS, S.A.</t>
  </si>
  <si>
    <t>MIQUEL Y COSTAS &amp; MIQUEL, S.A.</t>
  </si>
  <si>
    <t>MOBILIARIA MONESA, S.A.</t>
  </si>
  <si>
    <t>MONTEBALITO, S.A.</t>
  </si>
  <si>
    <t>NATURHOUSE HEALTH, S.A.</t>
  </si>
  <si>
    <t>NICOLAS CORREA, S.A.</t>
  </si>
  <si>
    <t>NUEVA EXPRESIÓN TEXTIL, S.A</t>
  </si>
  <si>
    <t>NYESA VALORES CORPORACION, S.A.</t>
  </si>
  <si>
    <t>OBRASCON HUARTE LAIN, S.A.</t>
  </si>
  <si>
    <t>ORYZON GENOMICS, S.A.</t>
  </si>
  <si>
    <t>PESCANOVA, S.A.</t>
  </si>
  <si>
    <t>PRIM, S.A.</t>
  </si>
  <si>
    <t>QUABIT INMOBILIARIA, S.A.</t>
  </si>
  <si>
    <t>RENTA 4 BANCO, S.A.</t>
  </si>
  <si>
    <t>RENTA CORPORACION REAL ESTATE, S.A.</t>
  </si>
  <si>
    <t>SAINT CROIX HOLDING IMMOBILIER, SOCIMI, S.A.</t>
  </si>
  <si>
    <t>TR HOTEL JARDIN DEL MAR, S.A.</t>
  </si>
  <si>
    <t>TUBACEX, S.A.</t>
  </si>
  <si>
    <t>TUBOS REUNIDOS, S.A.</t>
  </si>
  <si>
    <t>UNION CATALANA DE VALORES, S.A.</t>
  </si>
  <si>
    <t>URBAR INGENIEROS, S.A.</t>
  </si>
  <si>
    <t>VÉRTICE TRESCIENTOS SESENTA GRADOS, S.A.</t>
  </si>
  <si>
    <t>VOCENTO, S.A.</t>
  </si>
</sst>
</file>

<file path=xl/styles.xml><?xml version="1.0" encoding="utf-8"?>
<styleSheet xmlns="http://schemas.openxmlformats.org/spreadsheetml/2006/main">
  <numFmts count="2">
    <numFmt numFmtId="0" formatCode="General"/>
    <numFmt numFmtId="59" formatCode="0.0%"/>
  </numFmts>
  <fonts count="11">
    <font>
      <sz val="11"/>
      <color indexed="8"/>
      <name val="Calibri"/>
    </font>
    <font>
      <sz val="12"/>
      <color indexed="8"/>
      <name val="Calibri"/>
    </font>
    <font>
      <sz val="14"/>
      <color indexed="8"/>
      <name val="Calibri"/>
    </font>
    <font>
      <sz val="12"/>
      <color indexed="8"/>
      <name val="Helvetica Neue"/>
    </font>
    <font>
      <u val="single"/>
      <sz val="12"/>
      <color indexed="11"/>
      <name val="Calibri"/>
    </font>
    <font>
      <sz val="14"/>
      <color indexed="8"/>
      <name val="Calibri"/>
    </font>
    <font>
      <b val="1"/>
      <sz val="11"/>
      <color indexed="8"/>
      <name val="Calibri"/>
    </font>
    <font>
      <b val="1"/>
      <sz val="16"/>
      <color indexed="8"/>
      <name val="Calibri"/>
    </font>
    <font>
      <b val="1"/>
      <sz val="11"/>
      <color indexed="15"/>
      <name val="Calibri"/>
    </font>
    <font>
      <sz val="10"/>
      <color indexed="8"/>
      <name val="Arial"/>
    </font>
    <font>
      <b val="1"/>
      <sz val="10"/>
      <color indexed="8"/>
      <name val="Arial"/>
    </font>
  </fonts>
  <fills count="7">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3"/>
        <bgColor auto="1"/>
      </patternFill>
    </fill>
    <fill>
      <patternFill patternType="solid">
        <fgColor indexed="14"/>
        <bgColor auto="1"/>
      </patternFill>
    </fill>
    <fill>
      <patternFill patternType="solid">
        <fgColor indexed="16"/>
        <bgColor auto="1"/>
      </patternFill>
    </fill>
  </fills>
  <borders count="18">
    <border>
      <left/>
      <right/>
      <top/>
      <bottom/>
      <diagonal/>
    </border>
    <border>
      <left style="thin">
        <color indexed="12"/>
      </left>
      <right style="thin">
        <color indexed="12"/>
      </right>
      <top style="thin">
        <color indexed="12"/>
      </top>
      <bottom style="thin">
        <color indexed="12"/>
      </bottom>
      <diagonal/>
    </border>
    <border>
      <left style="thin">
        <color indexed="12"/>
      </left>
      <right style="thin">
        <color indexed="12"/>
      </right>
      <top style="thin">
        <color indexed="12"/>
      </top>
      <bottom style="medium">
        <color indexed="8"/>
      </bottom>
      <diagonal/>
    </border>
    <border>
      <left style="thin">
        <color indexed="12"/>
      </left>
      <right style="medium">
        <color indexed="8"/>
      </right>
      <top style="thin">
        <color indexed="12"/>
      </top>
      <bottom style="thin">
        <color indexed="12"/>
      </bottom>
      <diagonal/>
    </border>
    <border>
      <left style="medium">
        <color indexed="8"/>
      </left>
      <right style="thin">
        <color indexed="12"/>
      </right>
      <top style="medium">
        <color indexed="8"/>
      </top>
      <bottom style="medium">
        <color indexed="8"/>
      </bottom>
      <diagonal/>
    </border>
    <border>
      <left style="thin">
        <color indexed="12"/>
      </left>
      <right style="thin">
        <color indexed="12"/>
      </right>
      <top style="medium">
        <color indexed="8"/>
      </top>
      <bottom style="medium">
        <color indexed="8"/>
      </bottom>
      <diagonal/>
    </border>
    <border>
      <left style="thin">
        <color indexed="12"/>
      </left>
      <right style="medium">
        <color indexed="8"/>
      </right>
      <top style="medium">
        <color indexed="8"/>
      </top>
      <bottom style="medium">
        <color indexed="8"/>
      </bottom>
      <diagonal/>
    </border>
    <border>
      <left style="medium">
        <color indexed="8"/>
      </left>
      <right style="thin">
        <color indexed="12"/>
      </right>
      <top style="thin">
        <color indexed="12"/>
      </top>
      <bottom style="thin">
        <color indexed="12"/>
      </bottom>
      <diagonal/>
    </border>
    <border>
      <left style="medium">
        <color indexed="8"/>
      </left>
      <right style="medium">
        <color indexed="8"/>
      </right>
      <top style="medium">
        <color indexed="8"/>
      </top>
      <bottom style="medium">
        <color indexed="8"/>
      </bottom>
      <diagonal/>
    </border>
    <border>
      <left style="thin">
        <color indexed="12"/>
      </left>
      <right style="thin">
        <color indexed="12"/>
      </right>
      <top style="medium">
        <color indexed="8"/>
      </top>
      <bottom style="thin">
        <color indexed="12"/>
      </bottom>
      <diagonal/>
    </border>
    <border>
      <left style="medium">
        <color indexed="8"/>
      </left>
      <right/>
      <top style="medium">
        <color indexed="8"/>
      </top>
      <bottom style="medium">
        <color indexed="8"/>
      </bottom>
      <diagonal/>
    </border>
    <border>
      <left/>
      <right style="medium">
        <color indexed="8"/>
      </right>
      <top style="medium">
        <color indexed="8"/>
      </top>
      <bottom style="medium">
        <color indexed="8"/>
      </bottom>
      <diagonal/>
    </border>
    <border>
      <left style="thin">
        <color indexed="12"/>
      </left>
      <right style="thin">
        <color indexed="12"/>
      </right>
      <top style="thin">
        <color indexed="12"/>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12"/>
      </right>
      <top style="thin">
        <color indexed="8"/>
      </top>
      <bottom style="thin">
        <color indexed="8"/>
      </bottom>
      <diagonal/>
    </border>
    <border>
      <left style="thin">
        <color indexed="12"/>
      </left>
      <right style="thin">
        <color indexed="12"/>
      </right>
      <top style="thin">
        <color indexed="8"/>
      </top>
      <bottom style="thin">
        <color indexed="8"/>
      </bottom>
      <diagonal/>
    </border>
    <border>
      <left style="thin">
        <color indexed="12"/>
      </left>
      <right style="thin">
        <color indexed="8"/>
      </right>
      <top style="thin">
        <color indexed="8"/>
      </top>
      <bottom style="thin">
        <color indexed="8"/>
      </bottom>
      <diagonal/>
    </border>
    <border>
      <left style="thin">
        <color indexed="8"/>
      </left>
      <right style="thin">
        <color indexed="12"/>
      </right>
      <top style="thin">
        <color indexed="12"/>
      </top>
      <bottom style="thin">
        <color indexed="12"/>
      </bottom>
      <diagonal/>
    </border>
  </borders>
  <cellStyleXfs count="1">
    <xf numFmtId="0" fontId="0" applyNumberFormat="0" applyFont="1" applyFill="0" applyBorder="0" applyAlignment="1" applyProtection="0">
      <alignment vertical="bottom"/>
    </xf>
  </cellStyleXfs>
  <cellXfs count="67">
    <xf numFmtId="0" fontId="0" applyNumberFormat="0" applyFont="1" applyFill="0" applyBorder="0" applyAlignment="1" applyProtection="0">
      <alignment vertical="bottom"/>
    </xf>
    <xf numFmtId="0" fontId="1" applyNumberFormat="0" applyFont="1" applyFill="0" applyBorder="0" applyAlignment="1" applyProtection="0">
      <alignment horizontal="left" vertical="bottom" wrapText="1"/>
    </xf>
    <xf numFmtId="0" fontId="2" applyNumberFormat="0" applyFont="1" applyFill="0" applyBorder="0" applyAlignment="1" applyProtection="0">
      <alignment horizontal="left" vertical="bottom"/>
    </xf>
    <xf numFmtId="0" fontId="1" fillId="2" applyNumberFormat="0" applyFont="1" applyFill="1" applyBorder="0" applyAlignment="1" applyProtection="0">
      <alignment horizontal="left" vertical="bottom"/>
    </xf>
    <xf numFmtId="0" fontId="1" fillId="3" applyNumberFormat="0" applyFont="1" applyFill="1" applyBorder="0" applyAlignment="1" applyProtection="0">
      <alignment horizontal="left" vertical="bottom"/>
    </xf>
    <xf numFmtId="0" fontId="4" fillId="3" applyNumberFormat="0" applyFont="1" applyFill="1" applyBorder="0" applyAlignment="1" applyProtection="0">
      <alignment horizontal="left" vertical="bottom"/>
    </xf>
    <xf numFmtId="0" fontId="0" applyNumberFormat="1" applyFont="1" applyFill="0" applyBorder="0" applyAlignment="1" applyProtection="0">
      <alignment vertical="bottom"/>
    </xf>
    <xf numFmtId="0" fontId="0" borderId="1" applyNumberFormat="0" applyFont="1" applyFill="0" applyBorder="1" applyAlignment="1" applyProtection="0">
      <alignment vertical="bottom"/>
    </xf>
    <xf numFmtId="0" fontId="0" borderId="2" applyNumberFormat="0" applyFont="1" applyFill="0" applyBorder="1" applyAlignment="1" applyProtection="0">
      <alignment vertical="bottom"/>
    </xf>
    <xf numFmtId="0" fontId="0" borderId="3" applyNumberFormat="0" applyFont="1" applyFill="0" applyBorder="1" applyAlignment="1" applyProtection="0">
      <alignment vertical="bottom"/>
    </xf>
    <xf numFmtId="49" fontId="6" borderId="4" applyNumberFormat="1" applyFont="1" applyFill="0" applyBorder="1" applyAlignment="1" applyProtection="0">
      <alignment horizontal="center" vertical="bottom"/>
    </xf>
    <xf numFmtId="0" fontId="6" borderId="5" applyNumberFormat="0" applyFont="1" applyFill="0" applyBorder="1" applyAlignment="1" applyProtection="0">
      <alignment horizontal="center" vertical="bottom"/>
    </xf>
    <xf numFmtId="0" fontId="6" borderId="6" applyNumberFormat="0" applyFont="1" applyFill="0" applyBorder="1" applyAlignment="1" applyProtection="0">
      <alignment horizontal="center" vertical="bottom"/>
    </xf>
    <xf numFmtId="0" fontId="0" borderId="7" applyNumberFormat="0" applyFont="1" applyFill="0" applyBorder="1" applyAlignment="1" applyProtection="0">
      <alignment vertical="bottom"/>
    </xf>
    <xf numFmtId="0" fontId="6" borderId="4" applyNumberFormat="1" applyFont="1" applyFill="0" applyBorder="1" applyAlignment="1" applyProtection="0">
      <alignment horizontal="center" vertical="bottom"/>
    </xf>
    <xf numFmtId="0" fontId="0" borderId="6" applyNumberFormat="0" applyFont="1" applyFill="0" applyBorder="1" applyAlignment="1" applyProtection="0">
      <alignment horizontal="center" vertical="bottom"/>
    </xf>
    <xf numFmtId="0" fontId="6" fillId="4" borderId="8" applyNumberFormat="1" applyFont="1" applyFill="1" applyBorder="1" applyAlignment="1" applyProtection="0">
      <alignment horizontal="center" vertical="bottom"/>
    </xf>
    <xf numFmtId="0" fontId="6" fillId="4" borderId="8" applyNumberFormat="0" applyFont="1" applyFill="1" applyBorder="1" applyAlignment="1" applyProtection="0">
      <alignment horizontal="center" vertical="bottom"/>
    </xf>
    <xf numFmtId="49" fontId="6" borderId="8" applyNumberFormat="1" applyFont="1" applyFill="0" applyBorder="1" applyAlignment="1" applyProtection="0">
      <alignment horizontal="center" vertical="bottom"/>
    </xf>
    <xf numFmtId="49" fontId="6" fillId="4" borderId="8" applyNumberFormat="1" applyFont="1" applyFill="1" applyBorder="1" applyAlignment="1" applyProtection="0">
      <alignment horizontal="center" vertical="bottom"/>
    </xf>
    <xf numFmtId="49" fontId="6" borderId="3" applyNumberFormat="1" applyFont="1" applyFill="0" applyBorder="1" applyAlignment="1" applyProtection="0">
      <alignment vertical="bottom"/>
    </xf>
    <xf numFmtId="0" fontId="6" borderId="8" applyNumberFormat="1" applyFont="1" applyFill="0" applyBorder="1" applyAlignment="1" applyProtection="0">
      <alignment vertical="bottom"/>
    </xf>
    <xf numFmtId="10" fontId="6" borderId="8" applyNumberFormat="1" applyFont="1" applyFill="0" applyBorder="1" applyAlignment="1" applyProtection="0">
      <alignment vertical="bottom"/>
    </xf>
    <xf numFmtId="0" fontId="6" fillId="4" borderId="8" applyNumberFormat="1" applyFont="1" applyFill="1" applyBorder="1" applyAlignment="1" applyProtection="0">
      <alignment vertical="bottom"/>
    </xf>
    <xf numFmtId="10" fontId="6" fillId="4" borderId="8" applyNumberFormat="1" applyFont="1" applyFill="1" applyBorder="1" applyAlignment="1" applyProtection="0">
      <alignment vertical="bottom"/>
    </xf>
    <xf numFmtId="1" fontId="6" borderId="8" applyNumberFormat="1" applyFont="1" applyFill="0" applyBorder="1" applyAlignment="1" applyProtection="0">
      <alignment vertical="bottom"/>
    </xf>
    <xf numFmtId="49" fontId="6" fillId="5" borderId="3" applyNumberFormat="1" applyFont="1" applyFill="1" applyBorder="1" applyAlignment="1" applyProtection="0">
      <alignment vertical="bottom" wrapText="1"/>
    </xf>
    <xf numFmtId="0" fontId="6" borderId="1" applyNumberFormat="0" applyFont="1" applyFill="0" applyBorder="1" applyAlignment="1" applyProtection="0">
      <alignment vertical="bottom"/>
    </xf>
    <xf numFmtId="10" fontId="6" borderId="1" applyNumberFormat="1" applyFont="1" applyFill="0" applyBorder="1" applyAlignment="1" applyProtection="0">
      <alignment vertical="bottom"/>
    </xf>
    <xf numFmtId="0" fontId="0" borderId="9" applyNumberFormat="0" applyFont="1" applyFill="0" applyBorder="1" applyAlignment="1" applyProtection="0">
      <alignment vertical="bottom"/>
    </xf>
    <xf numFmtId="0" fontId="6" fillId="4" borderId="10" applyNumberFormat="1" applyFont="1" applyFill="1" applyBorder="1" applyAlignment="1" applyProtection="0">
      <alignment horizontal="center" vertical="bottom"/>
    </xf>
    <xf numFmtId="0" fontId="0" borderId="11" applyNumberFormat="0" applyFont="1" applyFill="0" applyBorder="1" applyAlignment="1" applyProtection="0">
      <alignment horizontal="center" vertical="bottom"/>
    </xf>
    <xf numFmtId="0" fontId="6" borderId="6" applyNumberFormat="0" applyFont="1" applyFill="0" applyBorder="1" applyAlignment="1" applyProtection="0">
      <alignment vertical="bottom"/>
    </xf>
    <xf numFmtId="59" fontId="6" borderId="8" applyNumberFormat="1" applyFont="1" applyFill="0" applyBorder="1" applyAlignment="1" applyProtection="0">
      <alignment vertical="bottom"/>
    </xf>
    <xf numFmtId="49" fontId="6" borderId="8" applyNumberFormat="1" applyFont="1" applyFill="0" applyBorder="1" applyAlignment="1" applyProtection="0">
      <alignment horizontal="right" vertical="bottom"/>
    </xf>
    <xf numFmtId="49" fontId="0" fillId="5" borderId="1" applyNumberFormat="1" applyFont="1" applyFill="1" applyBorder="1" applyAlignment="1" applyProtection="0">
      <alignment horizontal="left" vertical="bottom" wrapText="1"/>
    </xf>
    <xf numFmtId="0" fontId="0" fillId="5" borderId="1" applyNumberFormat="0" applyFont="1" applyFill="1" applyBorder="1" applyAlignment="1" applyProtection="0">
      <alignment horizontal="left" vertical="bottom" wrapText="1"/>
    </xf>
    <xf numFmtId="0" fontId="0" applyNumberFormat="1" applyFont="1" applyFill="0" applyBorder="0" applyAlignment="1" applyProtection="0">
      <alignment vertical="bottom"/>
    </xf>
    <xf numFmtId="49" fontId="7" borderId="1" applyNumberFormat="1" applyFont="1" applyFill="0" applyBorder="1" applyAlignment="1" applyProtection="0">
      <alignment vertical="bottom"/>
    </xf>
    <xf numFmtId="49" fontId="6" borderId="1" applyNumberFormat="1" applyFont="1" applyFill="0" applyBorder="1" applyAlignment="1" applyProtection="0">
      <alignment vertical="bottom"/>
    </xf>
    <xf numFmtId="49" fontId="0" borderId="12" applyNumberFormat="1" applyFont="1" applyFill="0" applyBorder="1" applyAlignment="1" applyProtection="0">
      <alignment vertical="bottom"/>
    </xf>
    <xf numFmtId="0" fontId="0" borderId="12" applyNumberFormat="0" applyFont="1" applyFill="0" applyBorder="1" applyAlignment="1" applyProtection="0">
      <alignment vertical="bottom"/>
    </xf>
    <xf numFmtId="49" fontId="8" fillId="6" borderId="13" applyNumberFormat="1" applyFont="1" applyFill="1" applyBorder="1" applyAlignment="1" applyProtection="0">
      <alignment horizontal="center" vertical="center" wrapText="1"/>
    </xf>
    <xf numFmtId="49" fontId="9" borderId="13" applyNumberFormat="1" applyFont="1" applyFill="0" applyBorder="1" applyAlignment="1" applyProtection="0">
      <alignment vertical="bottom"/>
    </xf>
    <xf numFmtId="0" fontId="9" fillId="5" borderId="13" applyNumberFormat="1" applyFont="1" applyFill="1" applyBorder="1" applyAlignment="1" applyProtection="0">
      <alignment horizontal="center" vertical="top"/>
    </xf>
    <xf numFmtId="10" fontId="9" fillId="5" borderId="13" applyNumberFormat="1" applyFont="1" applyFill="1" applyBorder="1" applyAlignment="1" applyProtection="0">
      <alignment horizontal="center" vertical="top"/>
    </xf>
    <xf numFmtId="49" fontId="9" fillId="5" borderId="13" applyNumberFormat="1" applyFont="1" applyFill="1" applyBorder="1" applyAlignment="1" applyProtection="0">
      <alignment horizontal="center" vertical="top"/>
    </xf>
    <xf numFmtId="0" fontId="9" fillId="5" borderId="14" applyNumberFormat="0" applyFont="1" applyFill="1" applyBorder="1" applyAlignment="1" applyProtection="0">
      <alignment vertical="top"/>
    </xf>
    <xf numFmtId="0" fontId="9" fillId="5" borderId="15" applyNumberFormat="0" applyFont="1" applyFill="1" applyBorder="1" applyAlignment="1" applyProtection="0">
      <alignment vertical="top"/>
    </xf>
    <xf numFmtId="10" fontId="9" fillId="5" borderId="15" applyNumberFormat="1" applyFont="1" applyFill="1" applyBorder="1" applyAlignment="1" applyProtection="0">
      <alignment vertical="top"/>
    </xf>
    <xf numFmtId="49" fontId="10" fillId="5" borderId="13" applyNumberFormat="1" applyFont="1" applyFill="1" applyBorder="1" applyAlignment="1" applyProtection="0">
      <alignment horizontal="right" vertical="center"/>
    </xf>
    <xf numFmtId="0" fontId="10" fillId="5" borderId="14" applyNumberFormat="1" applyFont="1" applyFill="1" applyBorder="1" applyAlignment="1" applyProtection="0">
      <alignment horizontal="center" vertical="center"/>
    </xf>
    <xf numFmtId="0" fontId="10" fillId="5" borderId="15" applyNumberFormat="1" applyFont="1" applyFill="1" applyBorder="1" applyAlignment="1" applyProtection="0">
      <alignment horizontal="center" vertical="center"/>
    </xf>
    <xf numFmtId="10" fontId="9" fillId="5" borderId="16" applyNumberFormat="1" applyFont="1" applyFill="1" applyBorder="1" applyAlignment="1" applyProtection="0">
      <alignment horizontal="center" vertical="center"/>
    </xf>
    <xf numFmtId="0" fontId="0" applyNumberFormat="1" applyFont="1" applyFill="0" applyBorder="0" applyAlignment="1" applyProtection="0">
      <alignment vertical="bottom"/>
    </xf>
    <xf numFmtId="0" fontId="0" borderId="17" applyNumberFormat="0" applyFont="1" applyFill="0" applyBorder="1" applyAlignment="1" applyProtection="0">
      <alignment vertical="bottom"/>
    </xf>
    <xf numFmtId="1" fontId="8" fillId="5" borderId="13" applyNumberFormat="1" applyFont="1" applyFill="1" applyBorder="1" applyAlignment="1" applyProtection="0">
      <alignment horizontal="center" vertical="center" wrapText="1"/>
    </xf>
    <xf numFmtId="49" fontId="9" fillId="5" borderId="13" applyNumberFormat="1" applyFont="1" applyFill="1" applyBorder="1" applyAlignment="1" applyProtection="0">
      <alignment vertical="top"/>
    </xf>
    <xf numFmtId="1" fontId="10" fillId="5" borderId="14" applyNumberFormat="1" applyFont="1" applyFill="1" applyBorder="1" applyAlignment="1" applyProtection="0">
      <alignment horizontal="center" vertical="center"/>
    </xf>
    <xf numFmtId="1" fontId="10" fillId="5" borderId="15" applyNumberFormat="1" applyFont="1" applyFill="1" applyBorder="1" applyAlignment="1" applyProtection="0">
      <alignment horizontal="center" vertical="center"/>
    </xf>
    <xf numFmtId="3" fontId="10" fillId="5" borderId="14" applyNumberFormat="1" applyFont="1" applyFill="1" applyBorder="1" applyAlignment="1" applyProtection="0">
      <alignment horizontal="center" vertical="center"/>
    </xf>
    <xf numFmtId="3" fontId="10" fillId="5" borderId="15" applyNumberFormat="1" applyFont="1" applyFill="1" applyBorder="1" applyAlignment="1" applyProtection="0">
      <alignment horizontal="center" vertical="center"/>
    </xf>
    <xf numFmtId="0" fontId="0" applyNumberFormat="1" applyFont="1" applyFill="0" applyBorder="0" applyAlignment="1" applyProtection="0">
      <alignment vertical="bottom"/>
    </xf>
    <xf numFmtId="0" fontId="9" fillId="5" borderId="16" applyNumberFormat="0" applyFont="1" applyFill="1" applyBorder="1" applyAlignment="1" applyProtection="0">
      <alignment vertical="top"/>
    </xf>
    <xf numFmtId="0" fontId="9" fillId="5" borderId="13" applyNumberFormat="0" applyFont="1" applyFill="1" applyBorder="1" applyAlignment="1" applyProtection="0">
      <alignment horizontal="center" vertical="top"/>
    </xf>
    <xf numFmtId="10" fontId="9" fillId="5" borderId="14" applyNumberFormat="1" applyFont="1" applyFill="1" applyBorder="1" applyAlignment="1" applyProtection="0">
      <alignment vertical="top"/>
    </xf>
    <xf numFmtId="10" fontId="9" fillId="5" borderId="16" applyNumberFormat="1" applyFont="1" applyFill="1" applyBorder="1" applyAlignment="1" applyProtection="0">
      <alignment vertical="top"/>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aaaaaa"/>
      <rgbColor rgb="ffd9d9d9"/>
      <rgbColor rgb="ffffffff"/>
      <rgbColor rgb="ff993366"/>
      <rgbColor rgb="fff2dcdb"/>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theme/theme1.xml><?xml version="1.0" encoding="utf-8"?>
<a:theme xmlns:a="http://schemas.openxmlformats.org/drawingml/2006/main" xmlns:r="http://schemas.openxmlformats.org/officeDocument/2006/relationships" name="Tema de Office">
  <a:themeElements>
    <a:clrScheme name="Tema de 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Tema de Office">
      <a:majorFont>
        <a:latin typeface="Helvetica Neue"/>
        <a:ea typeface="Helvetica Neue"/>
        <a:cs typeface="Helvetica Neue"/>
      </a:majorFont>
      <a:minorFont>
        <a:latin typeface="Helvetica Neue"/>
        <a:ea typeface="Helvetica Neue"/>
        <a:cs typeface="Helvetica Neue"/>
      </a:minorFont>
    </a:fontScheme>
    <a:fmtScheme name="Tema de 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sx="100000" sy="100000" kx="0" ky="0" algn="b" rotWithShape="0" blurRad="38100" dist="23000" dir="5400000">
              <a:srgbClr val="000000">
                <a:alpha val="35000"/>
              </a:srgbClr>
            </a:outerShdw>
          </a:effectLst>
        </a:effectStyle>
        <a:effectStyle>
          <a:effectLst>
            <a:outerShdw sx="100000" sy="100000" kx="0" ky="0" algn="b" rotWithShape="0" blurRad="38100" dist="23000" dir="5400000">
              <a:srgbClr val="000000">
                <a:alpha val="35000"/>
              </a:srgbClr>
            </a:outerShdw>
          </a:effectLst>
        </a:effectStyle>
        <a:effectStyle>
          <a:effectLst>
            <a:outerShdw sx="100000" sy="100000" kx="0" ky="0" algn="b" rotWithShape="0" blurRad="38100" dist="20000" dir="540000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sx="100000" sy="100000" kx="0" ky="0" algn="b" rotWithShape="0" blurRad="38100" dist="23000" dir="5400000">
            <a:srgbClr val="000000">
              <a:alpha val="35000"/>
            </a:srgbClr>
          </a:outerShdw>
        </a:effectLst>
        <a:sp3d/>
      </a:spPr>
      <a:bodyPr rot="0" spcFirstLastPara="1" vertOverflow="overflow" horzOverflow="overflow" vert="horz" wrap="square" lIns="45719" tIns="45719" rIns="45719" bIns="45719"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outerShdw sx="100000" sy="100000" kx="0" ky="0" algn="b" rotWithShape="0" blurRad="38100" dist="20000" dir="5400000">
            <a:srgbClr val="000000">
              <a:alpha val="38000"/>
            </a:srgbClr>
          </a:outerShdw>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0.5547" customWidth="1"/>
  </cols>
  <sheetData>
    <row r="3" ht="0.05" customHeight="1">
      <c r="B3" t="s" s="1">
        <v>0</v>
      </c>
      <c r="C3"/>
      <c r="D3"/>
    </row>
    <row r="7">
      <c r="B7" t="s" s="2">
        <v>1</v>
      </c>
      <c r="C7" t="s" s="2">
        <v>2</v>
      </c>
      <c r="D7" t="s" s="2">
        <v>3</v>
      </c>
    </row>
    <row r="9">
      <c r="B9" t="s" s="3">
        <v>4</v>
      </c>
      <c r="C9" s="3"/>
      <c r="D9" s="3"/>
    </row>
    <row r="10">
      <c r="B10" s="4"/>
      <c r="C10" t="s" s="4">
        <v>5</v>
      </c>
      <c r="D10" t="s" s="5">
        <v>4</v>
      </c>
    </row>
    <row r="11">
      <c r="B11" t="s" s="3">
        <v>22</v>
      </c>
      <c r="C11" s="3"/>
      <c r="D11" s="3"/>
    </row>
    <row r="12">
      <c r="B12" s="4"/>
      <c r="C12" t="s" s="4">
        <v>5</v>
      </c>
      <c r="D12" t="s" s="5">
        <v>22</v>
      </c>
    </row>
    <row r="13">
      <c r="B13" t="s" s="3">
        <v>79</v>
      </c>
      <c r="C13" s="3"/>
      <c r="D13" s="3"/>
    </row>
    <row r="14">
      <c r="B14" s="4"/>
      <c r="C14" t="s" s="4">
        <v>5</v>
      </c>
      <c r="D14" t="s" s="5">
        <v>79</v>
      </c>
    </row>
    <row r="15">
      <c r="B15" t="s" s="3">
        <v>123</v>
      </c>
      <c r="C15" s="3"/>
      <c r="D15" s="3"/>
    </row>
    <row r="16">
      <c r="B16" s="4"/>
      <c r="C16" t="s" s="4">
        <v>5</v>
      </c>
      <c r="D16" t="s" s="5">
        <v>123</v>
      </c>
    </row>
  </sheetData>
  <mergeCells count="1">
    <mergeCell ref="B3:D3"/>
  </mergeCells>
  <hyperlinks>
    <hyperlink ref="D10" location="'Summary'!R1C1" tooltip="" display="Summary"/>
    <hyperlink ref="D12" location="'IBEX 35'!R1C1" tooltip="" display="IBEX 35"/>
    <hyperlink ref="D14" location="'&gt; 500M'!R1C1" tooltip="" display="&gt; 500M"/>
    <hyperlink ref="D16" location="'&lt; 500M'!R1C1" tooltip="" display="&lt; 500M"/>
  </hyperlinks>
</worksheet>
</file>

<file path=xl/worksheets/sheet2.xml><?xml version="1.0" encoding="utf-8"?>
<worksheet xmlns:r="http://schemas.openxmlformats.org/officeDocument/2006/relationships" xmlns="http://schemas.openxmlformats.org/spreadsheetml/2006/main">
  <sheetPr>
    <pageSetUpPr fitToPage="1"/>
  </sheetPr>
  <dimension ref="A1:Y27"/>
  <sheetViews>
    <sheetView workbookViewId="0" showGridLines="0" defaultGridColor="1"/>
  </sheetViews>
  <sheetFormatPr defaultColWidth="10.8333" defaultRowHeight="14.3" customHeight="1" outlineLevelRow="0" outlineLevelCol="0"/>
  <cols>
    <col min="1" max="1" width="27.3516" style="6" customWidth="1"/>
    <col min="2" max="2" width="10.8516" style="6" customWidth="1"/>
    <col min="3" max="3" width="12.3516" style="6" customWidth="1"/>
    <col min="4" max="4" width="10.8516" style="6" customWidth="1"/>
    <col min="5" max="5" width="12.1719" style="6" customWidth="1"/>
    <col min="6" max="6" width="10.8516" style="6" customWidth="1"/>
    <col min="7" max="7" width="12.8516" style="6" customWidth="1"/>
    <col min="8" max="8" width="10.8516" style="6" customWidth="1"/>
    <col min="9" max="9" width="12.3516" style="6" customWidth="1"/>
    <col min="10" max="10" width="10.8516" style="6" customWidth="1"/>
    <col min="11" max="11" width="12.6719" style="6" customWidth="1"/>
    <col min="12" max="12" width="10.8516" style="6" customWidth="1"/>
    <col min="13" max="13" width="12.6719" style="6" customWidth="1"/>
    <col min="14" max="14" width="10.8516" style="6" customWidth="1"/>
    <col min="15" max="15" width="12.6719" style="6" customWidth="1"/>
    <col min="16" max="16" width="10.8516" style="6" customWidth="1"/>
    <col min="17" max="17" width="12.6719" style="6" customWidth="1"/>
    <col min="18" max="18" width="10.8516" style="6" customWidth="1"/>
    <col min="19" max="19" width="12.6719" style="6" customWidth="1"/>
    <col min="20" max="20" width="10.8516" style="6" customWidth="1"/>
    <col min="21" max="21" width="12.6719" style="6" customWidth="1"/>
    <col min="22" max="22" width="10.8516" style="6" customWidth="1"/>
    <col min="23" max="23" width="12.6719" style="6" customWidth="1"/>
    <col min="24" max="24" width="10.8516" style="6" customWidth="1"/>
    <col min="25" max="25" width="12.6719" style="6" customWidth="1"/>
    <col min="26" max="16384" width="10.8516" style="6" customWidth="1"/>
  </cols>
  <sheetData>
    <row r="1" ht="13.55" customHeight="1">
      <c r="A1" s="7"/>
      <c r="B1" s="7"/>
      <c r="C1" s="7"/>
      <c r="D1" s="7"/>
      <c r="E1" s="7"/>
      <c r="F1" s="7"/>
      <c r="G1" s="7"/>
      <c r="H1" s="7"/>
      <c r="I1" s="7"/>
      <c r="J1" s="7"/>
      <c r="K1" s="7"/>
      <c r="L1" s="7"/>
      <c r="M1" s="7"/>
      <c r="N1" s="7"/>
      <c r="O1" s="7"/>
      <c r="P1" s="7"/>
      <c r="Q1" s="7"/>
      <c r="R1" s="7"/>
      <c r="S1" s="7"/>
      <c r="T1" s="7"/>
      <c r="U1" s="7"/>
      <c r="V1" s="7"/>
      <c r="W1" s="7"/>
      <c r="X1" s="7"/>
      <c r="Y1" s="7"/>
    </row>
    <row r="2" ht="15.8" customHeight="1">
      <c r="A2" s="7"/>
      <c r="B2" s="8"/>
      <c r="C2" s="8"/>
      <c r="D2" s="8"/>
      <c r="E2" s="8"/>
      <c r="F2" s="8"/>
      <c r="G2" s="8"/>
      <c r="H2" s="8"/>
      <c r="I2" s="8"/>
      <c r="J2" s="7"/>
      <c r="K2" s="7"/>
      <c r="L2" s="7"/>
      <c r="M2" s="7"/>
      <c r="N2" s="7"/>
      <c r="O2" s="7"/>
      <c r="P2" s="7"/>
      <c r="Q2" s="7"/>
      <c r="R2" s="7"/>
      <c r="S2" s="7"/>
      <c r="T2" s="7"/>
      <c r="U2" s="7"/>
      <c r="V2" s="7"/>
      <c r="W2" s="7"/>
      <c r="X2" s="7"/>
      <c r="Y2" s="7"/>
    </row>
    <row r="3" ht="15.8" customHeight="1">
      <c r="A3" s="9"/>
      <c r="B3" t="s" s="10">
        <v>6</v>
      </c>
      <c r="C3" s="11"/>
      <c r="D3" s="11"/>
      <c r="E3" s="11"/>
      <c r="F3" s="11"/>
      <c r="G3" s="11"/>
      <c r="H3" s="11"/>
      <c r="I3" s="12"/>
      <c r="J3" s="13"/>
      <c r="K3" s="7"/>
      <c r="L3" s="7"/>
      <c r="M3" s="7"/>
      <c r="N3" s="7"/>
      <c r="O3" s="7"/>
      <c r="P3" s="7"/>
      <c r="Q3" s="7"/>
      <c r="R3" s="7"/>
      <c r="S3" s="7"/>
      <c r="T3" s="7"/>
      <c r="U3" s="7"/>
      <c r="V3" s="7"/>
      <c r="W3" s="7"/>
      <c r="X3" s="7"/>
      <c r="Y3" s="7"/>
    </row>
    <row r="4" ht="15.8" customHeight="1">
      <c r="A4" s="9"/>
      <c r="B4" s="14">
        <v>2017</v>
      </c>
      <c r="C4" s="15"/>
      <c r="D4" s="14">
        <v>2018</v>
      </c>
      <c r="E4" s="15"/>
      <c r="F4" t="s" s="10">
        <v>7</v>
      </c>
      <c r="G4" s="15"/>
      <c r="H4" s="16">
        <v>2020</v>
      </c>
      <c r="I4" s="17"/>
      <c r="J4" s="13"/>
      <c r="K4" s="7"/>
      <c r="L4" s="7"/>
      <c r="M4" s="7"/>
      <c r="N4" s="7"/>
      <c r="O4" s="7"/>
      <c r="P4" s="7"/>
      <c r="Q4" s="7"/>
      <c r="R4" s="7"/>
      <c r="S4" s="7"/>
      <c r="T4" s="7"/>
      <c r="U4" s="7"/>
      <c r="V4" s="7"/>
      <c r="W4" s="7"/>
      <c r="X4" s="7"/>
      <c r="Y4" s="7"/>
    </row>
    <row r="5" ht="15.8" customHeight="1">
      <c r="A5" s="9"/>
      <c r="B5" t="s" s="18">
        <v>8</v>
      </c>
      <c r="C5" t="s" s="18">
        <v>9</v>
      </c>
      <c r="D5" t="s" s="18">
        <v>8</v>
      </c>
      <c r="E5" t="s" s="18">
        <v>9</v>
      </c>
      <c r="F5" t="s" s="18">
        <v>8</v>
      </c>
      <c r="G5" t="s" s="18">
        <v>9</v>
      </c>
      <c r="H5" t="s" s="19">
        <v>8</v>
      </c>
      <c r="I5" t="s" s="19">
        <v>9</v>
      </c>
      <c r="J5" s="13"/>
      <c r="K5" s="7"/>
      <c r="L5" s="7"/>
      <c r="M5" s="7"/>
      <c r="N5" s="7"/>
      <c r="O5" s="7"/>
      <c r="P5" s="7"/>
      <c r="Q5" s="7"/>
      <c r="R5" s="7"/>
      <c r="S5" s="7"/>
      <c r="T5" s="7"/>
      <c r="U5" s="7"/>
      <c r="V5" s="7"/>
      <c r="W5" s="7"/>
      <c r="X5" s="7"/>
      <c r="Y5" s="7"/>
    </row>
    <row r="6" ht="15.8" customHeight="1">
      <c r="A6" t="s" s="20">
        <v>10</v>
      </c>
      <c r="B6" s="21">
        <v>258</v>
      </c>
      <c r="C6" s="22">
        <v>0.189</v>
      </c>
      <c r="D6" s="21">
        <v>272</v>
      </c>
      <c r="E6" s="22">
        <v>0.199</v>
      </c>
      <c r="F6" s="21">
        <v>299</v>
      </c>
      <c r="G6" s="22">
        <v>0.231962761830877</v>
      </c>
      <c r="H6" s="23">
        <v>331</v>
      </c>
      <c r="I6" s="24">
        <v>0.261</v>
      </c>
      <c r="J6" s="13"/>
      <c r="K6" s="7"/>
      <c r="L6" s="7"/>
      <c r="M6" s="7"/>
      <c r="N6" s="7"/>
      <c r="O6" s="7"/>
      <c r="P6" s="7"/>
      <c r="Q6" s="7"/>
      <c r="R6" s="7"/>
      <c r="S6" s="7"/>
      <c r="T6" s="7"/>
      <c r="U6" s="7"/>
      <c r="V6" s="7"/>
      <c r="W6" s="7"/>
      <c r="X6" s="7"/>
      <c r="Y6" s="7"/>
    </row>
    <row r="7" ht="15.8" customHeight="1">
      <c r="A7" t="s" s="20">
        <v>11</v>
      </c>
      <c r="B7" s="21">
        <v>72</v>
      </c>
      <c r="C7" s="22">
        <v>0.157</v>
      </c>
      <c r="D7" s="21">
        <v>73</v>
      </c>
      <c r="E7" s="22">
        <v>0.153172866520788</v>
      </c>
      <c r="F7" s="25">
        <v>74</v>
      </c>
      <c r="G7" s="22">
        <v>0.175771971496437</v>
      </c>
      <c r="H7" s="23">
        <v>87</v>
      </c>
      <c r="I7" s="24">
        <v>0.2102</v>
      </c>
      <c r="J7" s="13"/>
      <c r="K7" s="7"/>
      <c r="L7" s="7"/>
      <c r="M7" s="7"/>
      <c r="N7" s="7"/>
      <c r="O7" s="7"/>
      <c r="P7" s="7"/>
      <c r="Q7" s="7"/>
      <c r="R7" s="7"/>
      <c r="S7" s="7"/>
      <c r="T7" s="7"/>
      <c r="U7" s="7"/>
      <c r="V7" s="7"/>
      <c r="W7" s="7"/>
      <c r="X7" s="7"/>
      <c r="Y7" s="7"/>
    </row>
    <row r="8" ht="15.8" customHeight="1">
      <c r="A8" t="s" s="20">
        <v>12</v>
      </c>
      <c r="B8" s="21">
        <v>10</v>
      </c>
      <c r="C8" s="22">
        <v>0.045</v>
      </c>
      <c r="D8" s="21">
        <v>10</v>
      </c>
      <c r="E8" s="22">
        <v>0.0430622009569378</v>
      </c>
      <c r="F8" s="25">
        <v>11</v>
      </c>
      <c r="G8" s="22">
        <v>0.0541871921182266</v>
      </c>
      <c r="H8" s="23">
        <v>11</v>
      </c>
      <c r="I8" s="24">
        <v>0.055</v>
      </c>
      <c r="J8" s="13"/>
      <c r="K8" s="7"/>
      <c r="L8" s="7"/>
      <c r="M8" s="7"/>
      <c r="N8" s="7"/>
      <c r="O8" s="7"/>
      <c r="P8" s="7"/>
      <c r="Q8" s="7"/>
      <c r="R8" s="7"/>
      <c r="S8" s="7"/>
      <c r="T8" s="7"/>
      <c r="U8" s="7"/>
      <c r="V8" s="7"/>
      <c r="W8" s="7"/>
      <c r="X8" s="7"/>
      <c r="Y8" s="7"/>
    </row>
    <row r="9" ht="15.8" customHeight="1">
      <c r="A9" t="s" s="20">
        <v>13</v>
      </c>
      <c r="B9" s="21">
        <v>163</v>
      </c>
      <c r="C9" s="22">
        <v>0.281</v>
      </c>
      <c r="D9" s="21">
        <v>178</v>
      </c>
      <c r="E9" s="22">
        <v>0.306759098786828</v>
      </c>
      <c r="F9" s="25">
        <v>202</v>
      </c>
      <c r="G9" s="22">
        <v>0.355008787346221</v>
      </c>
      <c r="H9" s="23">
        <v>219</v>
      </c>
      <c r="I9" s="24">
        <v>0.39</v>
      </c>
      <c r="J9" s="13"/>
      <c r="K9" s="7"/>
      <c r="L9" s="7"/>
      <c r="M9" s="7"/>
      <c r="N9" s="7"/>
      <c r="O9" s="7"/>
      <c r="P9" s="7"/>
      <c r="Q9" s="7"/>
      <c r="R9" s="7"/>
      <c r="S9" s="7"/>
      <c r="T9" s="7"/>
      <c r="U9" s="7"/>
      <c r="V9" s="7"/>
      <c r="W9" s="7"/>
      <c r="X9" s="7"/>
      <c r="Y9" s="7"/>
    </row>
    <row r="10" ht="15.8" customHeight="1">
      <c r="A10" t="s" s="20">
        <v>14</v>
      </c>
      <c r="B10" s="21">
        <v>13</v>
      </c>
      <c r="C10" s="22">
        <v>0.122</v>
      </c>
      <c r="D10" s="21">
        <v>11</v>
      </c>
      <c r="E10" s="22">
        <v>0.0982142857142857</v>
      </c>
      <c r="F10" s="25">
        <v>12</v>
      </c>
      <c r="G10" s="22">
        <v>0.125</v>
      </c>
      <c r="H10" s="23">
        <v>14</v>
      </c>
      <c r="I10" s="24">
        <v>0.154</v>
      </c>
      <c r="J10" s="13"/>
      <c r="K10" s="7"/>
      <c r="L10" s="7"/>
      <c r="M10" s="7"/>
      <c r="N10" s="7"/>
      <c r="O10" s="7"/>
      <c r="P10" s="7"/>
      <c r="Q10" s="7"/>
      <c r="R10" s="7"/>
      <c r="S10" s="7"/>
      <c r="T10" s="7"/>
      <c r="U10" s="7"/>
      <c r="V10" s="7"/>
      <c r="W10" s="7"/>
      <c r="X10" s="7"/>
      <c r="Y10" s="7"/>
    </row>
    <row r="11" ht="45.7" customHeight="1">
      <c r="A11" t="s" s="26">
        <v>15</v>
      </c>
      <c r="B11" s="21">
        <v>156</v>
      </c>
      <c r="C11" s="22">
        <v>0.148</v>
      </c>
      <c r="D11" s="21">
        <v>168</v>
      </c>
      <c r="E11" s="22">
        <v>0.15819209039548</v>
      </c>
      <c r="F11" s="25">
        <v>168</v>
      </c>
      <c r="G11" s="22">
        <v>0.160458452722063</v>
      </c>
      <c r="H11" s="23">
        <v>179</v>
      </c>
      <c r="I11" s="24">
        <v>0.1753</v>
      </c>
      <c r="J11" s="13"/>
      <c r="K11" s="27"/>
      <c r="L11" s="28"/>
      <c r="M11" s="7"/>
      <c r="N11" s="7"/>
      <c r="O11" s="7"/>
      <c r="P11" s="7"/>
      <c r="Q11" s="7"/>
      <c r="R11" s="7"/>
      <c r="S11" s="7"/>
      <c r="T11" s="7"/>
      <c r="U11" s="7"/>
      <c r="V11" s="7"/>
      <c r="W11" s="7"/>
      <c r="X11" s="7"/>
      <c r="Y11" s="7"/>
    </row>
    <row r="12" ht="14.95" customHeight="1">
      <c r="A12" s="7"/>
      <c r="B12" s="29"/>
      <c r="C12" s="29"/>
      <c r="D12" s="29"/>
      <c r="E12" s="29"/>
      <c r="F12" s="29"/>
      <c r="G12" s="29"/>
      <c r="H12" s="29"/>
      <c r="I12" s="29"/>
      <c r="J12" s="7"/>
      <c r="K12" s="7"/>
      <c r="L12" s="7"/>
      <c r="M12" s="7"/>
      <c r="N12" s="7"/>
      <c r="O12" s="7"/>
      <c r="P12" s="7"/>
      <c r="Q12" s="7"/>
      <c r="R12" s="7"/>
      <c r="S12" s="7"/>
      <c r="T12" s="7"/>
      <c r="U12" s="7"/>
      <c r="V12" s="7"/>
      <c r="W12" s="7"/>
      <c r="X12" s="7"/>
      <c r="Y12" s="7"/>
    </row>
    <row r="13" ht="15.8" customHeight="1">
      <c r="A13" s="7"/>
      <c r="B13" s="8"/>
      <c r="C13" s="8"/>
      <c r="D13" s="8"/>
      <c r="E13" s="8"/>
      <c r="F13" s="8"/>
      <c r="G13" s="8"/>
      <c r="H13" s="8"/>
      <c r="I13" s="8"/>
      <c r="J13" s="8"/>
      <c r="K13" s="8"/>
      <c r="L13" s="8"/>
      <c r="M13" s="8"/>
      <c r="N13" s="8"/>
      <c r="O13" s="8"/>
      <c r="P13" s="8"/>
      <c r="Q13" s="8"/>
      <c r="R13" s="8"/>
      <c r="S13" s="8"/>
      <c r="T13" s="8"/>
      <c r="U13" s="8"/>
      <c r="V13" s="8"/>
      <c r="W13" s="8"/>
      <c r="X13" s="8"/>
      <c r="Y13" s="8"/>
    </row>
    <row r="14" ht="14.95" customHeight="1">
      <c r="A14" s="9"/>
      <c r="B14" t="s" s="10">
        <v>16</v>
      </c>
      <c r="C14" s="11"/>
      <c r="D14" s="11"/>
      <c r="E14" s="11"/>
      <c r="F14" s="11"/>
      <c r="G14" s="11"/>
      <c r="H14" s="11"/>
      <c r="I14" s="12"/>
      <c r="J14" t="s" s="10">
        <v>17</v>
      </c>
      <c r="K14" s="11"/>
      <c r="L14" s="11"/>
      <c r="M14" s="11"/>
      <c r="N14" s="11"/>
      <c r="O14" s="11"/>
      <c r="P14" s="11"/>
      <c r="Q14" s="12"/>
      <c r="R14" t="s" s="10">
        <v>18</v>
      </c>
      <c r="S14" s="11"/>
      <c r="T14" s="11"/>
      <c r="U14" s="11"/>
      <c r="V14" s="11"/>
      <c r="W14" s="11"/>
      <c r="X14" s="11"/>
      <c r="Y14" s="12"/>
    </row>
    <row r="15" ht="15.8" customHeight="1">
      <c r="A15" s="9"/>
      <c r="B15" s="14">
        <v>2017</v>
      </c>
      <c r="C15" s="15"/>
      <c r="D15" s="14">
        <v>2018</v>
      </c>
      <c r="E15" s="15"/>
      <c r="F15" s="14">
        <v>2019</v>
      </c>
      <c r="G15" s="15"/>
      <c r="H15" s="30">
        <v>2020</v>
      </c>
      <c r="I15" s="31"/>
      <c r="J15" s="14">
        <v>2017</v>
      </c>
      <c r="K15" s="15"/>
      <c r="L15" s="14">
        <v>2018</v>
      </c>
      <c r="M15" s="15"/>
      <c r="N15" s="14">
        <v>2019</v>
      </c>
      <c r="O15" s="15"/>
      <c r="P15" s="30">
        <v>2020</v>
      </c>
      <c r="Q15" s="31"/>
      <c r="R15" s="14">
        <v>2017</v>
      </c>
      <c r="S15" s="12"/>
      <c r="T15" s="14">
        <v>2018</v>
      </c>
      <c r="U15" s="15"/>
      <c r="V15" t="s" s="10">
        <v>7</v>
      </c>
      <c r="W15" s="32"/>
      <c r="X15" s="16">
        <v>2020</v>
      </c>
      <c r="Y15" s="17"/>
    </row>
    <row r="16" ht="15.8" customHeight="1">
      <c r="A16" s="9"/>
      <c r="B16" t="s" s="18">
        <v>8</v>
      </c>
      <c r="C16" t="s" s="18">
        <v>9</v>
      </c>
      <c r="D16" t="s" s="18">
        <v>8</v>
      </c>
      <c r="E16" t="s" s="18">
        <v>9</v>
      </c>
      <c r="F16" t="s" s="18">
        <v>8</v>
      </c>
      <c r="G16" t="s" s="18">
        <v>9</v>
      </c>
      <c r="H16" t="s" s="19">
        <v>8</v>
      </c>
      <c r="I16" t="s" s="19">
        <v>9</v>
      </c>
      <c r="J16" t="s" s="18">
        <v>8</v>
      </c>
      <c r="K16" t="s" s="18">
        <v>9</v>
      </c>
      <c r="L16" t="s" s="18">
        <v>8</v>
      </c>
      <c r="M16" t="s" s="18">
        <v>9</v>
      </c>
      <c r="N16" t="s" s="18">
        <v>8</v>
      </c>
      <c r="O16" t="s" s="18">
        <v>9</v>
      </c>
      <c r="P16" t="s" s="19">
        <v>8</v>
      </c>
      <c r="Q16" t="s" s="19">
        <v>9</v>
      </c>
      <c r="R16" t="s" s="18">
        <v>8</v>
      </c>
      <c r="S16" t="s" s="18">
        <v>9</v>
      </c>
      <c r="T16" t="s" s="18">
        <v>8</v>
      </c>
      <c r="U16" t="s" s="18">
        <v>9</v>
      </c>
      <c r="V16" t="s" s="18">
        <v>8</v>
      </c>
      <c r="W16" t="s" s="18">
        <v>9</v>
      </c>
      <c r="X16" t="s" s="19">
        <v>8</v>
      </c>
      <c r="Y16" t="s" s="19">
        <v>9</v>
      </c>
    </row>
    <row r="17" ht="14.95" customHeight="1">
      <c r="A17" t="s" s="20">
        <v>10</v>
      </c>
      <c r="B17" s="21">
        <v>103</v>
      </c>
      <c r="C17" s="22">
        <v>0.2279</v>
      </c>
      <c r="D17" s="21">
        <v>110</v>
      </c>
      <c r="E17" s="22">
        <v>0.239130434782609</v>
      </c>
      <c r="F17" s="21">
        <v>123</v>
      </c>
      <c r="G17" s="33">
        <v>0.275167785234899</v>
      </c>
      <c r="H17" s="23">
        <v>136</v>
      </c>
      <c r="I17" s="24">
        <v>0.3126</v>
      </c>
      <c r="J17" s="21">
        <v>81</v>
      </c>
      <c r="K17" t="s" s="34">
        <v>19</v>
      </c>
      <c r="L17" s="21">
        <v>77</v>
      </c>
      <c r="M17" s="22">
        <v>0.192</v>
      </c>
      <c r="N17" s="21">
        <v>95</v>
      </c>
      <c r="O17" s="33">
        <v>0.219907407407407</v>
      </c>
      <c r="P17" s="23">
        <v>106</v>
      </c>
      <c r="Q17" s="24">
        <v>0.2488</v>
      </c>
      <c r="R17" s="21">
        <v>74</v>
      </c>
      <c r="S17" t="s" s="34">
        <v>20</v>
      </c>
      <c r="T17" s="21">
        <v>85</v>
      </c>
      <c r="U17" s="22">
        <v>0.169322709163347</v>
      </c>
      <c r="V17" s="21">
        <v>81</v>
      </c>
      <c r="W17" s="33">
        <v>0.197560975609756</v>
      </c>
      <c r="X17" s="23">
        <v>89</v>
      </c>
      <c r="Y17" s="24">
        <v>0.2198</v>
      </c>
    </row>
    <row r="18" ht="15.8" customHeight="1">
      <c r="A18" t="s" s="20">
        <v>11</v>
      </c>
      <c r="B18" s="21">
        <v>19</v>
      </c>
      <c r="C18" s="22">
        <v>0.1652</v>
      </c>
      <c r="D18" s="21">
        <v>25</v>
      </c>
      <c r="E18" s="22">
        <v>0.208333333333333</v>
      </c>
      <c r="F18" s="21">
        <v>19</v>
      </c>
      <c r="G18" s="33">
        <v>0.172727272727273</v>
      </c>
      <c r="H18" s="23">
        <v>23</v>
      </c>
      <c r="I18" s="24">
        <v>0.2347</v>
      </c>
      <c r="J18" s="21">
        <v>30</v>
      </c>
      <c r="K18" s="22">
        <v>0.177</v>
      </c>
      <c r="L18" s="21">
        <v>22</v>
      </c>
      <c r="M18" s="22">
        <v>0.139</v>
      </c>
      <c r="N18" s="21">
        <v>28</v>
      </c>
      <c r="O18" s="33">
        <v>0.171779141104294</v>
      </c>
      <c r="P18" s="23">
        <v>31</v>
      </c>
      <c r="Q18" s="24">
        <v>0.1938</v>
      </c>
      <c r="R18" s="21">
        <v>23</v>
      </c>
      <c r="S18" s="22">
        <v>0.132</v>
      </c>
      <c r="T18" s="21">
        <v>26</v>
      </c>
      <c r="U18" s="22">
        <v>0.143646408839779</v>
      </c>
      <c r="V18" s="21">
        <v>27</v>
      </c>
      <c r="W18" s="33">
        <v>0.182432432432432</v>
      </c>
      <c r="X18" s="23">
        <v>33</v>
      </c>
      <c r="Y18" s="24">
        <v>0.2157</v>
      </c>
    </row>
    <row r="19" ht="15.8" customHeight="1">
      <c r="A19" t="s" s="20">
        <v>12</v>
      </c>
      <c r="B19" s="21">
        <v>3</v>
      </c>
      <c r="C19" s="22">
        <v>0.0423</v>
      </c>
      <c r="D19" s="21">
        <v>4</v>
      </c>
      <c r="E19" s="22">
        <v>0.0540540540540541</v>
      </c>
      <c r="F19" s="21">
        <v>4</v>
      </c>
      <c r="G19" s="33">
        <v>0.0579710144927536</v>
      </c>
      <c r="H19" s="23">
        <v>4</v>
      </c>
      <c r="I19" s="24">
        <v>0.0606</v>
      </c>
      <c r="J19" s="21">
        <v>2</v>
      </c>
      <c r="K19" s="22">
        <v>0.028</v>
      </c>
      <c r="L19" s="21">
        <v>1</v>
      </c>
      <c r="M19" s="22">
        <v>0.017</v>
      </c>
      <c r="N19" s="21">
        <v>2</v>
      </c>
      <c r="O19" s="33">
        <v>0.0298507462686567</v>
      </c>
      <c r="P19" s="23">
        <v>2</v>
      </c>
      <c r="Q19" s="24">
        <v>0.0299</v>
      </c>
      <c r="R19" s="21">
        <v>5</v>
      </c>
      <c r="S19" s="22">
        <v>0.064</v>
      </c>
      <c r="T19" s="21">
        <v>5</v>
      </c>
      <c r="U19" s="22">
        <v>0.064</v>
      </c>
      <c r="V19" s="21">
        <v>5</v>
      </c>
      <c r="W19" s="33">
        <v>0.0746268656716418</v>
      </c>
      <c r="X19" s="23">
        <v>5</v>
      </c>
      <c r="Y19" s="24">
        <v>0.0735</v>
      </c>
    </row>
    <row r="20" ht="15.8" customHeight="1">
      <c r="A20" t="s" s="20">
        <v>13</v>
      </c>
      <c r="B20" s="21">
        <v>77</v>
      </c>
      <c r="C20" s="22">
        <v>0.3392</v>
      </c>
      <c r="D20" s="21">
        <v>77</v>
      </c>
      <c r="E20" s="22">
        <v>0.34070796460177</v>
      </c>
      <c r="F20" s="21">
        <v>96</v>
      </c>
      <c r="G20" s="33">
        <v>0.412017167381974</v>
      </c>
      <c r="H20" s="23">
        <v>105</v>
      </c>
      <c r="I20" s="24">
        <v>0.4393</v>
      </c>
      <c r="J20" s="21">
        <v>46</v>
      </c>
      <c r="K20" s="22">
        <v>0.275</v>
      </c>
      <c r="L20" s="21">
        <v>53</v>
      </c>
      <c r="M20" s="22">
        <v>0.342</v>
      </c>
      <c r="N20" s="21">
        <v>64</v>
      </c>
      <c r="O20" s="33">
        <v>0.367816091954023</v>
      </c>
      <c r="P20" s="23">
        <v>72</v>
      </c>
      <c r="Q20" s="24">
        <v>0.426</v>
      </c>
      <c r="R20" s="21">
        <v>40</v>
      </c>
      <c r="S20" s="22">
        <v>0.214</v>
      </c>
      <c r="T20" s="21">
        <v>48</v>
      </c>
      <c r="U20" s="22">
        <v>0.239795918367347</v>
      </c>
      <c r="V20" s="21">
        <v>42</v>
      </c>
      <c r="W20" s="33">
        <v>0.259259259259259</v>
      </c>
      <c r="X20" s="23">
        <v>42</v>
      </c>
      <c r="Y20" s="24">
        <v>0.271</v>
      </c>
    </row>
    <row r="21" ht="15.8" customHeight="1">
      <c r="A21" t="s" s="20">
        <v>14</v>
      </c>
      <c r="B21" s="21">
        <v>4</v>
      </c>
      <c r="C21" s="22">
        <v>0.1026</v>
      </c>
      <c r="D21" s="21">
        <v>4</v>
      </c>
      <c r="E21" s="22">
        <v>0.1</v>
      </c>
      <c r="F21" s="21">
        <v>4</v>
      </c>
      <c r="G21" s="33">
        <v>0.114285714285714</v>
      </c>
      <c r="H21" s="23">
        <v>4</v>
      </c>
      <c r="I21" s="24">
        <v>0.125</v>
      </c>
      <c r="J21" s="21">
        <v>3</v>
      </c>
      <c r="K21" s="22">
        <v>0.094</v>
      </c>
      <c r="L21" s="21">
        <v>1</v>
      </c>
      <c r="M21" s="22">
        <v>0.034</v>
      </c>
      <c r="N21" s="21">
        <v>1</v>
      </c>
      <c r="O21" s="33">
        <v>0.0357142857142857</v>
      </c>
      <c r="P21" s="23">
        <v>1</v>
      </c>
      <c r="Q21" s="24">
        <v>0.0333</v>
      </c>
      <c r="R21" s="21">
        <v>6</v>
      </c>
      <c r="S21" s="22">
        <v>0.167</v>
      </c>
      <c r="T21" s="21">
        <v>6</v>
      </c>
      <c r="U21" s="22">
        <v>0.13953488372093</v>
      </c>
      <c r="V21" s="21">
        <v>7</v>
      </c>
      <c r="W21" s="33">
        <v>0.212121212121212</v>
      </c>
      <c r="X21" s="23">
        <v>9</v>
      </c>
      <c r="Y21" s="24">
        <v>0.3103</v>
      </c>
    </row>
    <row r="22" ht="45.7" customHeight="1">
      <c r="A22" t="s" s="26">
        <v>15</v>
      </c>
      <c r="B22" s="21">
        <v>62</v>
      </c>
      <c r="C22" s="22">
        <v>0.1429</v>
      </c>
      <c r="D22" s="21">
        <v>71</v>
      </c>
      <c r="E22" s="22">
        <v>0.1599</v>
      </c>
      <c r="F22" s="21">
        <v>70</v>
      </c>
      <c r="G22" s="33">
        <v>0.15695067264574</v>
      </c>
      <c r="H22" s="23">
        <v>73</v>
      </c>
      <c r="I22" s="24">
        <v>0.171</v>
      </c>
      <c r="J22" s="21">
        <v>60</v>
      </c>
      <c r="K22" s="22">
        <v>0.168539325842697</v>
      </c>
      <c r="L22" s="21">
        <v>61</v>
      </c>
      <c r="M22" s="22">
        <v>0.177</v>
      </c>
      <c r="N22" s="21">
        <v>64</v>
      </c>
      <c r="O22" s="33">
        <v>0.176795580110497</v>
      </c>
      <c r="P22" s="23">
        <v>68</v>
      </c>
      <c r="Q22" s="24">
        <v>0.1848</v>
      </c>
      <c r="R22" s="21">
        <v>34</v>
      </c>
      <c r="S22" s="22">
        <v>0.1292</v>
      </c>
      <c r="T22" s="21">
        <v>39</v>
      </c>
      <c r="U22" s="22">
        <v>0.139784946236559</v>
      </c>
      <c r="V22" s="21">
        <v>34</v>
      </c>
      <c r="W22" s="33">
        <v>0.142259414225941</v>
      </c>
      <c r="X22" s="23">
        <v>38</v>
      </c>
      <c r="Y22" s="24">
        <v>0.1659</v>
      </c>
    </row>
    <row r="23" ht="14.05" customHeight="1">
      <c r="A23" s="7"/>
      <c r="B23" s="29"/>
      <c r="C23" s="29"/>
      <c r="D23" s="29"/>
      <c r="E23" s="29"/>
      <c r="F23" s="29"/>
      <c r="G23" s="29"/>
      <c r="H23" s="29"/>
      <c r="I23" s="29"/>
      <c r="J23" s="29"/>
      <c r="K23" s="29"/>
      <c r="L23" s="29"/>
      <c r="M23" s="29"/>
      <c r="N23" s="29"/>
      <c r="O23" s="29"/>
      <c r="P23" s="29"/>
      <c r="Q23" s="29"/>
      <c r="R23" s="29"/>
      <c r="S23" s="29"/>
      <c r="T23" s="29"/>
      <c r="U23" s="29"/>
      <c r="V23" s="29"/>
      <c r="W23" s="29"/>
      <c r="X23" s="29"/>
      <c r="Y23" s="29"/>
    </row>
    <row r="24" ht="13.55" customHeight="1">
      <c r="A24" s="7"/>
      <c r="B24" s="7"/>
      <c r="C24" s="7"/>
      <c r="D24" s="7"/>
      <c r="E24" s="7"/>
      <c r="F24" s="7"/>
      <c r="G24" s="7"/>
      <c r="H24" s="7"/>
      <c r="I24" s="7"/>
      <c r="J24" s="7"/>
      <c r="K24" s="7"/>
      <c r="L24" s="7"/>
      <c r="M24" s="7"/>
      <c r="N24" s="7"/>
      <c r="O24" s="7"/>
      <c r="P24" s="7"/>
      <c r="Q24" s="7"/>
      <c r="R24" s="7"/>
      <c r="S24" s="7"/>
      <c r="T24" s="7"/>
      <c r="U24" s="7"/>
      <c r="V24" s="7"/>
      <c r="W24" s="7"/>
      <c r="X24" s="7"/>
      <c r="Y24" s="7"/>
    </row>
    <row r="25" ht="13.55" customHeight="1">
      <c r="A25" s="7"/>
      <c r="B25" s="7"/>
      <c r="C25" s="7"/>
      <c r="D25" s="7"/>
      <c r="E25" s="7"/>
      <c r="F25" s="7"/>
      <c r="G25" s="7"/>
      <c r="H25" s="7"/>
      <c r="I25" s="7"/>
      <c r="J25" s="7"/>
      <c r="K25" s="7"/>
      <c r="L25" s="7"/>
      <c r="M25" s="7"/>
      <c r="N25" s="7"/>
      <c r="O25" s="7"/>
      <c r="P25" s="7"/>
      <c r="Q25" s="7"/>
      <c r="R25" s="7"/>
      <c r="S25" s="7"/>
      <c r="T25" s="7"/>
      <c r="U25" s="7"/>
      <c r="V25" s="7"/>
      <c r="W25" s="7"/>
      <c r="X25" s="7"/>
      <c r="Y25" s="7"/>
    </row>
    <row r="26" ht="13.55" customHeight="1">
      <c r="A26" s="7"/>
      <c r="B26" s="7"/>
      <c r="C26" s="7"/>
      <c r="D26" s="7"/>
      <c r="E26" s="7"/>
      <c r="F26" s="7"/>
      <c r="G26" s="7"/>
      <c r="H26" s="7"/>
      <c r="I26" s="7"/>
      <c r="J26" s="7"/>
      <c r="K26" s="7"/>
      <c r="L26" s="7"/>
      <c r="M26" s="7"/>
      <c r="N26" s="7"/>
      <c r="O26" s="7"/>
      <c r="P26" s="7"/>
      <c r="Q26" s="7"/>
      <c r="R26" s="7"/>
      <c r="S26" s="7"/>
      <c r="T26" s="7"/>
      <c r="U26" s="7"/>
      <c r="V26" s="7"/>
      <c r="W26" s="7"/>
      <c r="X26" s="7"/>
      <c r="Y26" s="7"/>
    </row>
    <row r="27" ht="55.55" customHeight="1">
      <c r="A27" t="s" s="35">
        <v>21</v>
      </c>
      <c r="B27" s="36"/>
      <c r="C27" s="36"/>
      <c r="D27" s="36"/>
      <c r="E27" s="36"/>
      <c r="F27" s="36"/>
      <c r="G27" s="36"/>
      <c r="H27" s="36"/>
      <c r="I27" s="36"/>
      <c r="J27" s="36"/>
      <c r="K27" s="7"/>
      <c r="L27" s="7"/>
      <c r="M27" s="7"/>
      <c r="N27" s="7"/>
      <c r="O27" s="7"/>
      <c r="P27" s="7"/>
      <c r="Q27" s="7"/>
      <c r="R27" s="7"/>
      <c r="S27" s="7"/>
      <c r="T27" s="7"/>
      <c r="U27" s="7"/>
      <c r="V27" s="7"/>
      <c r="W27" s="7"/>
      <c r="X27" s="7"/>
      <c r="Y27" s="7"/>
    </row>
  </sheetData>
  <mergeCells count="21">
    <mergeCell ref="A27:J27"/>
    <mergeCell ref="B14:I14"/>
    <mergeCell ref="B3:I3"/>
    <mergeCell ref="B4:C4"/>
    <mergeCell ref="D4:E4"/>
    <mergeCell ref="F4:G4"/>
    <mergeCell ref="H4:I4"/>
    <mergeCell ref="B15:C15"/>
    <mergeCell ref="D15:E15"/>
    <mergeCell ref="F15:G15"/>
    <mergeCell ref="H15:I15"/>
    <mergeCell ref="J15:K15"/>
    <mergeCell ref="R15:S15"/>
    <mergeCell ref="T15:U15"/>
    <mergeCell ref="V15:W15"/>
    <mergeCell ref="X15:Y15"/>
    <mergeCell ref="J14:Q14"/>
    <mergeCell ref="R14:Y14"/>
    <mergeCell ref="L15:M15"/>
    <mergeCell ref="N15:O15"/>
    <mergeCell ref="P15:Q15"/>
  </mergeCells>
  <pageMargins left="0.25" right="0.25" top="0.75" bottom="0.75" header="0.3" footer="0.3"/>
  <pageSetup firstPageNumber="1" fitToHeight="1" fitToWidth="1" scale="45" useFirstPageNumber="0" orientation="landscape"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sheetPr>
    <pageSetUpPr fitToPage="1"/>
  </sheetPr>
  <dimension ref="A1:S40"/>
  <sheetViews>
    <sheetView workbookViewId="0" showGridLines="0" defaultGridColor="1"/>
  </sheetViews>
  <sheetFormatPr defaultColWidth="10.8333" defaultRowHeight="14.3" customHeight="1" outlineLevelRow="0" outlineLevelCol="0"/>
  <cols>
    <col min="1" max="1" width="44.8516" style="37" customWidth="1"/>
    <col min="2" max="19" width="10.8516" style="37" customWidth="1"/>
    <col min="20" max="16384" width="10.8516" style="37" customWidth="1"/>
  </cols>
  <sheetData>
    <row r="1" ht="21.1" customHeight="1">
      <c r="A1" t="s" s="38">
        <v>23</v>
      </c>
      <c r="B1" s="7"/>
      <c r="C1" s="7"/>
      <c r="D1" s="7"/>
      <c r="E1" s="7"/>
      <c r="F1" s="7"/>
      <c r="G1" s="7"/>
      <c r="H1" s="7"/>
      <c r="I1" s="7"/>
      <c r="J1" s="7"/>
      <c r="K1" s="7"/>
      <c r="L1" s="7"/>
      <c r="M1" s="7"/>
      <c r="N1" s="7"/>
      <c r="O1" s="7"/>
      <c r="P1" s="7"/>
      <c r="Q1" s="7"/>
      <c r="R1" s="7"/>
      <c r="S1" s="7"/>
    </row>
    <row r="2" ht="14.95" customHeight="1">
      <c r="A2" t="s" s="39">
        <v>16</v>
      </c>
      <c r="B2" s="7"/>
      <c r="C2" s="7"/>
      <c r="D2" s="7"/>
      <c r="E2" s="7"/>
      <c r="F2" s="7"/>
      <c r="G2" s="7"/>
      <c r="H2" s="7"/>
      <c r="I2" s="7"/>
      <c r="J2" s="7"/>
      <c r="K2" s="7"/>
      <c r="L2" s="7"/>
      <c r="M2" s="7"/>
      <c r="N2" s="7"/>
      <c r="O2" s="7"/>
      <c r="P2" s="7"/>
      <c r="Q2" s="7"/>
      <c r="R2" s="7"/>
      <c r="S2" s="7"/>
    </row>
    <row r="3" ht="14.95" customHeight="1">
      <c r="A3" t="s" s="40">
        <v>24</v>
      </c>
      <c r="B3" s="41"/>
      <c r="C3" s="41"/>
      <c r="D3" s="41"/>
      <c r="E3" s="41"/>
      <c r="F3" s="41"/>
      <c r="G3" s="41"/>
      <c r="H3" s="41"/>
      <c r="I3" s="41"/>
      <c r="J3" s="41"/>
      <c r="K3" s="41"/>
      <c r="L3" s="41"/>
      <c r="M3" s="41"/>
      <c r="N3" s="41"/>
      <c r="O3" s="41"/>
      <c r="P3" s="41"/>
      <c r="Q3" s="41"/>
      <c r="R3" s="41"/>
      <c r="S3" s="41"/>
    </row>
    <row r="4" ht="104.95" customHeight="1">
      <c r="A4" t="s" s="42">
        <v>25</v>
      </c>
      <c r="B4" t="s" s="42">
        <v>26</v>
      </c>
      <c r="C4" t="s" s="42">
        <v>27</v>
      </c>
      <c r="D4" t="s" s="42">
        <v>28</v>
      </c>
      <c r="E4" t="s" s="42">
        <v>29</v>
      </c>
      <c r="F4" t="s" s="42">
        <v>30</v>
      </c>
      <c r="G4" t="s" s="42">
        <v>31</v>
      </c>
      <c r="H4" t="s" s="42">
        <v>32</v>
      </c>
      <c r="I4" t="s" s="42">
        <v>33</v>
      </c>
      <c r="J4" t="s" s="42">
        <v>34</v>
      </c>
      <c r="K4" t="s" s="42">
        <v>35</v>
      </c>
      <c r="L4" t="s" s="42">
        <v>36</v>
      </c>
      <c r="M4" t="s" s="42">
        <v>37</v>
      </c>
      <c r="N4" t="s" s="42">
        <v>38</v>
      </c>
      <c r="O4" t="s" s="42">
        <v>39</v>
      </c>
      <c r="P4" t="s" s="42">
        <v>40</v>
      </c>
      <c r="Q4" t="s" s="42">
        <v>41</v>
      </c>
      <c r="R4" t="s" s="42">
        <v>42</v>
      </c>
      <c r="S4" t="s" s="42">
        <v>43</v>
      </c>
    </row>
    <row r="5" ht="14.95" customHeight="1">
      <c r="A5" t="s" s="43">
        <v>44</v>
      </c>
      <c r="B5" s="44">
        <v>11</v>
      </c>
      <c r="C5" s="44">
        <v>3</v>
      </c>
      <c r="D5" s="45">
        <f>IF(AND(B5&lt;&gt;0,B5&lt;&gt;""),C5/B5,"")</f>
        <v>0.272727272727273</v>
      </c>
      <c r="E5" s="44">
        <v>2</v>
      </c>
      <c r="F5" s="44">
        <v>0</v>
      </c>
      <c r="G5" s="45">
        <f>IF(AND(E5&lt;&gt;0,E5&lt;&gt;""),F5/E5,"")</f>
        <v>0</v>
      </c>
      <c r="H5" s="44">
        <v>2</v>
      </c>
      <c r="I5" s="44">
        <v>0</v>
      </c>
      <c r="J5" s="45">
        <f>IF(AND(H5&lt;&gt;0,H5&lt;&gt;""),I5/H5,"")</f>
        <v>0</v>
      </c>
      <c r="K5" s="44">
        <v>7</v>
      </c>
      <c r="L5" s="44">
        <v>3</v>
      </c>
      <c r="M5" s="45">
        <f>IF(AND(K5&lt;&gt;0,K5&lt;&gt;""),L5/K5,"")</f>
        <v>0.428571428571429</v>
      </c>
      <c r="N5" s="44">
        <v>0</v>
      </c>
      <c r="O5" s="44">
        <v>0</v>
      </c>
      <c r="P5" t="s" s="46">
        <f>IF(AND(N5&lt;&gt;0,N5&lt;&gt;""),O5/N5,"")</f>
      </c>
      <c r="Q5" s="44">
        <v>31</v>
      </c>
      <c r="R5" s="44">
        <v>3</v>
      </c>
      <c r="S5" s="45">
        <f>IF(AND(Q5&lt;&gt;0,Q5&lt;&gt;""),R5/Q5,"")</f>
        <v>0.09677419354838709</v>
      </c>
    </row>
    <row r="6" ht="14.95" customHeight="1">
      <c r="A6" t="s" s="43">
        <v>45</v>
      </c>
      <c r="B6" s="44">
        <v>12</v>
      </c>
      <c r="C6" s="44">
        <v>4</v>
      </c>
      <c r="D6" s="45">
        <f>IF(AND(B6&lt;&gt;0,B6&lt;&gt;""),C6/B6,"")</f>
        <v>0.333333333333333</v>
      </c>
      <c r="E6" s="44">
        <v>1</v>
      </c>
      <c r="F6" s="44">
        <v>0</v>
      </c>
      <c r="G6" s="45">
        <f>IF(AND(E6&lt;&gt;0,E6&lt;&gt;""),F6/E6,"")</f>
        <v>0</v>
      </c>
      <c r="H6" s="44">
        <v>3</v>
      </c>
      <c r="I6" s="44">
        <v>0</v>
      </c>
      <c r="J6" s="45">
        <f>IF(AND(H6&lt;&gt;0,H6&lt;&gt;""),I6/H6,"")</f>
        <v>0</v>
      </c>
      <c r="K6" s="44">
        <v>8</v>
      </c>
      <c r="L6" s="44">
        <v>4</v>
      </c>
      <c r="M6" s="45">
        <f>IF(AND(K6&lt;&gt;0,K6&lt;&gt;""),L6/K6,"")</f>
        <v>0.5</v>
      </c>
      <c r="N6" s="44">
        <v>0</v>
      </c>
      <c r="O6" s="44">
        <v>0</v>
      </c>
      <c r="P6" t="s" s="46">
        <f>IF(AND(N6&lt;&gt;0,N6&lt;&gt;""),O6/N6,"")</f>
      </c>
      <c r="Q6" s="44">
        <v>10</v>
      </c>
      <c r="R6" s="44">
        <v>0</v>
      </c>
      <c r="S6" s="45">
        <f>IF(AND(Q6&lt;&gt;0,Q6&lt;&gt;""),R6/Q6,"")</f>
        <v>0</v>
      </c>
    </row>
    <row r="7" ht="14.95" customHeight="1">
      <c r="A7" t="s" s="43">
        <v>46</v>
      </c>
      <c r="B7" s="44">
        <v>16</v>
      </c>
      <c r="C7" s="44">
        <v>3</v>
      </c>
      <c r="D7" s="45">
        <f>IF(AND(B7&lt;&gt;0,B7&lt;&gt;""),C7/B7,"")</f>
        <v>0.1875</v>
      </c>
      <c r="E7" s="44">
        <v>5</v>
      </c>
      <c r="F7" s="44">
        <v>0</v>
      </c>
      <c r="G7" s="45">
        <f>IF(AND(E7&lt;&gt;0,E7&lt;&gt;""),F7/E7,"")</f>
        <v>0</v>
      </c>
      <c r="H7" s="44">
        <v>3</v>
      </c>
      <c r="I7" s="44">
        <v>1</v>
      </c>
      <c r="J7" s="45">
        <f>IF(AND(H7&lt;&gt;0,H7&lt;&gt;""),I7/H7,"")</f>
        <v>0.333333333333333</v>
      </c>
      <c r="K7" s="44">
        <v>5</v>
      </c>
      <c r="L7" s="44">
        <v>2</v>
      </c>
      <c r="M7" s="45">
        <f>IF(AND(K7&lt;&gt;0,K7&lt;&gt;""),L7/K7,"")</f>
        <v>0.4</v>
      </c>
      <c r="N7" s="44">
        <v>3</v>
      </c>
      <c r="O7" s="44">
        <v>0</v>
      </c>
      <c r="P7" s="45">
        <f>IF(AND(N7&lt;&gt;0,N7&lt;&gt;""),O7/N7,"")</f>
        <v>0</v>
      </c>
      <c r="Q7" s="44">
        <v>49</v>
      </c>
      <c r="R7" s="44">
        <v>5</v>
      </c>
      <c r="S7" s="45">
        <f>IF(AND(Q7&lt;&gt;0,Q7&lt;&gt;""),R7/Q7,"")</f>
        <v>0.102040816326531</v>
      </c>
    </row>
    <row r="8" ht="14.95" customHeight="1">
      <c r="A8" t="s" s="43">
        <v>47</v>
      </c>
      <c r="B8" s="44">
        <v>15</v>
      </c>
      <c r="C8" s="44">
        <v>5</v>
      </c>
      <c r="D8" s="45">
        <f>IF(AND(B8&lt;&gt;0,B8&lt;&gt;""),C8/B8,"")</f>
        <v>0.333333333333333</v>
      </c>
      <c r="E8" s="44">
        <v>2</v>
      </c>
      <c r="F8" s="44">
        <v>0</v>
      </c>
      <c r="G8" s="45">
        <f>IF(AND(E8&lt;&gt;0,E8&lt;&gt;""),F8/E8,"")</f>
        <v>0</v>
      </c>
      <c r="H8" s="44">
        <v>7</v>
      </c>
      <c r="I8" s="44">
        <v>3</v>
      </c>
      <c r="J8" s="45">
        <f>IF(AND(H8&lt;&gt;0,H8&lt;&gt;""),I8/H8,"")</f>
        <v>0.428571428571429</v>
      </c>
      <c r="K8" s="44">
        <v>6</v>
      </c>
      <c r="L8" s="44">
        <v>2</v>
      </c>
      <c r="M8" s="45">
        <f>IF(AND(K8&lt;&gt;0,K8&lt;&gt;""),L8/K8,"")</f>
        <v>0.333333333333333</v>
      </c>
      <c r="N8" s="44">
        <v>0</v>
      </c>
      <c r="O8" s="44">
        <v>0</v>
      </c>
      <c r="P8" t="s" s="46">
        <f>IF(AND(N8&lt;&gt;0,N8&lt;&gt;""),O8/N8,"")</f>
      </c>
      <c r="Q8" s="44">
        <v>10</v>
      </c>
      <c r="R8" s="44">
        <v>4</v>
      </c>
      <c r="S8" s="45">
        <f>IF(AND(Q8&lt;&gt;0,Q8&lt;&gt;""),R8/Q8,"")</f>
        <v>0.4</v>
      </c>
    </row>
    <row r="9" ht="14.95" customHeight="1">
      <c r="A9" t="s" s="43">
        <v>48</v>
      </c>
      <c r="B9" s="44">
        <v>11</v>
      </c>
      <c r="C9" s="44">
        <v>4</v>
      </c>
      <c r="D9" s="45">
        <f>IF(AND(B9&lt;&gt;0,B9&lt;&gt;""),C9/B9,"")</f>
        <v>0.363636363636364</v>
      </c>
      <c r="E9" s="44">
        <v>0</v>
      </c>
      <c r="F9" s="44">
        <v>0</v>
      </c>
      <c r="G9" t="s" s="46">
        <f>IF(AND(E9&lt;&gt;0,E9&lt;&gt;""),F9/E9,"")</f>
      </c>
      <c r="H9" s="44">
        <v>3</v>
      </c>
      <c r="I9" s="44">
        <v>0</v>
      </c>
      <c r="J9" s="45">
        <f>IF(AND(H9&lt;&gt;0,H9&lt;&gt;""),I9/H9,"")</f>
        <v>0</v>
      </c>
      <c r="K9" s="44">
        <v>7</v>
      </c>
      <c r="L9" s="44">
        <v>4</v>
      </c>
      <c r="M9" s="45">
        <f>IF(AND(K9&lt;&gt;0,K9&lt;&gt;""),L9/K9,"")</f>
        <v>0.571428571428571</v>
      </c>
      <c r="N9" s="44">
        <v>1</v>
      </c>
      <c r="O9" s="44">
        <v>0</v>
      </c>
      <c r="P9" s="45">
        <f>IF(AND(N9&lt;&gt;0,N9&lt;&gt;""),O9/N9,"")</f>
        <v>0</v>
      </c>
      <c r="Q9" s="44">
        <v>11</v>
      </c>
      <c r="R9" s="44">
        <v>2</v>
      </c>
      <c r="S9" s="45">
        <f>IF(AND(Q9&lt;&gt;0,Q9&lt;&gt;""),R9/Q9,"")</f>
        <v>0.181818181818182</v>
      </c>
    </row>
    <row r="10" ht="14.95" customHeight="1">
      <c r="A10" t="s" s="43">
        <v>49</v>
      </c>
      <c r="B10" s="44">
        <v>13</v>
      </c>
      <c r="C10" s="44">
        <v>3</v>
      </c>
      <c r="D10" s="45">
        <f>IF(AND(B10&lt;&gt;0,B10&lt;&gt;""),C10/B10,"")</f>
        <v>0.230769230769231</v>
      </c>
      <c r="E10" s="44">
        <v>1</v>
      </c>
      <c r="F10" s="44">
        <v>0</v>
      </c>
      <c r="G10" s="45">
        <f>IF(AND(E10&lt;&gt;0,E10&lt;&gt;""),F10/E10,"")</f>
        <v>0</v>
      </c>
      <c r="H10" s="44">
        <v>0</v>
      </c>
      <c r="I10" s="44">
        <v>0</v>
      </c>
      <c r="J10" t="s" s="46">
        <f>IF(AND(H10&lt;&gt;0,H10&lt;&gt;""),I10/H10,"")</f>
      </c>
      <c r="K10" s="44">
        <v>9</v>
      </c>
      <c r="L10" s="44">
        <v>3</v>
      </c>
      <c r="M10" s="45">
        <f>IF(AND(K10&lt;&gt;0,K10&lt;&gt;""),L10/K10,"")</f>
        <v>0.333333333333333</v>
      </c>
      <c r="N10" s="44">
        <v>3</v>
      </c>
      <c r="O10" s="44">
        <v>0</v>
      </c>
      <c r="P10" s="45">
        <f>IF(AND(N10&lt;&gt;0,N10&lt;&gt;""),O10/N10,"")</f>
        <v>0</v>
      </c>
      <c r="Q10" s="44">
        <v>13</v>
      </c>
      <c r="R10" s="44">
        <v>3</v>
      </c>
      <c r="S10" s="45">
        <f>IF(AND(Q10&lt;&gt;0,Q10&lt;&gt;""),R10/Q10,"")</f>
        <v>0.230769230769231</v>
      </c>
    </row>
    <row r="11" ht="14.95" customHeight="1">
      <c r="A11" t="s" s="43">
        <v>50</v>
      </c>
      <c r="B11" s="44">
        <v>15</v>
      </c>
      <c r="C11" s="44">
        <v>5</v>
      </c>
      <c r="D11" s="45">
        <f>IF(AND(B11&lt;&gt;0,B11&lt;&gt;""),C11/B11,"")</f>
        <v>0.333333333333333</v>
      </c>
      <c r="E11" s="44">
        <v>2</v>
      </c>
      <c r="F11" s="44">
        <v>0</v>
      </c>
      <c r="G11" s="45">
        <f>IF(AND(E11&lt;&gt;0,E11&lt;&gt;""),F11/E11,"")</f>
        <v>0</v>
      </c>
      <c r="H11" s="44">
        <v>0</v>
      </c>
      <c r="I11" s="44">
        <v>0</v>
      </c>
      <c r="J11" t="s" s="46">
        <f>IF(AND(H11&lt;&gt;0,H11&lt;&gt;""),I11/H11,"")</f>
      </c>
      <c r="K11" s="44">
        <v>10</v>
      </c>
      <c r="L11" s="44">
        <v>4</v>
      </c>
      <c r="M11" s="45">
        <f>IF(AND(K11&lt;&gt;0,K11&lt;&gt;""),L11/K11,"")</f>
        <v>0.4</v>
      </c>
      <c r="N11" s="44">
        <v>3</v>
      </c>
      <c r="O11" s="44">
        <v>1</v>
      </c>
      <c r="P11" s="45">
        <f>IF(AND(N11&lt;&gt;0,N11&lt;&gt;""),O11/N11,"")</f>
        <v>0.333333333333333</v>
      </c>
      <c r="Q11" s="44">
        <v>15</v>
      </c>
      <c r="R11" s="44">
        <v>3</v>
      </c>
      <c r="S11" s="45">
        <f>IF(AND(Q11&lt;&gt;0,Q11&lt;&gt;""),R11/Q11,"")</f>
        <v>0.2</v>
      </c>
    </row>
    <row r="12" ht="14.95" customHeight="1">
      <c r="A12" t="s" s="43">
        <v>51</v>
      </c>
      <c r="B12" s="44">
        <v>15</v>
      </c>
      <c r="C12" s="44">
        <v>4</v>
      </c>
      <c r="D12" s="45">
        <f>IF(AND(B12&lt;&gt;0,B12&lt;&gt;""),C12/B12,"")</f>
        <v>0.266666666666667</v>
      </c>
      <c r="E12" s="44">
        <v>4</v>
      </c>
      <c r="F12" s="44">
        <v>1</v>
      </c>
      <c r="G12" s="45">
        <f>IF(AND(E12&lt;&gt;0,E12&lt;&gt;""),F12/E12,"")</f>
        <v>0.25</v>
      </c>
      <c r="H12" s="44">
        <v>1</v>
      </c>
      <c r="I12" s="44">
        <v>0</v>
      </c>
      <c r="J12" s="45">
        <f>IF(AND(H12&lt;&gt;0,H12&lt;&gt;""),I12/H12,"")</f>
        <v>0</v>
      </c>
      <c r="K12" s="44">
        <v>10</v>
      </c>
      <c r="L12" s="44">
        <v>3</v>
      </c>
      <c r="M12" s="45">
        <f>IF(AND(K12&lt;&gt;0,K12&lt;&gt;""),L12/K12,"")</f>
        <v>0.3</v>
      </c>
      <c r="N12" s="44">
        <v>0</v>
      </c>
      <c r="O12" s="44">
        <v>0</v>
      </c>
      <c r="P12" t="s" s="46">
        <f>IF(AND(N12&lt;&gt;0,N12&lt;&gt;""),O12/N12,"")</f>
      </c>
      <c r="Q12" s="44">
        <v>10</v>
      </c>
      <c r="R12" s="44">
        <v>1</v>
      </c>
      <c r="S12" s="45">
        <f>IF(AND(Q12&lt;&gt;0,Q12&lt;&gt;""),R12/Q12,"")</f>
        <v>0.1</v>
      </c>
    </row>
    <row r="13" ht="14.95" customHeight="1">
      <c r="A13" t="s" s="43">
        <v>52</v>
      </c>
      <c r="B13" s="44">
        <v>15</v>
      </c>
      <c r="C13" s="44">
        <v>6</v>
      </c>
      <c r="D13" s="45">
        <f>IF(AND(B13&lt;&gt;0,B13&lt;&gt;""),C13/B13,"")</f>
        <v>0.4</v>
      </c>
      <c r="E13" s="44">
        <v>3</v>
      </c>
      <c r="F13" s="44">
        <v>1</v>
      </c>
      <c r="G13" s="45">
        <f>IF(AND(E13&lt;&gt;0,E13&lt;&gt;""),F13/E13,"")</f>
        <v>0.333333333333333</v>
      </c>
      <c r="H13" s="44">
        <v>0</v>
      </c>
      <c r="I13" s="44">
        <v>0</v>
      </c>
      <c r="J13" t="s" s="46">
        <f>IF(AND(H13&lt;&gt;0,H13&lt;&gt;""),I13/H13,"")</f>
      </c>
      <c r="K13" s="44">
        <v>10</v>
      </c>
      <c r="L13" s="44">
        <v>5</v>
      </c>
      <c r="M13" s="45">
        <f>IF(AND(K13&lt;&gt;0,K13&lt;&gt;""),L13/K13,"")</f>
        <v>0.5</v>
      </c>
      <c r="N13" s="44">
        <v>2</v>
      </c>
      <c r="O13" s="44">
        <v>0</v>
      </c>
      <c r="P13" s="45">
        <f>IF(AND(N13&lt;&gt;0,N13&lt;&gt;""),O13/N13,"")</f>
        <v>0</v>
      </c>
      <c r="Q13" s="44">
        <v>18</v>
      </c>
      <c r="R13" s="44">
        <v>5</v>
      </c>
      <c r="S13" s="45">
        <f>IF(AND(Q13&lt;&gt;0,Q13&lt;&gt;""),R13/Q13,"")</f>
        <v>0.277777777777778</v>
      </c>
    </row>
    <row r="14" ht="14.95" customHeight="1">
      <c r="A14" t="s" s="43">
        <v>53</v>
      </c>
      <c r="B14" s="44">
        <v>13</v>
      </c>
      <c r="C14" s="44">
        <v>3</v>
      </c>
      <c r="D14" s="45">
        <f>IF(AND(B14&lt;&gt;0,B14&lt;&gt;""),C14/B14,"")</f>
        <v>0.230769230769231</v>
      </c>
      <c r="E14" s="44">
        <v>3</v>
      </c>
      <c r="F14" s="44">
        <v>0</v>
      </c>
      <c r="G14" s="45">
        <f>IF(AND(E14&lt;&gt;0,E14&lt;&gt;""),F14/E14,"")</f>
        <v>0</v>
      </c>
      <c r="H14" s="44">
        <v>0</v>
      </c>
      <c r="I14" s="44">
        <v>0</v>
      </c>
      <c r="J14" t="s" s="46">
        <f>IF(AND(H14&lt;&gt;0,H14&lt;&gt;""),I14/H14,"")</f>
      </c>
      <c r="K14" s="44">
        <v>9</v>
      </c>
      <c r="L14" s="44">
        <v>3</v>
      </c>
      <c r="M14" s="45">
        <f>IF(AND(K14&lt;&gt;0,K14&lt;&gt;""),L14/K14,"")</f>
        <v>0.333333333333333</v>
      </c>
      <c r="N14" s="44">
        <v>1</v>
      </c>
      <c r="O14" s="44">
        <v>0</v>
      </c>
      <c r="P14" s="45">
        <f>IF(AND(N14&lt;&gt;0,N14&lt;&gt;""),O14/N14,"")</f>
        <v>0</v>
      </c>
      <c r="Q14" s="44">
        <v>10</v>
      </c>
      <c r="R14" s="44">
        <v>1</v>
      </c>
      <c r="S14" s="45">
        <f>IF(AND(Q14&lt;&gt;0,Q14&lt;&gt;""),R14/Q14,"")</f>
        <v>0.1</v>
      </c>
    </row>
    <row r="15" ht="14.95" customHeight="1">
      <c r="A15" t="s" s="43">
        <v>54</v>
      </c>
      <c r="B15" s="44">
        <v>11</v>
      </c>
      <c r="C15" s="44">
        <v>4</v>
      </c>
      <c r="D15" s="45">
        <f>IF(AND(B15&lt;&gt;0,B15&lt;&gt;""),C15/B15,"")</f>
        <v>0.363636363636364</v>
      </c>
      <c r="E15" s="44">
        <v>2</v>
      </c>
      <c r="F15" s="44">
        <v>1</v>
      </c>
      <c r="G15" s="45">
        <f>IF(AND(E15&lt;&gt;0,E15&lt;&gt;""),F15/E15,"")</f>
        <v>0.5</v>
      </c>
      <c r="H15" s="44">
        <v>2</v>
      </c>
      <c r="I15" s="44">
        <v>0</v>
      </c>
      <c r="J15" s="45">
        <f>IF(AND(H15&lt;&gt;0,H15&lt;&gt;""),I15/H15,"")</f>
        <v>0</v>
      </c>
      <c r="K15" s="44">
        <v>6</v>
      </c>
      <c r="L15" s="44">
        <v>3</v>
      </c>
      <c r="M15" s="45">
        <f>IF(AND(K15&lt;&gt;0,K15&lt;&gt;""),L15/K15,"")</f>
        <v>0.5</v>
      </c>
      <c r="N15" s="44">
        <v>1</v>
      </c>
      <c r="O15" s="44">
        <v>0</v>
      </c>
      <c r="P15" s="45">
        <f>IF(AND(N15&lt;&gt;0,N15&lt;&gt;""),O15/N15,"")</f>
        <v>0</v>
      </c>
      <c r="Q15" s="44">
        <v>9</v>
      </c>
      <c r="R15" s="44">
        <v>3</v>
      </c>
      <c r="S15" s="45">
        <f>IF(AND(Q15&lt;&gt;0,Q15&lt;&gt;""),R15/Q15,"")</f>
        <v>0.333333333333333</v>
      </c>
    </row>
    <row r="16" ht="14.95" customHeight="1">
      <c r="A16" t="s" s="43">
        <v>55</v>
      </c>
      <c r="B16" s="44">
        <v>14</v>
      </c>
      <c r="C16" s="44">
        <v>6</v>
      </c>
      <c r="D16" s="45">
        <f>IF(AND(B16&lt;&gt;0,B16&lt;&gt;""),C16/B16,"")</f>
        <v>0.428571428571429</v>
      </c>
      <c r="E16" s="44">
        <v>1</v>
      </c>
      <c r="F16" s="44">
        <v>0</v>
      </c>
      <c r="G16" s="45">
        <f>IF(AND(E16&lt;&gt;0,E16&lt;&gt;""),F16/E16,"")</f>
        <v>0</v>
      </c>
      <c r="H16" s="44">
        <v>7</v>
      </c>
      <c r="I16" s="44">
        <v>2</v>
      </c>
      <c r="J16" s="45">
        <f>IF(AND(H16&lt;&gt;0,H16&lt;&gt;""),I16/H16,"")</f>
        <v>0.285714285714286</v>
      </c>
      <c r="K16" s="44">
        <v>6</v>
      </c>
      <c r="L16" s="44">
        <v>4</v>
      </c>
      <c r="M16" s="45">
        <f>IF(AND(K16&lt;&gt;0,K16&lt;&gt;""),L16/K16,"")</f>
        <v>0.666666666666667</v>
      </c>
      <c r="N16" s="44">
        <v>0</v>
      </c>
      <c r="O16" s="44">
        <v>0</v>
      </c>
      <c r="P16" t="s" s="46">
        <f>IF(AND(N16&lt;&gt;0,N16&lt;&gt;""),O16/N16,"")</f>
      </c>
      <c r="Q16" s="44">
        <v>11</v>
      </c>
      <c r="R16" s="44">
        <v>2</v>
      </c>
      <c r="S16" s="45">
        <f>IF(AND(Q16&lt;&gt;0,Q16&lt;&gt;""),R16/Q16,"")</f>
        <v>0.181818181818182</v>
      </c>
    </row>
    <row r="17" ht="14.95" customHeight="1">
      <c r="A17" t="s" s="43">
        <v>56</v>
      </c>
      <c r="B17" s="44">
        <v>11</v>
      </c>
      <c r="C17" s="44">
        <v>4</v>
      </c>
      <c r="D17" s="45">
        <f>IF(AND(B17&lt;&gt;0,B17&lt;&gt;""),C17/B17,"")</f>
        <v>0.363636363636364</v>
      </c>
      <c r="E17" s="44">
        <v>1</v>
      </c>
      <c r="F17" s="44">
        <v>0</v>
      </c>
      <c r="G17" s="45">
        <f>IF(AND(E17&lt;&gt;0,E17&lt;&gt;""),F17/E17,"")</f>
        <v>0</v>
      </c>
      <c r="H17" s="44">
        <v>3</v>
      </c>
      <c r="I17" s="44">
        <v>1</v>
      </c>
      <c r="J17" s="45">
        <f>IF(AND(H17&lt;&gt;0,H17&lt;&gt;""),I17/H17,"")</f>
        <v>0.333333333333333</v>
      </c>
      <c r="K17" s="44">
        <v>7</v>
      </c>
      <c r="L17" s="44">
        <v>3</v>
      </c>
      <c r="M17" s="45">
        <f>IF(AND(K17&lt;&gt;0,K17&lt;&gt;""),L17/K17,"")</f>
        <v>0.428571428571429</v>
      </c>
      <c r="N17" s="44">
        <v>0</v>
      </c>
      <c r="O17" s="44">
        <v>0</v>
      </c>
      <c r="P17" t="s" s="46">
        <f>IF(AND(N17&lt;&gt;0,N17&lt;&gt;""),O17/N17,"")</f>
      </c>
      <c r="Q17" s="44">
        <v>9</v>
      </c>
      <c r="R17" s="44">
        <v>1</v>
      </c>
      <c r="S17" s="45">
        <f>IF(AND(Q17&lt;&gt;0,Q17&lt;&gt;""),R17/Q17,"")</f>
        <v>0.111111111111111</v>
      </c>
    </row>
    <row r="18" ht="14.95" customHeight="1">
      <c r="A18" t="s" s="43">
        <v>57</v>
      </c>
      <c r="B18" s="44">
        <v>14</v>
      </c>
      <c r="C18" s="44">
        <v>3</v>
      </c>
      <c r="D18" s="45">
        <f>IF(AND(B18&lt;&gt;0,B18&lt;&gt;""),C18/B18,"")</f>
        <v>0.214285714285714</v>
      </c>
      <c r="E18" s="44">
        <v>2</v>
      </c>
      <c r="F18" s="44">
        <v>0</v>
      </c>
      <c r="G18" s="45">
        <f>IF(AND(E18&lt;&gt;0,E18&lt;&gt;""),F18/E18,"")</f>
        <v>0</v>
      </c>
      <c r="H18" s="44">
        <v>9</v>
      </c>
      <c r="I18" s="44">
        <v>2</v>
      </c>
      <c r="J18" s="45">
        <f>IF(AND(H18&lt;&gt;0,H18&lt;&gt;""),I18/H18,"")</f>
        <v>0.222222222222222</v>
      </c>
      <c r="K18" s="44">
        <v>3</v>
      </c>
      <c r="L18" s="44">
        <v>1</v>
      </c>
      <c r="M18" s="45">
        <f>IF(AND(K18&lt;&gt;0,K18&lt;&gt;""),L18/K18,"")</f>
        <v>0.333333333333333</v>
      </c>
      <c r="N18" s="44">
        <v>0</v>
      </c>
      <c r="O18" s="44">
        <v>0</v>
      </c>
      <c r="P18" t="s" s="46">
        <f>IF(AND(N18&lt;&gt;0,N18&lt;&gt;""),O18/N18,"")</f>
      </c>
      <c r="Q18" s="44">
        <v>9</v>
      </c>
      <c r="R18" s="44">
        <v>4</v>
      </c>
      <c r="S18" s="45">
        <f>IF(AND(Q18&lt;&gt;0,Q18&lt;&gt;""),R18/Q18,"")</f>
        <v>0.444444444444444</v>
      </c>
    </row>
    <row r="19" ht="14.95" customHeight="1">
      <c r="A19" t="s" s="43">
        <v>58</v>
      </c>
      <c r="B19" s="44">
        <v>16</v>
      </c>
      <c r="C19" s="44">
        <v>4</v>
      </c>
      <c r="D19" s="45">
        <f>IF(AND(B19&lt;&gt;0,B19&lt;&gt;""),C19/B19,"")</f>
        <v>0.25</v>
      </c>
      <c r="E19" s="44">
        <v>2</v>
      </c>
      <c r="F19" s="44">
        <v>0</v>
      </c>
      <c r="G19" s="45">
        <f>IF(AND(E19&lt;&gt;0,E19&lt;&gt;""),F19/E19,"")</f>
        <v>0</v>
      </c>
      <c r="H19" s="44">
        <v>2</v>
      </c>
      <c r="I19" s="44">
        <v>0</v>
      </c>
      <c r="J19" s="45">
        <f>IF(AND(H19&lt;&gt;0,H19&lt;&gt;""),I19/H19,"")</f>
        <v>0</v>
      </c>
      <c r="K19" s="44">
        <v>11</v>
      </c>
      <c r="L19" s="44">
        <v>4</v>
      </c>
      <c r="M19" s="45">
        <f>IF(AND(K19&lt;&gt;0,K19&lt;&gt;""),L19/K19,"")</f>
        <v>0.363636363636364</v>
      </c>
      <c r="N19" s="44">
        <v>1</v>
      </c>
      <c r="O19" s="44">
        <v>0</v>
      </c>
      <c r="P19" s="45">
        <f>IF(AND(N19&lt;&gt;0,N19&lt;&gt;""),O19/N19,"")</f>
        <v>0</v>
      </c>
      <c r="Q19" s="44">
        <v>10</v>
      </c>
      <c r="R19" s="44">
        <v>3</v>
      </c>
      <c r="S19" s="45">
        <f>IF(AND(Q19&lt;&gt;0,Q19&lt;&gt;""),R19/Q19,"")</f>
        <v>0.3</v>
      </c>
    </row>
    <row r="20" ht="14.95" customHeight="1">
      <c r="A20" t="s" s="43">
        <v>59</v>
      </c>
      <c r="B20" s="44">
        <v>13</v>
      </c>
      <c r="C20" s="44">
        <v>4</v>
      </c>
      <c r="D20" s="45">
        <f>IF(AND(B20&lt;&gt;0,B20&lt;&gt;""),C20/B20,"")</f>
        <v>0.307692307692308</v>
      </c>
      <c r="E20" s="44">
        <v>1</v>
      </c>
      <c r="F20" s="44">
        <v>0</v>
      </c>
      <c r="G20" s="45">
        <f>IF(AND(E20&lt;&gt;0,E20&lt;&gt;""),F20/E20,"")</f>
        <v>0</v>
      </c>
      <c r="H20" s="44">
        <v>4</v>
      </c>
      <c r="I20" s="44">
        <v>1</v>
      </c>
      <c r="J20" s="45">
        <f>IF(AND(H20&lt;&gt;0,H20&lt;&gt;""),I20/H20,"")</f>
        <v>0.25</v>
      </c>
      <c r="K20" s="44">
        <v>8</v>
      </c>
      <c r="L20" s="44">
        <v>3</v>
      </c>
      <c r="M20" s="45">
        <f>IF(AND(K20&lt;&gt;0,K20&lt;&gt;""),L20/K20,"")</f>
        <v>0.375</v>
      </c>
      <c r="N20" s="44">
        <v>0</v>
      </c>
      <c r="O20" s="44">
        <v>0</v>
      </c>
      <c r="P20" t="s" s="46">
        <f>IF(AND(N20&lt;&gt;0,N20&lt;&gt;""),O20/N20,"")</f>
      </c>
      <c r="Q20" s="44">
        <v>16</v>
      </c>
      <c r="R20" s="44">
        <v>2</v>
      </c>
      <c r="S20" s="45">
        <f>IF(AND(Q20&lt;&gt;0,Q20&lt;&gt;""),R20/Q20,"")</f>
        <v>0.125</v>
      </c>
    </row>
    <row r="21" ht="14.95" customHeight="1">
      <c r="A21" t="s" s="43">
        <v>60</v>
      </c>
      <c r="B21" s="44">
        <v>12</v>
      </c>
      <c r="C21" s="44">
        <v>2</v>
      </c>
      <c r="D21" s="45">
        <f>IF(AND(B21&lt;&gt;0,B21&lt;&gt;""),C21/B21,"")</f>
        <v>0.166666666666667</v>
      </c>
      <c r="E21" s="44">
        <v>2</v>
      </c>
      <c r="F21" s="44">
        <v>0</v>
      </c>
      <c r="G21" s="45">
        <f>IF(AND(E21&lt;&gt;0,E21&lt;&gt;""),F21/E21,"")</f>
        <v>0</v>
      </c>
      <c r="H21" s="44">
        <v>2</v>
      </c>
      <c r="I21" s="44">
        <v>1</v>
      </c>
      <c r="J21" s="45">
        <f>IF(AND(H21&lt;&gt;0,H21&lt;&gt;""),I21/H21,"")</f>
        <v>0.5</v>
      </c>
      <c r="K21" s="44">
        <v>7</v>
      </c>
      <c r="L21" s="44">
        <v>1</v>
      </c>
      <c r="M21" s="45">
        <f>IF(AND(K21&lt;&gt;0,K21&lt;&gt;""),L21/K21,"")</f>
        <v>0.142857142857143</v>
      </c>
      <c r="N21" s="44">
        <v>1</v>
      </c>
      <c r="O21" s="44">
        <v>0</v>
      </c>
      <c r="P21" s="45">
        <f>IF(AND(N21&lt;&gt;0,N21&lt;&gt;""),O21/N21,"")</f>
        <v>0</v>
      </c>
      <c r="Q21" s="44">
        <v>14</v>
      </c>
      <c r="R21" s="44">
        <v>1</v>
      </c>
      <c r="S21" s="45">
        <f>IF(AND(Q21&lt;&gt;0,Q21&lt;&gt;""),R21/Q21,"")</f>
        <v>0.0714285714285714</v>
      </c>
    </row>
    <row r="22" ht="14.95" customHeight="1">
      <c r="A22" t="s" s="43">
        <v>61</v>
      </c>
      <c r="B22" s="44">
        <v>13</v>
      </c>
      <c r="C22" s="44">
        <v>4</v>
      </c>
      <c r="D22" s="45">
        <f>IF(AND(B22&lt;&gt;0,B22&lt;&gt;""),C22/B22,"")</f>
        <v>0.307692307692308</v>
      </c>
      <c r="E22" s="44">
        <v>2</v>
      </c>
      <c r="F22" s="44">
        <v>0</v>
      </c>
      <c r="G22" s="45">
        <f>IF(AND(E22&lt;&gt;0,E22&lt;&gt;""),F22/E22,"")</f>
        <v>0</v>
      </c>
      <c r="H22" s="44">
        <v>1</v>
      </c>
      <c r="I22" s="44">
        <v>0</v>
      </c>
      <c r="J22" s="45">
        <f>IF(AND(H22&lt;&gt;0,H22&lt;&gt;""),I22/H22,"")</f>
        <v>0</v>
      </c>
      <c r="K22" s="44">
        <v>7</v>
      </c>
      <c r="L22" s="44">
        <v>4</v>
      </c>
      <c r="M22" s="45">
        <f>IF(AND(K22&lt;&gt;0,K22&lt;&gt;""),L22/K22,"")</f>
        <v>0.571428571428571</v>
      </c>
      <c r="N22" s="44">
        <v>3</v>
      </c>
      <c r="O22" s="44">
        <v>0</v>
      </c>
      <c r="P22" s="45">
        <f>IF(AND(N22&lt;&gt;0,N22&lt;&gt;""),O22/N22,"")</f>
        <v>0</v>
      </c>
      <c r="Q22" s="44">
        <v>22</v>
      </c>
      <c r="R22" s="44">
        <v>2</v>
      </c>
      <c r="S22" s="45">
        <f>IF(AND(Q22&lt;&gt;0,Q22&lt;&gt;""),R22/Q22,"")</f>
        <v>0.0909090909090909</v>
      </c>
    </row>
    <row r="23" ht="14.95" customHeight="1">
      <c r="A23" t="s" s="43">
        <v>62</v>
      </c>
      <c r="B23" s="44">
        <v>14</v>
      </c>
      <c r="C23" s="44">
        <v>5</v>
      </c>
      <c r="D23" s="45">
        <f>IF(AND(B23&lt;&gt;0,B23&lt;&gt;""),C23/B23,"")</f>
        <v>0.357142857142857</v>
      </c>
      <c r="E23" s="44">
        <v>2</v>
      </c>
      <c r="F23" s="44">
        <v>0</v>
      </c>
      <c r="G23" s="45">
        <f>IF(AND(E23&lt;&gt;0,E23&lt;&gt;""),F23/E23,"")</f>
        <v>0</v>
      </c>
      <c r="H23" s="44">
        <v>0</v>
      </c>
      <c r="I23" s="44">
        <v>0</v>
      </c>
      <c r="J23" t="s" s="46">
        <f>IF(AND(H23&lt;&gt;0,H23&lt;&gt;""),I23/H23,"")</f>
      </c>
      <c r="K23" s="44">
        <v>10</v>
      </c>
      <c r="L23" s="44">
        <v>4</v>
      </c>
      <c r="M23" s="45">
        <f>IF(AND(K23&lt;&gt;0,K23&lt;&gt;""),L23/K23,"")</f>
        <v>0.4</v>
      </c>
      <c r="N23" s="44">
        <v>2</v>
      </c>
      <c r="O23" s="44">
        <v>1</v>
      </c>
      <c r="P23" s="45">
        <f>IF(AND(N23&lt;&gt;0,N23&lt;&gt;""),O23/N23,"")</f>
        <v>0.5</v>
      </c>
      <c r="Q23" s="44">
        <v>10</v>
      </c>
      <c r="R23" s="44">
        <v>2</v>
      </c>
      <c r="S23" s="45">
        <f>IF(AND(Q23&lt;&gt;0,Q23&lt;&gt;""),R23/Q23,"")</f>
        <v>0.2</v>
      </c>
    </row>
    <row r="24" ht="14.95" customHeight="1">
      <c r="A24" t="s" s="43">
        <v>63</v>
      </c>
      <c r="B24" s="44">
        <v>13</v>
      </c>
      <c r="C24" s="44">
        <v>5</v>
      </c>
      <c r="D24" s="45">
        <f>IF(AND(B24&lt;&gt;0,B24&lt;&gt;""),C24/B24,"")</f>
        <v>0.384615384615385</v>
      </c>
      <c r="E24" s="44">
        <v>3</v>
      </c>
      <c r="F24" s="44">
        <v>1</v>
      </c>
      <c r="G24" s="45">
        <f>IF(AND(E24&lt;&gt;0,E24&lt;&gt;""),F24/E24,"")</f>
        <v>0.333333333333333</v>
      </c>
      <c r="H24" s="44">
        <v>3</v>
      </c>
      <c r="I24" s="44">
        <v>0</v>
      </c>
      <c r="J24" s="45">
        <f>IF(AND(H24&lt;&gt;0,H24&lt;&gt;""),I24/H24,"")</f>
        <v>0</v>
      </c>
      <c r="K24" s="44">
        <v>7</v>
      </c>
      <c r="L24" s="44">
        <v>4</v>
      </c>
      <c r="M24" s="45">
        <f>IF(AND(K24&lt;&gt;0,K24&lt;&gt;""),L24/K24,"")</f>
        <v>0.571428571428571</v>
      </c>
      <c r="N24" s="44">
        <v>0</v>
      </c>
      <c r="O24" s="44">
        <v>0</v>
      </c>
      <c r="P24" t="s" s="46">
        <f>IF(AND(N24&lt;&gt;0,N24&lt;&gt;""),O24/N24,"")</f>
      </c>
      <c r="Q24" s="44">
        <v>15</v>
      </c>
      <c r="R24" s="44">
        <v>2</v>
      </c>
      <c r="S24" s="45">
        <f>IF(AND(Q24&lt;&gt;0,Q24&lt;&gt;""),R24/Q24,"")</f>
        <v>0.133333333333333</v>
      </c>
    </row>
    <row r="25" ht="13.65" customHeight="1">
      <c r="A25" t="s" s="43">
        <v>64</v>
      </c>
      <c r="B25" s="44">
        <v>11</v>
      </c>
      <c r="C25" s="44">
        <v>4</v>
      </c>
      <c r="D25" s="45">
        <f>IF(AND(B25&lt;&gt;0,B25&lt;&gt;""),C25/B25,"")</f>
        <v>0.363636363636364</v>
      </c>
      <c r="E25" s="44">
        <v>2</v>
      </c>
      <c r="F25" s="44">
        <v>0</v>
      </c>
      <c r="G25" s="45">
        <f>IF(AND(E25&lt;&gt;0,E25&lt;&gt;""),F25/E25,"")</f>
        <v>0</v>
      </c>
      <c r="H25" s="44">
        <v>3</v>
      </c>
      <c r="I25" s="44">
        <v>1</v>
      </c>
      <c r="J25" s="45">
        <f>IF(AND(H25&lt;&gt;0,H25&lt;&gt;""),I25/H25,"")</f>
        <v>0.333333333333333</v>
      </c>
      <c r="K25" s="44">
        <v>6</v>
      </c>
      <c r="L25" s="44">
        <v>3</v>
      </c>
      <c r="M25" s="45">
        <f>IF(AND(K25&lt;&gt;0,K25&lt;&gt;""),L25/K25,"")</f>
        <v>0.5</v>
      </c>
      <c r="N25" s="44">
        <v>0</v>
      </c>
      <c r="O25" s="44">
        <v>0</v>
      </c>
      <c r="P25" t="s" s="46">
        <f>IF(AND(N25&lt;&gt;0,N25&lt;&gt;""),O25/N25,"")</f>
      </c>
      <c r="Q25" s="44">
        <v>21</v>
      </c>
      <c r="R25" s="44">
        <v>5</v>
      </c>
      <c r="S25" s="45">
        <f>IF(AND(Q25&lt;&gt;0,Q25&lt;&gt;""),R25/Q25,"")</f>
        <v>0.238095238095238</v>
      </c>
    </row>
    <row r="26" ht="14.95" customHeight="1">
      <c r="A26" t="s" s="43">
        <v>65</v>
      </c>
      <c r="B26" s="44">
        <v>11</v>
      </c>
      <c r="C26" s="44">
        <v>3</v>
      </c>
      <c r="D26" s="45">
        <f>IF(AND(B26&lt;&gt;0,B26&lt;&gt;""),C26/B26,"")</f>
        <v>0.272727272727273</v>
      </c>
      <c r="E26" s="44">
        <v>2</v>
      </c>
      <c r="F26" s="44">
        <v>0</v>
      </c>
      <c r="G26" s="45">
        <f>IF(AND(E26&lt;&gt;0,E26&lt;&gt;""),F26/E26,"")</f>
        <v>0</v>
      </c>
      <c r="H26" s="44">
        <v>5</v>
      </c>
      <c r="I26" s="44">
        <v>0</v>
      </c>
      <c r="J26" s="45">
        <f>IF(AND(H26&lt;&gt;0,H26&lt;&gt;""),I26/H26,"")</f>
        <v>0</v>
      </c>
      <c r="K26" s="44">
        <v>4</v>
      </c>
      <c r="L26" s="44">
        <v>3</v>
      </c>
      <c r="M26" s="45">
        <f>IF(AND(K26&lt;&gt;0,K26&lt;&gt;""),L26/K26,"")</f>
        <v>0.75</v>
      </c>
      <c r="N26" s="44">
        <v>0</v>
      </c>
      <c r="O26" s="44">
        <v>0</v>
      </c>
      <c r="P26" t="s" s="46">
        <f>IF(AND(N26&lt;&gt;0,N26&lt;&gt;""),O26/N26,"")</f>
      </c>
      <c r="Q26" s="44">
        <v>4</v>
      </c>
      <c r="R26" s="44">
        <v>2</v>
      </c>
      <c r="S26" s="45">
        <f>IF(AND(Q26&lt;&gt;0,Q26&lt;&gt;""),R26/Q26,"")</f>
        <v>0.5</v>
      </c>
    </row>
    <row r="27" ht="14.95" customHeight="1">
      <c r="A27" t="s" s="43">
        <v>66</v>
      </c>
      <c r="B27" s="44">
        <v>12</v>
      </c>
      <c r="C27" s="44">
        <v>5</v>
      </c>
      <c r="D27" s="45">
        <f>IF(AND(B27&lt;&gt;0,B27&lt;&gt;""),C27/B27,"")</f>
        <v>0.416666666666667</v>
      </c>
      <c r="E27" s="44">
        <v>1</v>
      </c>
      <c r="F27" s="44">
        <v>0</v>
      </c>
      <c r="G27" s="45">
        <f>IF(AND(E27&lt;&gt;0,E27&lt;&gt;""),F27/E27,"")</f>
        <v>0</v>
      </c>
      <c r="H27" s="44">
        <v>2</v>
      </c>
      <c r="I27" s="44">
        <v>0</v>
      </c>
      <c r="J27" s="45">
        <f>IF(AND(H27&lt;&gt;0,H27&lt;&gt;""),I27/H27,"")</f>
        <v>0</v>
      </c>
      <c r="K27" s="44">
        <v>9</v>
      </c>
      <c r="L27" s="44">
        <v>5</v>
      </c>
      <c r="M27" s="45">
        <f>IF(AND(K27&lt;&gt;0,K27&lt;&gt;""),L27/K27,"")</f>
        <v>0.555555555555556</v>
      </c>
      <c r="N27" s="44">
        <v>0</v>
      </c>
      <c r="O27" s="44">
        <v>0</v>
      </c>
      <c r="P27" t="s" s="46">
        <f>IF(AND(N27&lt;&gt;0,N27&lt;&gt;""),O27/N27,"")</f>
      </c>
      <c r="Q27" s="44">
        <v>12</v>
      </c>
      <c r="R27" s="44">
        <v>2</v>
      </c>
      <c r="S27" s="45">
        <f>IF(AND(Q27&lt;&gt;0,Q27&lt;&gt;""),R27/Q27,"")</f>
        <v>0.166666666666667</v>
      </c>
    </row>
    <row r="28" ht="14.95" customHeight="1">
      <c r="A28" t="s" s="43">
        <v>67</v>
      </c>
      <c r="B28" s="44">
        <v>15</v>
      </c>
      <c r="C28" s="44">
        <v>5</v>
      </c>
      <c r="D28" s="45">
        <f>IF(AND(B28&lt;&gt;0,B28&lt;&gt;""),C28/B28,"")</f>
        <v>0.333333333333333</v>
      </c>
      <c r="E28" s="44">
        <v>5</v>
      </c>
      <c r="F28" s="44">
        <v>0</v>
      </c>
      <c r="G28" s="45">
        <f>IF(AND(E28&lt;&gt;0,E28&lt;&gt;""),F28/E28,"")</f>
        <v>0</v>
      </c>
      <c r="H28" s="44">
        <v>3</v>
      </c>
      <c r="I28" s="44">
        <v>0</v>
      </c>
      <c r="J28" s="45">
        <f>IF(AND(H28&lt;&gt;0,H28&lt;&gt;""),I28/H28,"")</f>
        <v>0</v>
      </c>
      <c r="K28" s="44">
        <v>7</v>
      </c>
      <c r="L28" s="44">
        <v>5</v>
      </c>
      <c r="M28" s="45">
        <f>IF(AND(K28&lt;&gt;0,K28&lt;&gt;""),L28/K28,"")</f>
        <v>0.714285714285714</v>
      </c>
      <c r="N28" s="44">
        <v>0</v>
      </c>
      <c r="O28" s="44">
        <v>0</v>
      </c>
      <c r="P28" t="s" s="46">
        <f>IF(AND(N28&lt;&gt;0,N28&lt;&gt;""),O28/N28,"")</f>
      </c>
      <c r="Q28" s="44">
        <v>9</v>
      </c>
      <c r="R28" s="44">
        <v>3</v>
      </c>
      <c r="S28" s="45">
        <f>IF(AND(Q28&lt;&gt;0,Q28&lt;&gt;""),R28/Q28,"")</f>
        <v>0.333333333333333</v>
      </c>
    </row>
    <row r="29" ht="14.95" customHeight="1">
      <c r="A29" t="s" s="43">
        <v>68</v>
      </c>
      <c r="B29" s="44">
        <v>11</v>
      </c>
      <c r="C29" s="44">
        <v>3</v>
      </c>
      <c r="D29" s="45">
        <f>IF(AND(B29&lt;&gt;0,B29&lt;&gt;""),C29/B29,"")</f>
        <v>0.272727272727273</v>
      </c>
      <c r="E29" s="44">
        <v>1</v>
      </c>
      <c r="F29" s="44">
        <v>0</v>
      </c>
      <c r="G29" s="45">
        <f>IF(AND(E29&lt;&gt;0,E29&lt;&gt;""),F29/E29,"")</f>
        <v>0</v>
      </c>
      <c r="H29" s="44">
        <v>4</v>
      </c>
      <c r="I29" s="44">
        <v>1</v>
      </c>
      <c r="J29" s="45">
        <f>IF(AND(H29&lt;&gt;0,H29&lt;&gt;""),I29/H29,"")</f>
        <v>0.25</v>
      </c>
      <c r="K29" s="44">
        <v>6</v>
      </c>
      <c r="L29" s="44">
        <v>2</v>
      </c>
      <c r="M29" s="45">
        <f>IF(AND(K29&lt;&gt;0,K29&lt;&gt;""),L29/K29,"")</f>
        <v>0.333333333333333</v>
      </c>
      <c r="N29" s="44">
        <v>0</v>
      </c>
      <c r="O29" s="44">
        <v>0</v>
      </c>
      <c r="P29" t="s" s="46">
        <f>IF(AND(N29&lt;&gt;0,N29&lt;&gt;""),O29/N29,"")</f>
      </c>
      <c r="Q29" s="44">
        <v>6</v>
      </c>
      <c r="R29" s="44">
        <v>1</v>
      </c>
      <c r="S29" s="45">
        <f>IF(AND(Q29&lt;&gt;0,Q29&lt;&gt;""),R29/Q29,"")</f>
        <v>0.166666666666667</v>
      </c>
    </row>
    <row r="30" ht="14.95" customHeight="1">
      <c r="A30" t="s" s="43">
        <v>69</v>
      </c>
      <c r="B30" s="44">
        <v>14</v>
      </c>
      <c r="C30" s="44">
        <v>5</v>
      </c>
      <c r="D30" s="45">
        <f>IF(AND(B30&lt;&gt;0,B30&lt;&gt;""),C30/B30,"")</f>
        <v>0.357142857142857</v>
      </c>
      <c r="E30" s="44">
        <v>2</v>
      </c>
      <c r="F30" s="44">
        <v>0</v>
      </c>
      <c r="G30" s="45">
        <f>IF(AND(E30&lt;&gt;0,E30&lt;&gt;""),F30/E30,"")</f>
        <v>0</v>
      </c>
      <c r="H30" s="44">
        <v>4</v>
      </c>
      <c r="I30" s="44">
        <v>2</v>
      </c>
      <c r="J30" s="45">
        <f>IF(AND(H30&lt;&gt;0,H30&lt;&gt;""),I30/H30,"")</f>
        <v>0.5</v>
      </c>
      <c r="K30" s="44">
        <v>8</v>
      </c>
      <c r="L30" s="44">
        <v>3</v>
      </c>
      <c r="M30" s="45">
        <f>IF(AND(K30&lt;&gt;0,K30&lt;&gt;""),L30/K30,"")</f>
        <v>0.375</v>
      </c>
      <c r="N30" s="44">
        <v>0</v>
      </c>
      <c r="O30" s="44">
        <v>0</v>
      </c>
      <c r="P30" t="s" s="46">
        <f>IF(AND(N30&lt;&gt;0,N30&lt;&gt;""),O30/N30,"")</f>
      </c>
      <c r="Q30" s="44">
        <v>5</v>
      </c>
      <c r="R30" s="44">
        <v>0</v>
      </c>
      <c r="S30" s="45">
        <f>IF(AND(Q30&lt;&gt;0,Q30&lt;&gt;""),R30/Q30,"")</f>
        <v>0</v>
      </c>
    </row>
    <row r="31" ht="14.95" customHeight="1">
      <c r="A31" t="s" s="43">
        <v>70</v>
      </c>
      <c r="B31" s="44">
        <v>12</v>
      </c>
      <c r="C31" s="44">
        <v>3</v>
      </c>
      <c r="D31" s="45">
        <f>IF(AND(B31&lt;&gt;0,B31&lt;&gt;""),C31/B31,"")</f>
        <v>0.25</v>
      </c>
      <c r="E31" s="44">
        <v>1</v>
      </c>
      <c r="F31" s="44">
        <v>0</v>
      </c>
      <c r="G31" s="45">
        <f>IF(AND(E31&lt;&gt;0,E31&lt;&gt;""),F31/E31,"")</f>
        <v>0</v>
      </c>
      <c r="H31" s="44">
        <v>6</v>
      </c>
      <c r="I31" s="44">
        <v>2</v>
      </c>
      <c r="J31" s="45">
        <f>IF(AND(H31&lt;&gt;0,H31&lt;&gt;""),I31/H31,"")</f>
        <v>0.333333333333333</v>
      </c>
      <c r="K31" s="44">
        <v>5</v>
      </c>
      <c r="L31" s="44">
        <v>1</v>
      </c>
      <c r="M31" s="45">
        <f>IF(AND(K31&lt;&gt;0,K31&lt;&gt;""),L31/K31,"")</f>
        <v>0.2</v>
      </c>
      <c r="N31" s="44">
        <v>0</v>
      </c>
      <c r="O31" s="44">
        <v>0</v>
      </c>
      <c r="P31" t="s" s="46">
        <f>IF(AND(N31&lt;&gt;0,N31&lt;&gt;""),O31/N31,"")</f>
      </c>
      <c r="Q31" s="44">
        <v>9</v>
      </c>
      <c r="R31" s="44">
        <v>0</v>
      </c>
      <c r="S31" s="45">
        <f>IF(AND(Q31&lt;&gt;0,Q31&lt;&gt;""),R31/Q31,"")</f>
        <v>0</v>
      </c>
    </row>
    <row r="32" ht="14.95" customHeight="1">
      <c r="A32" t="s" s="43">
        <v>71</v>
      </c>
      <c r="B32" s="44">
        <v>11</v>
      </c>
      <c r="C32" s="44">
        <v>4</v>
      </c>
      <c r="D32" s="45">
        <f>IF(AND(B32&lt;&gt;0,B32&lt;&gt;""),C32/B32,"")</f>
        <v>0.363636363636364</v>
      </c>
      <c r="E32" s="44">
        <v>2</v>
      </c>
      <c r="F32" s="44">
        <v>0</v>
      </c>
      <c r="G32" s="45">
        <f>IF(AND(E32&lt;&gt;0,E32&lt;&gt;""),F32/E32,"")</f>
        <v>0</v>
      </c>
      <c r="H32" s="44">
        <v>2</v>
      </c>
      <c r="I32" s="44">
        <v>2</v>
      </c>
      <c r="J32" s="45">
        <f>IF(AND(H32&lt;&gt;0,H32&lt;&gt;""),I32/H32,"")</f>
        <v>1</v>
      </c>
      <c r="K32" s="44">
        <v>5</v>
      </c>
      <c r="L32" s="44">
        <v>2</v>
      </c>
      <c r="M32" s="45">
        <f>IF(AND(K32&lt;&gt;0,K32&lt;&gt;""),L32/K32,"")</f>
        <v>0.4</v>
      </c>
      <c r="N32" s="44">
        <v>2</v>
      </c>
      <c r="O32" s="44">
        <v>0</v>
      </c>
      <c r="P32" s="45">
        <f>IF(AND(N32&lt;&gt;0,N32&lt;&gt;""),O32/N32,"")</f>
        <v>0</v>
      </c>
      <c r="Q32" s="44">
        <v>9</v>
      </c>
      <c r="R32" s="44">
        <v>4</v>
      </c>
      <c r="S32" s="45">
        <f>IF(AND(Q32&lt;&gt;0,Q32&lt;&gt;""),R32/Q32,"")</f>
        <v>0.444444444444444</v>
      </c>
    </row>
    <row r="33" ht="14.95" customHeight="1">
      <c r="A33" t="s" s="43">
        <v>72</v>
      </c>
      <c r="B33" s="44">
        <v>12</v>
      </c>
      <c r="C33" s="44">
        <v>6</v>
      </c>
      <c r="D33" s="45">
        <f>IF(AND(B33&lt;&gt;0,B33&lt;&gt;""),C33/B33,"")</f>
        <v>0.5</v>
      </c>
      <c r="E33" s="44">
        <v>1</v>
      </c>
      <c r="F33" s="44">
        <v>0</v>
      </c>
      <c r="G33" s="45">
        <f>IF(AND(E33&lt;&gt;0,E33&lt;&gt;""),F33/E33,"")</f>
        <v>0</v>
      </c>
      <c r="H33" s="44">
        <v>3</v>
      </c>
      <c r="I33" s="44">
        <v>2</v>
      </c>
      <c r="J33" s="45">
        <f>IF(AND(H33&lt;&gt;0,H33&lt;&gt;""),I33/H33,"")</f>
        <v>0.666666666666667</v>
      </c>
      <c r="K33" s="44">
        <v>7</v>
      </c>
      <c r="L33" s="44">
        <v>3</v>
      </c>
      <c r="M33" s="45">
        <f>IF(AND(K33&lt;&gt;0,K33&lt;&gt;""),L33/K33,"")</f>
        <v>0.428571428571429</v>
      </c>
      <c r="N33" s="44">
        <v>1</v>
      </c>
      <c r="O33" s="44">
        <v>1</v>
      </c>
      <c r="P33" s="45">
        <f>IF(AND(N33&lt;&gt;0,N33&lt;&gt;""),O33/N33,"")</f>
        <v>1</v>
      </c>
      <c r="Q33" s="44">
        <v>2</v>
      </c>
      <c r="R33" s="44">
        <v>1</v>
      </c>
      <c r="S33" s="45">
        <f>IF(AND(Q33&lt;&gt;0,Q33&lt;&gt;""),R33/Q33,"")</f>
        <v>0.5</v>
      </c>
    </row>
    <row r="34" ht="14.95" customHeight="1">
      <c r="A34" t="s" s="43">
        <v>73</v>
      </c>
      <c r="B34" s="44">
        <v>15</v>
      </c>
      <c r="C34" s="44">
        <v>5</v>
      </c>
      <c r="D34" s="45">
        <f>IF(AND(B34&lt;&gt;0,B34&lt;&gt;""),C34/B34,"")</f>
        <v>0.333333333333333</v>
      </c>
      <c r="E34" s="44">
        <v>1</v>
      </c>
      <c r="F34" s="44">
        <v>0</v>
      </c>
      <c r="G34" s="45">
        <f>IF(AND(E34&lt;&gt;0,E34&lt;&gt;""),F34/E34,"")</f>
        <v>0</v>
      </c>
      <c r="H34" s="44">
        <v>2</v>
      </c>
      <c r="I34" s="44">
        <v>0</v>
      </c>
      <c r="J34" s="45">
        <f>IF(AND(H34&lt;&gt;0,H34&lt;&gt;""),I34/H34,"")</f>
        <v>0</v>
      </c>
      <c r="K34" s="44">
        <v>9</v>
      </c>
      <c r="L34" s="44">
        <v>5</v>
      </c>
      <c r="M34" s="45">
        <f>IF(AND(K34&lt;&gt;0,K34&lt;&gt;""),L34/K34,"")</f>
        <v>0.555555555555556</v>
      </c>
      <c r="N34" s="44">
        <v>3</v>
      </c>
      <c r="O34" s="44">
        <v>0</v>
      </c>
      <c r="P34" s="45">
        <f>IF(AND(N34&lt;&gt;0,N34&lt;&gt;""),O34/N34,"")</f>
        <v>0</v>
      </c>
      <c r="Q34" s="44">
        <v>9</v>
      </c>
      <c r="R34" s="44">
        <v>3</v>
      </c>
      <c r="S34" s="45">
        <f>IF(AND(Q34&lt;&gt;0,Q34&lt;&gt;""),R34/Q34,"")</f>
        <v>0.333333333333333</v>
      </c>
    </row>
    <row r="35" ht="13.65" customHeight="1">
      <c r="A35" t="s" s="43">
        <v>74</v>
      </c>
      <c r="B35" s="44">
        <v>10</v>
      </c>
      <c r="C35" s="44">
        <v>3</v>
      </c>
      <c r="D35" s="45">
        <f>IF(AND(B35&lt;&gt;0,B35&lt;&gt;""),C35/B35,"")</f>
        <v>0.3</v>
      </c>
      <c r="E35" s="44">
        <v>1</v>
      </c>
      <c r="F35" s="44">
        <v>0</v>
      </c>
      <c r="G35" s="45">
        <f>IF(AND(E35&lt;&gt;0,E35&lt;&gt;""),F35/E35,"")</f>
        <v>0</v>
      </c>
      <c r="H35" s="44">
        <v>5</v>
      </c>
      <c r="I35" s="44">
        <v>2</v>
      </c>
      <c r="J35" s="45">
        <f>IF(AND(H35&lt;&gt;0,H35&lt;&gt;""),I35/H35,"")</f>
        <v>0.4</v>
      </c>
      <c r="K35" s="44">
        <v>4</v>
      </c>
      <c r="L35" s="44">
        <v>1</v>
      </c>
      <c r="M35" s="45">
        <f>IF(AND(K35&lt;&gt;0,K35&lt;&gt;""),L35/K35,"")</f>
        <v>0.25</v>
      </c>
      <c r="N35" s="44">
        <v>0</v>
      </c>
      <c r="O35" s="44">
        <v>0</v>
      </c>
      <c r="P35" t="s" s="46">
        <f>IF(AND(N35&lt;&gt;0,N35&lt;&gt;""),O35/N35,"")</f>
      </c>
      <c r="Q35" s="44">
        <v>7</v>
      </c>
      <c r="R35" s="44">
        <v>0</v>
      </c>
      <c r="S35" s="45">
        <f>IF(AND(Q35&lt;&gt;0,Q35&lt;&gt;""),R35/Q35,"")</f>
        <v>0</v>
      </c>
    </row>
    <row r="36" ht="13.65" customHeight="1">
      <c r="A36" t="s" s="43">
        <v>75</v>
      </c>
      <c r="B36" s="44">
        <v>6</v>
      </c>
      <c r="C36" s="44">
        <v>1</v>
      </c>
      <c r="D36" s="45">
        <f>IF(AND(B36&lt;&gt;0,B36&lt;&gt;""),C36/B36,"")</f>
        <v>0.166666666666667</v>
      </c>
      <c r="E36" s="44">
        <v>2</v>
      </c>
      <c r="F36" s="44">
        <v>0</v>
      </c>
      <c r="G36" s="45">
        <f>IF(AND(E36&lt;&gt;0,E36&lt;&gt;""),F36/E36,"")</f>
        <v>0</v>
      </c>
      <c r="H36" s="44">
        <v>1</v>
      </c>
      <c r="I36" s="44">
        <v>0</v>
      </c>
      <c r="J36" s="45">
        <f>IF(AND(H36&lt;&gt;0,H36&lt;&gt;""),I36/H36,"")</f>
        <v>0</v>
      </c>
      <c r="K36" s="44">
        <v>2</v>
      </c>
      <c r="L36" s="44">
        <v>1</v>
      </c>
      <c r="M36" s="45">
        <f>IF(AND(K36&lt;&gt;0,K36&lt;&gt;""),L36/K36,"")</f>
        <v>0.5</v>
      </c>
      <c r="N36" s="44">
        <v>1</v>
      </c>
      <c r="O36" s="44">
        <v>0</v>
      </c>
      <c r="P36" s="45">
        <f>IF(AND(N36&lt;&gt;0,N36&lt;&gt;""),O36/N36,"")</f>
        <v>0</v>
      </c>
      <c r="Q36" s="44">
        <v>6</v>
      </c>
      <c r="R36" s="44">
        <v>0</v>
      </c>
      <c r="S36" s="45">
        <f>IF(AND(Q36&lt;&gt;0,Q36&lt;&gt;""),R36/Q36,"")</f>
        <v>0</v>
      </c>
    </row>
    <row r="37" ht="13.65" customHeight="1">
      <c r="A37" t="s" s="43">
        <v>76</v>
      </c>
      <c r="B37" s="44">
        <v>17</v>
      </c>
      <c r="C37" s="44">
        <v>5</v>
      </c>
      <c r="D37" s="45">
        <f>IF(AND(B37&lt;&gt;0,B37&lt;&gt;""),C37/B37,"")</f>
        <v>0.294117647058824</v>
      </c>
      <c r="E37" s="44">
        <v>2</v>
      </c>
      <c r="F37" s="44">
        <v>0</v>
      </c>
      <c r="G37" s="45">
        <f>IF(AND(E37&lt;&gt;0,E37&lt;&gt;""),F37/E37,"")</f>
        <v>0</v>
      </c>
      <c r="H37" s="44">
        <v>4</v>
      </c>
      <c r="I37" s="44">
        <v>0</v>
      </c>
      <c r="J37" s="45">
        <f>IF(AND(H37&lt;&gt;0,H37&lt;&gt;""),I37/H37,"")</f>
        <v>0</v>
      </c>
      <c r="K37" s="44">
        <v>9</v>
      </c>
      <c r="L37" s="44">
        <v>5</v>
      </c>
      <c r="M37" s="45">
        <f>IF(AND(K37&lt;&gt;0,K37&lt;&gt;""),L37/K37,"")</f>
        <v>0.555555555555556</v>
      </c>
      <c r="N37" s="44">
        <v>2</v>
      </c>
      <c r="O37" s="44">
        <v>0</v>
      </c>
      <c r="P37" s="45">
        <f>IF(AND(N37&lt;&gt;0,N37&lt;&gt;""),O37/N37,"")</f>
        <v>0</v>
      </c>
      <c r="Q37" s="44">
        <v>4</v>
      </c>
      <c r="R37" s="44">
        <v>1</v>
      </c>
      <c r="S37" s="45">
        <f>IF(AND(Q37&lt;&gt;0,Q37&lt;&gt;""),R37/Q37,"")</f>
        <v>0.25</v>
      </c>
    </row>
    <row r="38" ht="13.65" customHeight="1">
      <c r="A38" t="s" s="43">
        <v>77</v>
      </c>
      <c r="B38" s="44">
        <v>11</v>
      </c>
      <c r="C38" s="44">
        <v>3</v>
      </c>
      <c r="D38" s="45">
        <f>IF(AND(B38&lt;&gt;0,B38&lt;&gt;""),C38/B38,"")</f>
        <v>0.272727272727273</v>
      </c>
      <c r="E38" s="44">
        <v>2</v>
      </c>
      <c r="F38" s="44">
        <v>0</v>
      </c>
      <c r="G38" s="45">
        <f>IF(AND(E38&lt;&gt;0,E38&lt;&gt;""),F38/E38,"")</f>
        <v>0</v>
      </c>
      <c r="H38" s="44">
        <v>2</v>
      </c>
      <c r="I38" s="44">
        <v>0</v>
      </c>
      <c r="J38" s="45">
        <f>IF(AND(H38&lt;&gt;0,H38&lt;&gt;""),I38/H38,"")</f>
        <v>0</v>
      </c>
      <c r="K38" s="44">
        <v>5</v>
      </c>
      <c r="L38" s="44">
        <v>2</v>
      </c>
      <c r="M38" s="45">
        <f>IF(AND(K38&lt;&gt;0,K38&lt;&gt;""),L38/K38,"")</f>
        <v>0.4</v>
      </c>
      <c r="N38" s="44">
        <v>2</v>
      </c>
      <c r="O38" s="44">
        <v>1</v>
      </c>
      <c r="P38" s="45">
        <f>IF(AND(N38&lt;&gt;0,N38&lt;&gt;""),O38/N38,"")</f>
        <v>0.5</v>
      </c>
      <c r="Q38" s="44">
        <v>22</v>
      </c>
      <c r="R38" s="44">
        <v>2</v>
      </c>
      <c r="S38" s="45">
        <f>IF(AND(Q38&lt;&gt;0,Q38&lt;&gt;""),R38/Q38,"")</f>
        <v>0.0909090909090909</v>
      </c>
    </row>
    <row r="39" ht="13.65" customHeight="1">
      <c r="A39" s="47"/>
      <c r="B39" s="48"/>
      <c r="C39" s="48"/>
      <c r="D39" s="49"/>
      <c r="E39" s="48"/>
      <c r="F39" s="48"/>
      <c r="G39" s="49"/>
      <c r="H39" s="48"/>
      <c r="I39" s="48"/>
      <c r="J39" s="49"/>
      <c r="K39" s="48"/>
      <c r="L39" s="48"/>
      <c r="M39" s="49"/>
      <c r="N39" s="48"/>
      <c r="O39" s="48"/>
      <c r="P39" s="49"/>
      <c r="Q39" s="48"/>
      <c r="R39" s="48"/>
      <c r="S39" s="49"/>
    </row>
    <row r="40" ht="13.65" customHeight="1">
      <c r="A40" t="s" s="50">
        <v>78</v>
      </c>
      <c r="B40" s="51">
        <f>SUM(B5:B38)</f>
        <v>435</v>
      </c>
      <c r="C40" s="52">
        <f>SUM(C5:C38)</f>
        <v>136</v>
      </c>
      <c r="D40" s="53">
        <f>IF(AND(B40&lt;&gt;0,B40&lt;&gt;""),C40/B40,"")</f>
        <v>0.31264367816092</v>
      </c>
      <c r="E40" s="51">
        <f>SUM(E5:E38)</f>
        <v>66</v>
      </c>
      <c r="F40" s="52">
        <f>SUM(F5:F38)</f>
        <v>4</v>
      </c>
      <c r="G40" s="53">
        <f>F40/E40</f>
        <v>0.0606060606060606</v>
      </c>
      <c r="H40" s="51">
        <f>SUM(H5:H38)</f>
        <v>98</v>
      </c>
      <c r="I40" s="52">
        <f>SUM(I5:I38)</f>
        <v>23</v>
      </c>
      <c r="J40" s="53">
        <f>I40/H40</f>
        <v>0.23469387755102</v>
      </c>
      <c r="K40" s="51">
        <f>SUM(K5:K38)</f>
        <v>239</v>
      </c>
      <c r="L40" s="52">
        <f>SUM(L5:L38)</f>
        <v>105</v>
      </c>
      <c r="M40" s="53">
        <f>L40/K40</f>
        <v>0.439330543933054</v>
      </c>
      <c r="N40" s="51">
        <f>SUM(N5:N38)</f>
        <v>32</v>
      </c>
      <c r="O40" s="52">
        <f>SUM(O5:O38)</f>
        <v>4</v>
      </c>
      <c r="P40" s="53">
        <f>O40/N40</f>
        <v>0.125</v>
      </c>
      <c r="Q40" s="51">
        <f>SUM(Q5:Q38)</f>
        <v>427</v>
      </c>
      <c r="R40" s="52">
        <f>SUM(R5:R38)</f>
        <v>73</v>
      </c>
      <c r="S40" s="53">
        <f>R40/Q40</f>
        <v>0.17096018735363</v>
      </c>
    </row>
  </sheetData>
  <pageMargins left="0.25" right="0.25" top="0.75" bottom="0.75" header="0.3" footer="0.3"/>
  <pageSetup firstPageNumber="1" fitToHeight="1" fitToWidth="1" scale="57" useFirstPageNumber="0" orientation="landscape"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sheetPr>
    <pageSetUpPr fitToPage="1"/>
  </sheetPr>
  <dimension ref="A1:T47"/>
  <sheetViews>
    <sheetView workbookViewId="0" showGridLines="0" defaultGridColor="1"/>
  </sheetViews>
  <sheetFormatPr defaultColWidth="10.8333" defaultRowHeight="14.3" customHeight="1" outlineLevelRow="0" outlineLevelCol="0"/>
  <cols>
    <col min="1" max="1" width="42.3516" style="54" customWidth="1"/>
    <col min="2" max="20" width="10.8516" style="54" customWidth="1"/>
    <col min="21" max="16384" width="10.8516" style="54" customWidth="1"/>
  </cols>
  <sheetData>
    <row r="1" ht="21.1" customHeight="1">
      <c r="A1" t="s" s="38">
        <v>23</v>
      </c>
      <c r="B1" s="7"/>
      <c r="C1" s="7"/>
      <c r="D1" s="7"/>
      <c r="E1" s="7"/>
      <c r="F1" s="7"/>
      <c r="G1" s="7"/>
      <c r="H1" s="7"/>
      <c r="I1" s="7"/>
      <c r="J1" s="7"/>
      <c r="K1" s="7"/>
      <c r="L1" s="7"/>
      <c r="M1" s="7"/>
      <c r="N1" s="7"/>
      <c r="O1" s="7"/>
      <c r="P1" s="7"/>
      <c r="Q1" s="7"/>
      <c r="R1" s="7"/>
      <c r="S1" s="7"/>
      <c r="T1" s="7"/>
    </row>
    <row r="2" ht="13.55" customHeight="1">
      <c r="A2" t="s" s="39">
        <v>80</v>
      </c>
      <c r="B2" s="7"/>
      <c r="C2" s="7"/>
      <c r="D2" s="7"/>
      <c r="E2" s="7"/>
      <c r="F2" s="7"/>
      <c r="G2" s="7"/>
      <c r="H2" s="7"/>
      <c r="I2" s="7"/>
      <c r="J2" s="7"/>
      <c r="K2" s="7"/>
      <c r="L2" s="7"/>
      <c r="M2" s="7"/>
      <c r="N2" s="7"/>
      <c r="O2" s="7"/>
      <c r="P2" s="7"/>
      <c r="Q2" s="7"/>
      <c r="R2" s="7"/>
      <c r="S2" s="7"/>
      <c r="T2" s="7"/>
    </row>
    <row r="3" ht="14.95" customHeight="1">
      <c r="A3" t="s" s="40">
        <v>81</v>
      </c>
      <c r="B3" s="41"/>
      <c r="C3" s="41"/>
      <c r="D3" s="41"/>
      <c r="E3" s="41"/>
      <c r="F3" s="41"/>
      <c r="G3" s="41"/>
      <c r="H3" s="41"/>
      <c r="I3" s="41"/>
      <c r="J3" s="41"/>
      <c r="K3" s="41"/>
      <c r="L3" s="41"/>
      <c r="M3" s="41"/>
      <c r="N3" s="41"/>
      <c r="O3" s="41"/>
      <c r="P3" s="41"/>
      <c r="Q3" s="41"/>
      <c r="R3" s="41"/>
      <c r="S3" s="41"/>
      <c r="T3" s="7"/>
    </row>
    <row r="4" ht="104.95" customHeight="1">
      <c r="A4" t="s" s="42">
        <v>25</v>
      </c>
      <c r="B4" t="s" s="42">
        <v>26</v>
      </c>
      <c r="C4" t="s" s="42">
        <v>27</v>
      </c>
      <c r="D4" t="s" s="42">
        <v>28</v>
      </c>
      <c r="E4" t="s" s="42">
        <v>29</v>
      </c>
      <c r="F4" t="s" s="42">
        <v>30</v>
      </c>
      <c r="G4" t="s" s="42">
        <v>31</v>
      </c>
      <c r="H4" t="s" s="42">
        <v>32</v>
      </c>
      <c r="I4" t="s" s="42">
        <v>33</v>
      </c>
      <c r="J4" t="s" s="42">
        <v>34</v>
      </c>
      <c r="K4" t="s" s="42">
        <v>35</v>
      </c>
      <c r="L4" t="s" s="42">
        <v>36</v>
      </c>
      <c r="M4" t="s" s="42">
        <v>37</v>
      </c>
      <c r="N4" t="s" s="42">
        <v>38</v>
      </c>
      <c r="O4" t="s" s="42">
        <v>39</v>
      </c>
      <c r="P4" t="s" s="42">
        <v>40</v>
      </c>
      <c r="Q4" t="s" s="42">
        <v>41</v>
      </c>
      <c r="R4" t="s" s="42">
        <v>42</v>
      </c>
      <c r="S4" t="s" s="42">
        <v>43</v>
      </c>
      <c r="T4" s="55"/>
    </row>
    <row r="5" ht="14.95" customHeight="1">
      <c r="A5" t="s" s="43">
        <v>82</v>
      </c>
      <c r="B5" s="44">
        <v>9</v>
      </c>
      <c r="C5" s="44">
        <v>2</v>
      </c>
      <c r="D5" s="45">
        <f>IF(AND(B5&lt;&gt;0,B5&lt;&gt;""),C5/B5,"")</f>
        <v>0.222222222222222</v>
      </c>
      <c r="E5" s="44">
        <v>1</v>
      </c>
      <c r="F5" s="44">
        <v>0</v>
      </c>
      <c r="G5" s="45">
        <f>IF(AND(E5&lt;&gt;0,E5&lt;&gt;""),F5/E5,"")</f>
        <v>0</v>
      </c>
      <c r="H5" s="44">
        <v>2</v>
      </c>
      <c r="I5" s="44">
        <v>0</v>
      </c>
      <c r="J5" s="45">
        <f>IF(AND(H5&lt;&gt;0,H5&lt;&gt;""),I5/H5,"")</f>
        <v>0</v>
      </c>
      <c r="K5" s="44">
        <v>6</v>
      </c>
      <c r="L5" s="44">
        <v>2</v>
      </c>
      <c r="M5" s="45">
        <f>IF(AND(K5&lt;&gt;0,K5&lt;&gt;""),L5/K5,"")</f>
        <v>0.333333333333333</v>
      </c>
      <c r="N5" s="44">
        <v>0</v>
      </c>
      <c r="O5" s="44">
        <v>0</v>
      </c>
      <c r="P5" s="56"/>
      <c r="Q5" s="44">
        <v>8</v>
      </c>
      <c r="R5" s="44">
        <v>4</v>
      </c>
      <c r="S5" s="45">
        <f>IF(AND(Q5&lt;&gt;0,Q5&lt;&gt;""),R5/Q5,"")</f>
        <v>0.5</v>
      </c>
      <c r="T5" s="55"/>
    </row>
    <row r="6" ht="14.95" customHeight="1">
      <c r="A6" t="s" s="43">
        <v>83</v>
      </c>
      <c r="B6" s="44">
        <v>9</v>
      </c>
      <c r="C6" s="44">
        <v>2</v>
      </c>
      <c r="D6" s="45">
        <f>IF(AND(B6&lt;&gt;0,B6&lt;&gt;""),C6/B6,"")</f>
        <v>0.222222222222222</v>
      </c>
      <c r="E6" s="44">
        <v>1</v>
      </c>
      <c r="F6" s="44">
        <v>0</v>
      </c>
      <c r="G6" s="45">
        <f>IF(AND(E6&lt;&gt;0,E6&lt;&gt;""),F6/E6,"")</f>
        <v>0</v>
      </c>
      <c r="H6" s="44">
        <v>3</v>
      </c>
      <c r="I6" s="44">
        <v>0</v>
      </c>
      <c r="J6" s="45">
        <f>IF(AND(H6&lt;&gt;0,H6&lt;&gt;""),I6/H6,"")</f>
        <v>0</v>
      </c>
      <c r="K6" s="44">
        <v>4</v>
      </c>
      <c r="L6" s="44">
        <v>2</v>
      </c>
      <c r="M6" s="45">
        <f>IF(AND(K6&lt;&gt;0,K6&lt;&gt;""),L6/K6,"")</f>
        <v>0.5</v>
      </c>
      <c r="N6" s="44">
        <v>1</v>
      </c>
      <c r="O6" s="44">
        <v>0</v>
      </c>
      <c r="P6" s="45">
        <f>IF(AND(N6&lt;&gt;0,N6&lt;&gt;""),O6/N6,"")</f>
        <v>0</v>
      </c>
      <c r="Q6" s="44">
        <v>3</v>
      </c>
      <c r="R6" s="44">
        <v>1</v>
      </c>
      <c r="S6" s="45">
        <f>IF(AND(Q6&lt;&gt;0,Q6&lt;&gt;""),R6/Q6,"")</f>
        <v>0.333333333333333</v>
      </c>
      <c r="T6" s="55"/>
    </row>
    <row r="7" ht="14.95" customHeight="1">
      <c r="A7" t="s" s="43">
        <v>84</v>
      </c>
      <c r="B7" s="44">
        <v>7</v>
      </c>
      <c r="C7" s="44">
        <v>2</v>
      </c>
      <c r="D7" s="45">
        <f>IF(AND(B7&lt;&gt;0,B7&lt;&gt;""),C7/B7,"")</f>
        <v>0.285714285714286</v>
      </c>
      <c r="E7" s="44">
        <v>1</v>
      </c>
      <c r="F7" s="44">
        <v>0</v>
      </c>
      <c r="G7" s="45">
        <f>IF(AND(E7&lt;&gt;0,E7&lt;&gt;""),F7/E7,"")</f>
        <v>0</v>
      </c>
      <c r="H7" s="44">
        <v>2</v>
      </c>
      <c r="I7" s="44">
        <v>0</v>
      </c>
      <c r="J7" s="45">
        <f>IF(AND(H7&lt;&gt;0,H7&lt;&gt;""),I7/H7,"")</f>
        <v>0</v>
      </c>
      <c r="K7" s="44">
        <v>4</v>
      </c>
      <c r="L7" s="44">
        <v>2</v>
      </c>
      <c r="M7" s="45">
        <f>IF(AND(K7&lt;&gt;0,K7&lt;&gt;""),L7/K7,"")</f>
        <v>0.5</v>
      </c>
      <c r="N7" s="44">
        <v>0</v>
      </c>
      <c r="O7" s="44">
        <v>0</v>
      </c>
      <c r="P7" t="s" s="46">
        <f>IF(AND(N7&lt;&gt;0,N7&lt;&gt;""),O7/N7,"")</f>
      </c>
      <c r="Q7" s="44">
        <v>11</v>
      </c>
      <c r="R7" s="44">
        <v>2</v>
      </c>
      <c r="S7" s="45">
        <f>IF(AND(Q7&lt;&gt;0,Q7&lt;&gt;""),R7/Q7,"")</f>
        <v>0.181818181818182</v>
      </c>
      <c r="T7" s="55"/>
    </row>
    <row r="8" ht="14.95" customHeight="1">
      <c r="A8" t="s" s="43">
        <v>85</v>
      </c>
      <c r="B8" s="44">
        <v>10</v>
      </c>
      <c r="C8" s="44">
        <v>3</v>
      </c>
      <c r="D8" s="45">
        <f>IF(AND(B8&lt;&gt;0,B8&lt;&gt;""),C8/B8,"")</f>
        <v>0.3</v>
      </c>
      <c r="E8" s="44">
        <v>2</v>
      </c>
      <c r="F8" s="44">
        <v>0</v>
      </c>
      <c r="G8" s="45">
        <f>IF(AND(E8&lt;&gt;0,E8&lt;&gt;""),F8/E8,"")</f>
        <v>0</v>
      </c>
      <c r="H8" s="44">
        <v>0</v>
      </c>
      <c r="I8" s="44">
        <v>0</v>
      </c>
      <c r="J8" t="s" s="46">
        <f>IF(AND(H8&lt;&gt;0,H8&lt;&gt;""),I8/H8,"")</f>
      </c>
      <c r="K8" s="44">
        <v>7</v>
      </c>
      <c r="L8" s="44">
        <v>3</v>
      </c>
      <c r="M8" s="45">
        <f>IF(AND(K8&lt;&gt;0,K8&lt;&gt;""),L8/K8,"")</f>
        <v>0.428571428571429</v>
      </c>
      <c r="N8" s="44">
        <v>1</v>
      </c>
      <c r="O8" s="44">
        <v>0</v>
      </c>
      <c r="P8" s="45">
        <f>IF(AND(N8&lt;&gt;0,N8&lt;&gt;""),O8/N8,"")</f>
        <v>0</v>
      </c>
      <c r="Q8" s="44">
        <v>19</v>
      </c>
      <c r="R8" s="44">
        <v>3</v>
      </c>
      <c r="S8" s="45">
        <f>IF(AND(Q8&lt;&gt;0,Q8&lt;&gt;""),R8/Q8,"")</f>
        <v>0.157894736842105</v>
      </c>
      <c r="T8" s="55"/>
    </row>
    <row r="9" ht="14.95" customHeight="1">
      <c r="A9" t="s" s="43">
        <v>86</v>
      </c>
      <c r="B9" s="44">
        <v>12</v>
      </c>
      <c r="C9" s="44">
        <v>4</v>
      </c>
      <c r="D9" s="45">
        <f>IF(AND(B9&lt;&gt;0,B9&lt;&gt;""),C9/B9,"")</f>
        <v>0.333333333333333</v>
      </c>
      <c r="E9" s="44">
        <v>3</v>
      </c>
      <c r="F9" s="44">
        <v>0</v>
      </c>
      <c r="G9" s="45">
        <f>IF(AND(E9&lt;&gt;0,E9&lt;&gt;""),F9/E9,"")</f>
        <v>0</v>
      </c>
      <c r="H9" s="44">
        <v>5</v>
      </c>
      <c r="I9" s="44">
        <v>0</v>
      </c>
      <c r="J9" s="45">
        <f>IF(AND(H9&lt;&gt;0,H9&lt;&gt;""),I9/H9,"")</f>
        <v>0</v>
      </c>
      <c r="K9" s="44">
        <v>4</v>
      </c>
      <c r="L9" s="44">
        <v>4</v>
      </c>
      <c r="M9" s="45">
        <f>IF(AND(K9&lt;&gt;0,K9&lt;&gt;""),L9/K9,"")</f>
        <v>1</v>
      </c>
      <c r="N9" s="44">
        <v>0</v>
      </c>
      <c r="O9" s="44">
        <v>0</v>
      </c>
      <c r="P9" t="s" s="46">
        <f>IF(AND(N9&lt;&gt;0,N9&lt;&gt;""),O9/N9,"")</f>
      </c>
      <c r="Q9" s="44">
        <v>10</v>
      </c>
      <c r="R9" s="44">
        <v>1</v>
      </c>
      <c r="S9" s="45">
        <f>IF(AND(Q9&lt;&gt;0,Q9&lt;&gt;""),R9/Q9,"")</f>
        <v>0.1</v>
      </c>
      <c r="T9" s="55"/>
    </row>
    <row r="10" ht="14.95" customHeight="1">
      <c r="A10" t="s" s="43">
        <v>87</v>
      </c>
      <c r="B10" s="44">
        <v>5</v>
      </c>
      <c r="C10" s="44">
        <v>0</v>
      </c>
      <c r="D10" s="45">
        <f>IF(AND(B10&lt;&gt;0,B10&lt;&gt;""),C10/B10,"")</f>
        <v>0</v>
      </c>
      <c r="E10" s="44">
        <v>2</v>
      </c>
      <c r="F10" s="44">
        <v>0</v>
      </c>
      <c r="G10" s="45">
        <f>IF(AND(E10&lt;&gt;0,E10&lt;&gt;""),F10/E10,"")</f>
        <v>0</v>
      </c>
      <c r="H10" s="44">
        <v>0</v>
      </c>
      <c r="I10" s="44">
        <v>0</v>
      </c>
      <c r="J10" t="s" s="46">
        <f>IF(AND(H10&lt;&gt;0,H10&lt;&gt;""),I10/H10,"")</f>
      </c>
      <c r="K10" s="44">
        <v>3</v>
      </c>
      <c r="L10" s="44">
        <v>0</v>
      </c>
      <c r="M10" s="45">
        <f>IF(AND(K10&lt;&gt;0,K10&lt;&gt;""),L10/K10,"")</f>
        <v>0</v>
      </c>
      <c r="N10" s="44">
        <v>0</v>
      </c>
      <c r="O10" s="44">
        <v>0</v>
      </c>
      <c r="P10" t="s" s="46">
        <f>IF(AND(N10&lt;&gt;0,N10&lt;&gt;""),O10/N10,"")</f>
      </c>
      <c r="Q10" s="44">
        <v>3</v>
      </c>
      <c r="R10" s="44">
        <v>1</v>
      </c>
      <c r="S10" s="45">
        <f>IF(AND(Q10&lt;&gt;0,Q10&lt;&gt;""),R10/Q10,"")</f>
        <v>0.333333333333333</v>
      </c>
      <c r="T10" s="55"/>
    </row>
    <row r="11" ht="14.95" customHeight="1">
      <c r="A11" t="s" s="43">
        <v>88</v>
      </c>
      <c r="B11" s="44">
        <v>14</v>
      </c>
      <c r="C11" s="44">
        <v>4</v>
      </c>
      <c r="D11" s="45">
        <f>IF(AND(B11&lt;&gt;0,B11&lt;&gt;""),C11/B11,"")</f>
        <v>0.285714285714286</v>
      </c>
      <c r="E11" s="44">
        <v>1</v>
      </c>
      <c r="F11" s="44">
        <v>0</v>
      </c>
      <c r="G11" s="45">
        <f>IF(AND(E11&lt;&gt;0,E11&lt;&gt;""),F11/E11,"")</f>
        <v>0</v>
      </c>
      <c r="H11" s="44">
        <v>8</v>
      </c>
      <c r="I11" s="44">
        <v>2</v>
      </c>
      <c r="J11" s="45">
        <f>IF(AND(H11&lt;&gt;0,H11&lt;&gt;""),I11/H11,"")</f>
        <v>0.25</v>
      </c>
      <c r="K11" s="44">
        <v>4</v>
      </c>
      <c r="L11" s="44">
        <v>2</v>
      </c>
      <c r="M11" s="45">
        <f>IF(AND(K11&lt;&gt;0,K11&lt;&gt;""),L11/K11,"")</f>
        <v>0.5</v>
      </c>
      <c r="N11" s="44">
        <v>1</v>
      </c>
      <c r="O11" s="44">
        <v>0</v>
      </c>
      <c r="P11" s="45">
        <f>IF(AND(N11&lt;&gt;0,N11&lt;&gt;""),O11/N11,"")</f>
        <v>0</v>
      </c>
      <c r="Q11" s="44">
        <v>9</v>
      </c>
      <c r="R11" s="44">
        <v>2</v>
      </c>
      <c r="S11" s="45">
        <f>IF(AND(Q11&lt;&gt;0,Q11&lt;&gt;""),R11/Q11,"")</f>
        <v>0.222222222222222</v>
      </c>
      <c r="T11" s="55"/>
    </row>
    <row r="12" ht="13.65" customHeight="1">
      <c r="A12" t="s" s="43">
        <v>89</v>
      </c>
      <c r="B12" s="44">
        <v>12</v>
      </c>
      <c r="C12" s="44">
        <v>5</v>
      </c>
      <c r="D12" s="45">
        <f>IF(AND(B12&lt;&gt;0,B12&lt;&gt;""),C12/B12,"")</f>
        <v>0.416666666666667</v>
      </c>
      <c r="E12" s="44">
        <v>2</v>
      </c>
      <c r="F12" s="44">
        <v>1</v>
      </c>
      <c r="G12" s="45">
        <f>IF(AND(E12&lt;&gt;0,E12&lt;&gt;""),F12/E12,"")</f>
        <v>0.5</v>
      </c>
      <c r="H12" s="44">
        <v>5</v>
      </c>
      <c r="I12" s="44">
        <v>2</v>
      </c>
      <c r="J12" s="45">
        <f>IF(AND(H12&lt;&gt;0,H12&lt;&gt;""),I12/H12,"")</f>
        <v>0.4</v>
      </c>
      <c r="K12" s="44">
        <v>5</v>
      </c>
      <c r="L12" s="44">
        <v>2</v>
      </c>
      <c r="M12" s="45">
        <f>IF(AND(K12&lt;&gt;0,K12&lt;&gt;""),L12/K12,"")</f>
        <v>0.4</v>
      </c>
      <c r="N12" s="44">
        <v>0</v>
      </c>
      <c r="O12" s="44">
        <v>0</v>
      </c>
      <c r="P12" t="s" s="46">
        <f>IF(AND(N12&lt;&gt;0,N12&lt;&gt;""),O12/N12,"")</f>
      </c>
      <c r="Q12" s="44">
        <v>8</v>
      </c>
      <c r="R12" s="44">
        <v>2</v>
      </c>
      <c r="S12" s="45">
        <f>IF(AND(Q12&lt;&gt;0,Q12&lt;&gt;""),R12/Q12,"")</f>
        <v>0.25</v>
      </c>
      <c r="T12" s="55"/>
    </row>
    <row r="13" ht="14.95" customHeight="1">
      <c r="A13" t="s" s="43">
        <v>90</v>
      </c>
      <c r="B13" s="44">
        <v>11</v>
      </c>
      <c r="C13" s="44">
        <v>4</v>
      </c>
      <c r="D13" s="45">
        <f>IF(AND(B13&lt;&gt;0,B13&lt;&gt;""),C13/B13,"")</f>
        <v>0.363636363636364</v>
      </c>
      <c r="E13" s="44">
        <v>2</v>
      </c>
      <c r="F13" s="44">
        <v>1</v>
      </c>
      <c r="G13" s="45">
        <f>IF(AND(E13&lt;&gt;0,E13&lt;&gt;""),F13/E13,"")</f>
        <v>0.5</v>
      </c>
      <c r="H13" s="44">
        <v>2</v>
      </c>
      <c r="I13" s="44">
        <v>1</v>
      </c>
      <c r="J13" s="45">
        <f>IF(AND(H13&lt;&gt;0,H13&lt;&gt;""),I13/H13,"")</f>
        <v>0.5</v>
      </c>
      <c r="K13" s="44">
        <v>5</v>
      </c>
      <c r="L13" s="44">
        <v>2</v>
      </c>
      <c r="M13" s="45">
        <f>IF(AND(K13&lt;&gt;0,K13&lt;&gt;""),L13/K13,"")</f>
        <v>0.4</v>
      </c>
      <c r="N13" s="44">
        <v>2</v>
      </c>
      <c r="O13" s="44">
        <v>0</v>
      </c>
      <c r="P13" s="45">
        <f>IF(AND(N13&lt;&gt;0,N13&lt;&gt;""),O13/N13,"")</f>
        <v>0</v>
      </c>
      <c r="Q13" s="44">
        <v>7</v>
      </c>
      <c r="R13" s="44">
        <v>1</v>
      </c>
      <c r="S13" s="45">
        <f>IF(AND(Q13&lt;&gt;0,Q13&lt;&gt;""),R13/Q13,"")</f>
        <v>0.142857142857143</v>
      </c>
      <c r="T13" s="55"/>
    </row>
    <row r="14" ht="14.95" customHeight="1">
      <c r="A14" t="s" s="43">
        <v>91</v>
      </c>
      <c r="B14" s="44">
        <v>12</v>
      </c>
      <c r="C14" s="44">
        <v>4</v>
      </c>
      <c r="D14" s="45">
        <f>IF(AND(B14&lt;&gt;0,B14&lt;&gt;""),C14/B14,"")</f>
        <v>0.333333333333333</v>
      </c>
      <c r="E14" s="44">
        <v>2</v>
      </c>
      <c r="F14" s="44">
        <v>0</v>
      </c>
      <c r="G14" s="45">
        <f>IF(AND(E14&lt;&gt;0,E14&lt;&gt;""),F14/E14,"")</f>
        <v>0</v>
      </c>
      <c r="H14" s="44">
        <v>3</v>
      </c>
      <c r="I14" s="44">
        <v>0</v>
      </c>
      <c r="J14" s="45">
        <f>IF(AND(H14&lt;&gt;0,H14&lt;&gt;""),I14/H14,"")</f>
        <v>0</v>
      </c>
      <c r="K14" s="44">
        <v>6</v>
      </c>
      <c r="L14" s="44">
        <v>4</v>
      </c>
      <c r="M14" s="45">
        <f>IF(AND(K14&lt;&gt;0,K14&lt;&gt;""),L14/K14,"")</f>
        <v>0.666666666666667</v>
      </c>
      <c r="N14" s="44">
        <v>1</v>
      </c>
      <c r="O14" s="44">
        <v>0</v>
      </c>
      <c r="P14" s="45">
        <f>IF(AND(N14&lt;&gt;0,N14&lt;&gt;""),O14/N14,"")</f>
        <v>0</v>
      </c>
      <c r="Q14" s="44">
        <v>5</v>
      </c>
      <c r="R14" s="44">
        <v>0</v>
      </c>
      <c r="S14" s="45">
        <f>IF(AND(Q14&lt;&gt;0,Q14&lt;&gt;""),R14/Q14,"")</f>
        <v>0</v>
      </c>
      <c r="T14" s="55"/>
    </row>
    <row r="15" ht="14.95" customHeight="1">
      <c r="A15" t="s" s="43">
        <v>92</v>
      </c>
      <c r="B15" s="44">
        <v>6</v>
      </c>
      <c r="C15" s="44">
        <v>1</v>
      </c>
      <c r="D15" s="45">
        <f>IF(AND(B15&lt;&gt;0,B15&lt;&gt;""),C15/B15,"")</f>
        <v>0.166666666666667</v>
      </c>
      <c r="E15" s="44">
        <v>1</v>
      </c>
      <c r="F15" s="44">
        <v>0</v>
      </c>
      <c r="G15" s="45">
        <f>IF(AND(E15&lt;&gt;0,E15&lt;&gt;""),F15/E15,"")</f>
        <v>0</v>
      </c>
      <c r="H15" s="44">
        <v>1</v>
      </c>
      <c r="I15" s="44">
        <v>0</v>
      </c>
      <c r="J15" s="45">
        <f>IF(AND(H15&lt;&gt;0,H15&lt;&gt;""),I15/H15,"")</f>
        <v>0</v>
      </c>
      <c r="K15" s="44">
        <v>4</v>
      </c>
      <c r="L15" s="44">
        <v>1</v>
      </c>
      <c r="M15" s="45">
        <f>IF(AND(K15&lt;&gt;0,K15&lt;&gt;""),L15/K15,"")</f>
        <v>0.25</v>
      </c>
      <c r="N15" s="44">
        <v>0</v>
      </c>
      <c r="O15" s="44">
        <v>0</v>
      </c>
      <c r="P15" t="s" s="46">
        <f>IF(AND(N15&lt;&gt;0,N15&lt;&gt;""),O15/N15,"")</f>
      </c>
      <c r="Q15" s="44">
        <v>10</v>
      </c>
      <c r="R15" s="44">
        <v>2</v>
      </c>
      <c r="S15" s="45">
        <f>IF(AND(Q15&lt;&gt;0,Q15&lt;&gt;""),R15/Q15,"")</f>
        <v>0.2</v>
      </c>
      <c r="T15" s="55"/>
    </row>
    <row r="16" ht="14.95" customHeight="1">
      <c r="A16" t="s" s="43">
        <v>93</v>
      </c>
      <c r="B16" s="44">
        <v>14</v>
      </c>
      <c r="C16" s="44">
        <v>5</v>
      </c>
      <c r="D16" s="45">
        <f>IF(AND(B16&lt;&gt;0,B16&lt;&gt;""),C16/B16,"")</f>
        <v>0.357142857142857</v>
      </c>
      <c r="E16" s="44">
        <v>2</v>
      </c>
      <c r="F16" s="44">
        <v>0</v>
      </c>
      <c r="G16" s="45">
        <f>IF(AND(E16&lt;&gt;0,E16&lt;&gt;""),F16/E16,"")</f>
        <v>0</v>
      </c>
      <c r="H16" s="44">
        <v>8</v>
      </c>
      <c r="I16" s="44">
        <v>3</v>
      </c>
      <c r="J16" s="45">
        <f>IF(AND(H16&lt;&gt;0,H16&lt;&gt;""),I16/H16,"")</f>
        <v>0.375</v>
      </c>
      <c r="K16" s="44">
        <v>4</v>
      </c>
      <c r="L16" s="44">
        <v>2</v>
      </c>
      <c r="M16" s="45">
        <f>IF(AND(K16&lt;&gt;0,K16&lt;&gt;""),L16/K16,"")</f>
        <v>0.5</v>
      </c>
      <c r="N16" s="44">
        <v>0</v>
      </c>
      <c r="O16" s="44">
        <v>0</v>
      </c>
      <c r="P16" t="s" s="46">
        <f>IF(AND(N16&lt;&gt;0,N16&lt;&gt;""),O16/N16,"")</f>
      </c>
      <c r="Q16" s="44">
        <v>11</v>
      </c>
      <c r="R16" s="44">
        <v>4</v>
      </c>
      <c r="S16" s="45">
        <f>IF(AND(Q16&lt;&gt;0,Q16&lt;&gt;""),R16/Q16,"")</f>
        <v>0.363636363636364</v>
      </c>
      <c r="T16" s="55"/>
    </row>
    <row r="17" ht="14.95" customHeight="1">
      <c r="A17" t="s" s="43">
        <v>94</v>
      </c>
      <c r="B17" s="44">
        <v>15</v>
      </c>
      <c r="C17" s="44">
        <v>2</v>
      </c>
      <c r="D17" s="45">
        <f>IF(AND(B17&lt;&gt;0,B17&lt;&gt;""),C17/B17,"")</f>
        <v>0.133333333333333</v>
      </c>
      <c r="E17" s="44">
        <v>1</v>
      </c>
      <c r="F17" s="44">
        <v>0</v>
      </c>
      <c r="G17" s="45">
        <f>IF(AND(E17&lt;&gt;0,E17&lt;&gt;""),F17/E17,"")</f>
        <v>0</v>
      </c>
      <c r="H17" s="44">
        <v>10</v>
      </c>
      <c r="I17" s="44">
        <v>0</v>
      </c>
      <c r="J17" s="45">
        <f>IF(AND(H17&lt;&gt;0,H17&lt;&gt;""),I17/H17,"")</f>
        <v>0</v>
      </c>
      <c r="K17" s="44">
        <v>3</v>
      </c>
      <c r="L17" s="44">
        <v>2</v>
      </c>
      <c r="M17" s="45">
        <f>IF(AND(K17&lt;&gt;0,K17&lt;&gt;""),L17/K17,"")</f>
        <v>0.666666666666667</v>
      </c>
      <c r="N17" s="44">
        <v>1</v>
      </c>
      <c r="O17" s="44">
        <v>0</v>
      </c>
      <c r="P17" s="45">
        <f>IF(AND(N17&lt;&gt;0,N17&lt;&gt;""),O17/N17,"")</f>
        <v>0</v>
      </c>
      <c r="Q17" s="44">
        <v>10</v>
      </c>
      <c r="R17" s="44">
        <v>1</v>
      </c>
      <c r="S17" s="45">
        <f>IF(AND(Q17&lt;&gt;0,Q17&lt;&gt;""),R17/Q17,"")</f>
        <v>0.1</v>
      </c>
      <c r="T17" s="55"/>
    </row>
    <row r="18" ht="14.95" customHeight="1">
      <c r="A18" t="s" s="43">
        <v>95</v>
      </c>
      <c r="B18" s="44">
        <v>14</v>
      </c>
      <c r="C18" s="44">
        <v>4</v>
      </c>
      <c r="D18" s="45">
        <f>IF(AND(B18&lt;&gt;0,B18&lt;&gt;""),C18/B18,"")</f>
        <v>0.285714285714286</v>
      </c>
      <c r="E18" s="44">
        <v>1</v>
      </c>
      <c r="F18" s="44">
        <v>0</v>
      </c>
      <c r="G18" s="45">
        <f>IF(AND(E18&lt;&gt;0,E18&lt;&gt;""),F18/E18,"")</f>
        <v>0</v>
      </c>
      <c r="H18" s="44">
        <v>5</v>
      </c>
      <c r="I18" s="44">
        <v>0</v>
      </c>
      <c r="J18" s="45">
        <f>IF(AND(H18&lt;&gt;0,H18&lt;&gt;""),I18/H18,"")</f>
        <v>0</v>
      </c>
      <c r="K18" s="44">
        <v>5</v>
      </c>
      <c r="L18" s="44">
        <v>4</v>
      </c>
      <c r="M18" s="45">
        <f>IF(AND(K18&lt;&gt;0,K18&lt;&gt;""),L18/K18,"")</f>
        <v>0.8</v>
      </c>
      <c r="N18" s="44">
        <v>3</v>
      </c>
      <c r="O18" s="44">
        <v>0</v>
      </c>
      <c r="P18" s="45">
        <f>IF(AND(N18&lt;&gt;0,N18&lt;&gt;""),O18/N18,"")</f>
        <v>0</v>
      </c>
      <c r="Q18" s="44">
        <v>11</v>
      </c>
      <c r="R18" s="44">
        <v>2</v>
      </c>
      <c r="S18" s="45">
        <f>IF(AND(Q18&lt;&gt;0,Q18&lt;&gt;""),R18/Q18,"")</f>
        <v>0.181818181818182</v>
      </c>
      <c r="T18" s="55"/>
    </row>
    <row r="19" ht="14.95" customHeight="1">
      <c r="A19" t="s" s="43">
        <v>96</v>
      </c>
      <c r="B19" s="44">
        <v>10</v>
      </c>
      <c r="C19" s="44">
        <v>4</v>
      </c>
      <c r="D19" s="45">
        <f>IF(AND(B19&lt;&gt;0,B19&lt;&gt;""),C19/B19,"")</f>
        <v>0.4</v>
      </c>
      <c r="E19" s="44">
        <v>1</v>
      </c>
      <c r="F19" s="44">
        <v>0</v>
      </c>
      <c r="G19" s="45">
        <f>IF(AND(E19&lt;&gt;0,E19&lt;&gt;""),F19/E19,"")</f>
        <v>0</v>
      </c>
      <c r="H19" s="44">
        <v>4</v>
      </c>
      <c r="I19" s="44">
        <v>1</v>
      </c>
      <c r="J19" s="45">
        <f>IF(AND(H19&lt;&gt;0,H19&lt;&gt;""),I19/H19,"")</f>
        <v>0.25</v>
      </c>
      <c r="K19" s="44">
        <v>4</v>
      </c>
      <c r="L19" s="44">
        <v>3</v>
      </c>
      <c r="M19" s="45">
        <f>IF(AND(K19&lt;&gt;0,K19&lt;&gt;""),L19/K19,"")</f>
        <v>0.75</v>
      </c>
      <c r="N19" s="44">
        <v>1</v>
      </c>
      <c r="O19" s="44">
        <v>0</v>
      </c>
      <c r="P19" s="45">
        <f>IF(AND(N19&lt;&gt;0,N19&lt;&gt;""),O19/N19,"")</f>
        <v>0</v>
      </c>
      <c r="Q19" s="44">
        <v>11</v>
      </c>
      <c r="R19" s="44">
        <v>2</v>
      </c>
      <c r="S19" s="45">
        <f>IF(AND(Q19&lt;&gt;0,Q19&lt;&gt;""),R19/Q19,"")</f>
        <v>0.181818181818182</v>
      </c>
      <c r="T19" s="55"/>
    </row>
    <row r="20" ht="14.95" customHeight="1">
      <c r="A20" t="s" s="43">
        <v>97</v>
      </c>
      <c r="B20" s="44">
        <v>8</v>
      </c>
      <c r="C20" s="44">
        <v>3</v>
      </c>
      <c r="D20" s="45">
        <f>IF(AND(B20&lt;&gt;0,B20&lt;&gt;""),C20/B20,"")</f>
        <v>0.375</v>
      </c>
      <c r="E20" s="44">
        <v>1</v>
      </c>
      <c r="F20" s="44">
        <v>0</v>
      </c>
      <c r="G20" s="45">
        <f>IF(AND(E20&lt;&gt;0,E20&lt;&gt;""),F20/E20,"")</f>
        <v>0</v>
      </c>
      <c r="H20" s="44">
        <v>4</v>
      </c>
      <c r="I20" s="44">
        <v>1</v>
      </c>
      <c r="J20" s="45">
        <f>IF(AND(H20&lt;&gt;0,H20&lt;&gt;""),I20/H20,"")</f>
        <v>0.25</v>
      </c>
      <c r="K20" s="44">
        <v>3</v>
      </c>
      <c r="L20" s="44">
        <v>2</v>
      </c>
      <c r="M20" s="45">
        <f>IF(AND(K20&lt;&gt;0,K20&lt;&gt;""),L20/K20,"")</f>
        <v>0.666666666666667</v>
      </c>
      <c r="N20" s="44">
        <v>0</v>
      </c>
      <c r="O20" s="44">
        <v>0</v>
      </c>
      <c r="P20" t="s" s="46">
        <f>IF(AND(N20&lt;&gt;0,N20&lt;&gt;""),O20/N20,"")</f>
      </c>
      <c r="Q20" s="44">
        <v>17</v>
      </c>
      <c r="R20" s="44">
        <v>4</v>
      </c>
      <c r="S20" s="45">
        <f>IF(AND(Q20&lt;&gt;0,Q20&lt;&gt;""),R20/Q20,"")</f>
        <v>0.235294117647059</v>
      </c>
      <c r="T20" s="55"/>
    </row>
    <row r="21" ht="14.95" customHeight="1">
      <c r="A21" t="s" s="43">
        <v>98</v>
      </c>
      <c r="B21" s="44">
        <v>12</v>
      </c>
      <c r="C21" s="44">
        <v>1</v>
      </c>
      <c r="D21" s="45">
        <f>IF(AND(B21&lt;&gt;0,B21&lt;&gt;""),C21/B21,"")</f>
        <v>0.0833333333333333</v>
      </c>
      <c r="E21" s="44">
        <v>2</v>
      </c>
      <c r="F21" s="44">
        <v>0</v>
      </c>
      <c r="G21" s="45">
        <f>IF(AND(E21&lt;&gt;0,E21&lt;&gt;""),F21/E21,"")</f>
        <v>0</v>
      </c>
      <c r="H21" s="44">
        <v>6</v>
      </c>
      <c r="I21" s="44">
        <v>0</v>
      </c>
      <c r="J21" s="45">
        <f>IF(AND(H21&lt;&gt;0,H21&lt;&gt;""),I21/H21,"")</f>
        <v>0</v>
      </c>
      <c r="K21" s="44">
        <v>4</v>
      </c>
      <c r="L21" s="44">
        <v>1</v>
      </c>
      <c r="M21" s="45">
        <f>IF(AND(K21&lt;&gt;0,K21&lt;&gt;""),L21/K21,"")</f>
        <v>0.25</v>
      </c>
      <c r="N21" s="44">
        <v>0</v>
      </c>
      <c r="O21" s="44">
        <v>0</v>
      </c>
      <c r="P21" t="s" s="46">
        <f>IF(AND(N21&lt;&gt;0,N21&lt;&gt;""),O21/N21,"")</f>
      </c>
      <c r="Q21" s="44">
        <v>9</v>
      </c>
      <c r="R21" s="44">
        <v>1</v>
      </c>
      <c r="S21" s="45">
        <f>IF(AND(Q21&lt;&gt;0,Q21&lt;&gt;""),R21/Q21,"")</f>
        <v>0.111111111111111</v>
      </c>
      <c r="T21" s="55"/>
    </row>
    <row r="22" ht="14.95" customHeight="1">
      <c r="A22" t="s" s="43">
        <v>99</v>
      </c>
      <c r="B22" s="44">
        <v>14</v>
      </c>
      <c r="C22" s="44">
        <v>4</v>
      </c>
      <c r="D22" s="45">
        <f>IF(AND(B22&lt;&gt;0,B22&lt;&gt;""),C22/B22,"")</f>
        <v>0.285714285714286</v>
      </c>
      <c r="E22" s="44">
        <v>2</v>
      </c>
      <c r="F22" s="44">
        <v>0</v>
      </c>
      <c r="G22" s="45">
        <f>IF(AND(E22&lt;&gt;0,E22&lt;&gt;""),F22/E22,"")</f>
        <v>0</v>
      </c>
      <c r="H22" s="44">
        <v>9</v>
      </c>
      <c r="I22" s="44">
        <v>4</v>
      </c>
      <c r="J22" s="45">
        <f>IF(AND(H22&lt;&gt;0,H22&lt;&gt;""),I22/H22,"")</f>
        <v>0.444444444444444</v>
      </c>
      <c r="K22" s="44">
        <v>3</v>
      </c>
      <c r="L22" s="44">
        <v>0</v>
      </c>
      <c r="M22" s="45">
        <f>IF(AND(K22&lt;&gt;0,K22&lt;&gt;""),L22/K22,"")</f>
        <v>0</v>
      </c>
      <c r="N22" s="44">
        <v>0</v>
      </c>
      <c r="O22" s="44">
        <v>0</v>
      </c>
      <c r="P22" t="s" s="46">
        <f>IF(AND(N22&lt;&gt;0,N22&lt;&gt;""),O22/N22,"")</f>
      </c>
      <c r="Q22" s="44">
        <v>4</v>
      </c>
      <c r="R22" s="44">
        <v>0</v>
      </c>
      <c r="S22" s="45">
        <f>IF(AND(Q22&lt;&gt;0,Q22&lt;&gt;""),R22/Q22,"")</f>
        <v>0</v>
      </c>
      <c r="T22" s="55"/>
    </row>
    <row r="23" ht="14.95" customHeight="1">
      <c r="A23" t="s" s="43">
        <v>100</v>
      </c>
      <c r="B23" s="44">
        <v>12</v>
      </c>
      <c r="C23" s="44">
        <v>2</v>
      </c>
      <c r="D23" s="45">
        <f>IF(AND(B23&lt;&gt;0,B23&lt;&gt;""),C23/B23,"")</f>
        <v>0.166666666666667</v>
      </c>
      <c r="E23" s="44">
        <v>2</v>
      </c>
      <c r="F23" s="44">
        <v>0</v>
      </c>
      <c r="G23" s="45">
        <f>IF(AND(E23&lt;&gt;0,E23&lt;&gt;""),F23/E23,"")</f>
        <v>0</v>
      </c>
      <c r="H23" s="44">
        <v>3</v>
      </c>
      <c r="I23" s="44">
        <v>0</v>
      </c>
      <c r="J23" s="45">
        <f>IF(AND(H23&lt;&gt;0,H23&lt;&gt;""),I23/H23,"")</f>
        <v>0</v>
      </c>
      <c r="K23" s="44">
        <v>6</v>
      </c>
      <c r="L23" s="44">
        <v>2</v>
      </c>
      <c r="M23" s="45">
        <f>IF(AND(K23&lt;&gt;0,K23&lt;&gt;""),L23/K23,"")</f>
        <v>0.333333333333333</v>
      </c>
      <c r="N23" s="44">
        <v>1</v>
      </c>
      <c r="O23" s="44">
        <v>0</v>
      </c>
      <c r="P23" s="45">
        <f>IF(AND(N23&lt;&gt;0,N23&lt;&gt;""),O23/N23,"")</f>
        <v>0</v>
      </c>
      <c r="Q23" s="44">
        <v>10</v>
      </c>
      <c r="R23" s="44">
        <v>2</v>
      </c>
      <c r="S23" s="45">
        <f>IF(AND(Q23&lt;&gt;0,Q23&lt;&gt;""),R23/Q23,"")</f>
        <v>0.2</v>
      </c>
      <c r="T23" s="55"/>
    </row>
    <row r="24" ht="14.95" customHeight="1">
      <c r="A24" t="s" s="43">
        <v>101</v>
      </c>
      <c r="B24" s="44">
        <v>11</v>
      </c>
      <c r="C24" s="44">
        <v>3</v>
      </c>
      <c r="D24" s="45">
        <f>IF(AND(B24&lt;&gt;0,B24&lt;&gt;""),C24/B24,"")</f>
        <v>0.272727272727273</v>
      </c>
      <c r="E24" s="44">
        <v>2</v>
      </c>
      <c r="F24" s="44">
        <v>0</v>
      </c>
      <c r="G24" s="45">
        <f>IF(AND(E24&lt;&gt;0,E24&lt;&gt;""),F24/E24,"")</f>
        <v>0</v>
      </c>
      <c r="H24" s="44">
        <v>3</v>
      </c>
      <c r="I24" s="44">
        <v>1</v>
      </c>
      <c r="J24" s="45">
        <f>IF(AND(H24&lt;&gt;0,H24&lt;&gt;""),I24/H24,"")</f>
        <v>0.333333333333333</v>
      </c>
      <c r="K24" s="44">
        <v>4</v>
      </c>
      <c r="L24" s="44">
        <v>2</v>
      </c>
      <c r="M24" s="45">
        <f>IF(AND(K24&lt;&gt;0,K24&lt;&gt;""),L24/K24,"")</f>
        <v>0.5</v>
      </c>
      <c r="N24" s="44">
        <v>2</v>
      </c>
      <c r="O24" s="44">
        <v>0</v>
      </c>
      <c r="P24" s="45">
        <f>IF(AND(N24&lt;&gt;0,N24&lt;&gt;""),O24/N24,"")</f>
        <v>0</v>
      </c>
      <c r="Q24" s="44">
        <v>8</v>
      </c>
      <c r="R24" s="44">
        <v>2</v>
      </c>
      <c r="S24" s="45">
        <f>IF(AND(Q24&lt;&gt;0,Q24&lt;&gt;""),R24/Q24,"")</f>
        <v>0.25</v>
      </c>
      <c r="T24" s="55"/>
    </row>
    <row r="25" ht="14.95" customHeight="1">
      <c r="A25" t="s" s="43">
        <v>102</v>
      </c>
      <c r="B25" s="44">
        <v>6</v>
      </c>
      <c r="C25" s="44">
        <v>2</v>
      </c>
      <c r="D25" s="45">
        <f>IF(AND(B25&lt;&gt;0,B25&lt;&gt;""),C25/B25,"")</f>
        <v>0.333333333333333</v>
      </c>
      <c r="E25" s="44">
        <v>2</v>
      </c>
      <c r="F25" s="44">
        <v>0</v>
      </c>
      <c r="G25" s="45">
        <f>IF(AND(E25&lt;&gt;0,E25&lt;&gt;""),F25/E25,"")</f>
        <v>0</v>
      </c>
      <c r="H25" s="44">
        <v>1</v>
      </c>
      <c r="I25" s="44">
        <v>0</v>
      </c>
      <c r="J25" s="45">
        <f>IF(AND(H25&lt;&gt;0,H25&lt;&gt;""),I25/H25,"")</f>
        <v>0</v>
      </c>
      <c r="K25" s="44">
        <v>3</v>
      </c>
      <c r="L25" s="44">
        <v>2</v>
      </c>
      <c r="M25" s="45">
        <f>IF(AND(K25&lt;&gt;0,K25&lt;&gt;""),L25/K25,"")</f>
        <v>0.666666666666667</v>
      </c>
      <c r="N25" s="44">
        <v>0</v>
      </c>
      <c r="O25" s="44">
        <v>0</v>
      </c>
      <c r="P25" t="s" s="46">
        <f>IF(AND(N25&lt;&gt;0,N25&lt;&gt;""),O25/N25,"")</f>
      </c>
      <c r="Q25" s="44">
        <v>4</v>
      </c>
      <c r="R25" s="44">
        <v>1</v>
      </c>
      <c r="S25" s="45">
        <f>IF(AND(Q25&lt;&gt;0,Q25&lt;&gt;""),R25/Q25,"")</f>
        <v>0.25</v>
      </c>
      <c r="T25" s="55"/>
    </row>
    <row r="26" ht="14.95" customHeight="1">
      <c r="A26" t="s" s="43">
        <v>103</v>
      </c>
      <c r="B26" s="44">
        <v>16</v>
      </c>
      <c r="C26" s="44">
        <v>1</v>
      </c>
      <c r="D26" s="45">
        <f>IF(AND(B26&lt;&gt;0,B26&lt;&gt;""),C26/B26,"")</f>
        <v>0.0625</v>
      </c>
      <c r="E26" s="44">
        <v>4</v>
      </c>
      <c r="F26" s="44">
        <v>0</v>
      </c>
      <c r="G26" s="45">
        <f>IF(AND(E26&lt;&gt;0,E26&lt;&gt;""),F26/E26,"")</f>
        <v>0</v>
      </c>
      <c r="H26" s="44">
        <v>10</v>
      </c>
      <c r="I26" s="44">
        <v>1</v>
      </c>
      <c r="J26" s="45">
        <f>IF(AND(H26&lt;&gt;0,H26&lt;&gt;""),I26/H26,"")</f>
        <v>0.1</v>
      </c>
      <c r="K26" s="44">
        <v>2</v>
      </c>
      <c r="L26" s="44">
        <v>0</v>
      </c>
      <c r="M26" s="45">
        <f>IF(AND(K26&lt;&gt;0,K26&lt;&gt;""),L26/K26,"")</f>
        <v>0</v>
      </c>
      <c r="N26" s="44">
        <v>0</v>
      </c>
      <c r="O26" s="44">
        <v>0</v>
      </c>
      <c r="P26" t="s" s="46">
        <f>IF(AND(N26&lt;&gt;0,N26&lt;&gt;""),O26/N26,"")</f>
      </c>
      <c r="Q26" s="44">
        <v>7</v>
      </c>
      <c r="R26" s="44">
        <v>0</v>
      </c>
      <c r="S26" s="45">
        <f>IF(AND(Q26&lt;&gt;0,Q26&lt;&gt;""),R26/Q26,"")</f>
        <v>0</v>
      </c>
      <c r="T26" s="55"/>
    </row>
    <row r="27" ht="14.95" customHeight="1">
      <c r="A27" t="s" s="43">
        <v>104</v>
      </c>
      <c r="B27" s="44">
        <v>7</v>
      </c>
      <c r="C27" s="44">
        <v>1</v>
      </c>
      <c r="D27" s="45">
        <f>IF(AND(B27&lt;&gt;0,B27&lt;&gt;""),C27/B27,"")</f>
        <v>0.142857142857143</v>
      </c>
      <c r="E27" s="44">
        <v>3</v>
      </c>
      <c r="F27" s="44">
        <v>0</v>
      </c>
      <c r="G27" s="45">
        <f>IF(AND(E27&lt;&gt;0,E27&lt;&gt;""),F27/E27,"")</f>
        <v>0</v>
      </c>
      <c r="H27" s="44">
        <v>1</v>
      </c>
      <c r="I27" s="44">
        <v>0</v>
      </c>
      <c r="J27" s="45">
        <f>IF(AND(H27&lt;&gt;0,H27&lt;&gt;""),I27/H27,"")</f>
        <v>0</v>
      </c>
      <c r="K27" s="44">
        <v>3</v>
      </c>
      <c r="L27" s="44">
        <v>1</v>
      </c>
      <c r="M27" s="45">
        <f>IF(AND(K27&lt;&gt;0,K27&lt;&gt;""),L27/K27,"")</f>
        <v>0.333333333333333</v>
      </c>
      <c r="N27" s="44">
        <v>0</v>
      </c>
      <c r="O27" s="44">
        <v>0</v>
      </c>
      <c r="P27" t="s" s="46">
        <f>IF(AND(N27&lt;&gt;0,N27&lt;&gt;""),O27/N27,"")</f>
      </c>
      <c r="Q27" s="44">
        <v>10</v>
      </c>
      <c r="R27" s="44">
        <v>4</v>
      </c>
      <c r="S27" s="45">
        <f>IF(AND(Q27&lt;&gt;0,Q27&lt;&gt;""),R27/Q27,"")</f>
        <v>0.4</v>
      </c>
      <c r="T27" s="55"/>
    </row>
    <row r="28" ht="14.95" customHeight="1">
      <c r="A28" t="s" s="43">
        <v>105</v>
      </c>
      <c r="B28" s="44">
        <v>11</v>
      </c>
      <c r="C28" s="44">
        <v>3</v>
      </c>
      <c r="D28" s="45">
        <f>IF(AND(B28&lt;&gt;0,B28&lt;&gt;""),C28/B28,"")</f>
        <v>0.272727272727273</v>
      </c>
      <c r="E28" s="44">
        <v>1</v>
      </c>
      <c r="F28" s="44">
        <v>0</v>
      </c>
      <c r="G28" s="45">
        <f>IF(AND(E28&lt;&gt;0,E28&lt;&gt;""),F28/E28,"")</f>
        <v>0</v>
      </c>
      <c r="H28" s="44">
        <v>6</v>
      </c>
      <c r="I28" s="44">
        <v>1</v>
      </c>
      <c r="J28" s="45">
        <f>IF(AND(H28&lt;&gt;0,H28&lt;&gt;""),I28/H28,"")</f>
        <v>0.166666666666667</v>
      </c>
      <c r="K28" s="44">
        <v>4</v>
      </c>
      <c r="L28" s="44">
        <v>2</v>
      </c>
      <c r="M28" s="45">
        <f>IF(AND(K28&lt;&gt;0,K28&lt;&gt;""),L28/K28,"")</f>
        <v>0.5</v>
      </c>
      <c r="N28" s="44">
        <v>0</v>
      </c>
      <c r="O28" s="44">
        <v>0</v>
      </c>
      <c r="P28" t="s" s="46">
        <f>IF(AND(N28&lt;&gt;0,N28&lt;&gt;""),O28/N28,"")</f>
      </c>
      <c r="Q28" s="44">
        <v>11</v>
      </c>
      <c r="R28" s="44">
        <v>1</v>
      </c>
      <c r="S28" s="45">
        <f>IF(AND(Q28&lt;&gt;0,Q28&lt;&gt;""),R28/Q28,"")</f>
        <v>0.0909090909090909</v>
      </c>
      <c r="T28" s="55"/>
    </row>
    <row r="29" ht="13.65" customHeight="1">
      <c r="A29" t="s" s="43">
        <v>106</v>
      </c>
      <c r="B29" s="44">
        <v>12</v>
      </c>
      <c r="C29" s="44">
        <v>3</v>
      </c>
      <c r="D29" s="45">
        <f>IF(AND(B29&lt;&gt;0,B29&lt;&gt;""),C29/B29,"")</f>
        <v>0.25</v>
      </c>
      <c r="E29" s="44">
        <v>3</v>
      </c>
      <c r="F29" s="44">
        <v>0</v>
      </c>
      <c r="G29" s="45">
        <f>IF(AND(E29&lt;&gt;0,E29&lt;&gt;""),F29/E29,"")</f>
        <v>0</v>
      </c>
      <c r="H29" s="44">
        <v>5</v>
      </c>
      <c r="I29" s="44">
        <v>1</v>
      </c>
      <c r="J29" s="45">
        <f>IF(AND(H29&lt;&gt;0,H29&lt;&gt;""),I29/H29,"")</f>
        <v>0.2</v>
      </c>
      <c r="K29" s="44">
        <v>3</v>
      </c>
      <c r="L29" s="44">
        <v>2</v>
      </c>
      <c r="M29" s="45">
        <f>IF(AND(K29&lt;&gt;0,K29&lt;&gt;""),L29/K29,"")</f>
        <v>0.666666666666667</v>
      </c>
      <c r="N29" s="44">
        <v>1</v>
      </c>
      <c r="O29" s="44">
        <v>0</v>
      </c>
      <c r="P29" s="45">
        <f>IF(AND(N29&lt;&gt;0,N29&lt;&gt;""),O29/N29,"")</f>
        <v>0</v>
      </c>
      <c r="Q29" s="44">
        <v>19</v>
      </c>
      <c r="R29" s="44">
        <v>3</v>
      </c>
      <c r="S29" s="45">
        <f>IF(AND(Q29&lt;&gt;0,Q29&lt;&gt;""),R29/Q29,"")</f>
        <v>0.157894736842105</v>
      </c>
      <c r="T29" s="55"/>
    </row>
    <row r="30" ht="14.95" customHeight="1">
      <c r="A30" t="s" s="43">
        <v>107</v>
      </c>
      <c r="B30" s="44">
        <v>12</v>
      </c>
      <c r="C30" s="44">
        <v>3</v>
      </c>
      <c r="D30" s="45">
        <f>IF(AND(B30&lt;&gt;0,B30&lt;&gt;""),C30/B30,"")</f>
        <v>0.25</v>
      </c>
      <c r="E30" s="44">
        <v>1</v>
      </c>
      <c r="F30" s="44">
        <v>0</v>
      </c>
      <c r="G30" s="45">
        <f>IF(AND(E30&lt;&gt;0,E30&lt;&gt;""),F30/E30,"")</f>
        <v>0</v>
      </c>
      <c r="H30" s="44">
        <v>6</v>
      </c>
      <c r="I30" s="44">
        <v>1</v>
      </c>
      <c r="J30" s="45">
        <f>IF(AND(H30&lt;&gt;0,H30&lt;&gt;""),I30/H30,"")</f>
        <v>0.166666666666667</v>
      </c>
      <c r="K30" s="44">
        <v>4</v>
      </c>
      <c r="L30" s="44">
        <v>2</v>
      </c>
      <c r="M30" s="45">
        <f>IF(AND(K30&lt;&gt;0,K30&lt;&gt;""),L30/K30,"")</f>
        <v>0.5</v>
      </c>
      <c r="N30" s="44">
        <v>1</v>
      </c>
      <c r="O30" s="44">
        <v>0</v>
      </c>
      <c r="P30" s="45">
        <f>IF(AND(N30&lt;&gt;0,N30&lt;&gt;""),O30/N30,"")</f>
        <v>0</v>
      </c>
      <c r="Q30" s="44">
        <v>11</v>
      </c>
      <c r="R30" s="44">
        <v>5</v>
      </c>
      <c r="S30" s="45">
        <f>IF(AND(Q30&lt;&gt;0,Q30&lt;&gt;""),R30/Q30,"")</f>
        <v>0.454545454545455</v>
      </c>
      <c r="T30" s="55"/>
    </row>
    <row r="31" ht="14.95" customHeight="1">
      <c r="A31" t="s" s="43">
        <v>108</v>
      </c>
      <c r="B31" s="44">
        <v>9</v>
      </c>
      <c r="C31" s="44">
        <v>1</v>
      </c>
      <c r="D31" s="45">
        <f>IF(AND(B31&lt;&gt;0,B31&lt;&gt;""),C31/B31,"")</f>
        <v>0.111111111111111</v>
      </c>
      <c r="E31" s="44">
        <v>2</v>
      </c>
      <c r="F31" s="44">
        <v>0</v>
      </c>
      <c r="G31" s="45">
        <f>IF(AND(E31&lt;&gt;0,E31&lt;&gt;""),F31/E31,"")</f>
        <v>0</v>
      </c>
      <c r="H31" s="44">
        <v>2</v>
      </c>
      <c r="I31" s="44">
        <v>0</v>
      </c>
      <c r="J31" s="45">
        <f>IF(AND(H31&lt;&gt;0,H31&lt;&gt;""),I31/H31,"")</f>
        <v>0</v>
      </c>
      <c r="K31" s="44">
        <v>4</v>
      </c>
      <c r="L31" s="44">
        <v>1</v>
      </c>
      <c r="M31" s="45">
        <f>IF(AND(K31&lt;&gt;0,K31&lt;&gt;""),L31/K31,"")</f>
        <v>0.25</v>
      </c>
      <c r="N31" s="44">
        <v>1</v>
      </c>
      <c r="O31" s="44">
        <v>0</v>
      </c>
      <c r="P31" s="45">
        <f>IF(AND(N31&lt;&gt;0,N31&lt;&gt;""),O31/N31,"")</f>
        <v>0</v>
      </c>
      <c r="Q31" s="44">
        <v>7</v>
      </c>
      <c r="R31" s="44">
        <v>0</v>
      </c>
      <c r="S31" s="45">
        <f>IF(AND(Q31&lt;&gt;0,Q31&lt;&gt;""),R31/Q31,"")</f>
        <v>0</v>
      </c>
      <c r="T31" s="55"/>
    </row>
    <row r="32" ht="14.95" customHeight="1">
      <c r="A32" t="s" s="43">
        <v>109</v>
      </c>
      <c r="B32" s="44">
        <v>9</v>
      </c>
      <c r="C32" s="44">
        <v>0</v>
      </c>
      <c r="D32" s="45">
        <f>IF(AND(B32&lt;&gt;0,B32&lt;&gt;""),C32/B32,"")</f>
        <v>0</v>
      </c>
      <c r="E32" s="44">
        <v>2</v>
      </c>
      <c r="F32" s="44">
        <v>0</v>
      </c>
      <c r="G32" s="45">
        <f>IF(AND(E32&lt;&gt;0,E32&lt;&gt;""),F32/E32,"")</f>
        <v>0</v>
      </c>
      <c r="H32" s="44">
        <v>4</v>
      </c>
      <c r="I32" s="44">
        <v>0</v>
      </c>
      <c r="J32" s="45">
        <f>IF(AND(H32&lt;&gt;0,H32&lt;&gt;""),I32/H32,"")</f>
        <v>0</v>
      </c>
      <c r="K32" s="44">
        <v>3</v>
      </c>
      <c r="L32" s="44">
        <v>0</v>
      </c>
      <c r="M32" s="45">
        <f>IF(AND(K32&lt;&gt;0,K32&lt;&gt;""),L32/K32,"")</f>
        <v>0</v>
      </c>
      <c r="N32" s="44">
        <v>0</v>
      </c>
      <c r="O32" s="44">
        <v>0</v>
      </c>
      <c r="P32" t="s" s="46">
        <f>IF(AND(N32&lt;&gt;0,N32&lt;&gt;""),O32/N32,"")</f>
      </c>
      <c r="Q32" s="44">
        <v>7</v>
      </c>
      <c r="R32" s="44">
        <v>1</v>
      </c>
      <c r="S32" s="45">
        <f>IF(AND(Q32&lt;&gt;0,Q32&lt;&gt;""),R32/Q32,"")</f>
        <v>0.142857142857143</v>
      </c>
      <c r="T32" s="55"/>
    </row>
    <row r="33" ht="14.95" customHeight="1">
      <c r="A33" t="s" s="43">
        <v>110</v>
      </c>
      <c r="B33" s="44">
        <v>12</v>
      </c>
      <c r="C33" s="44">
        <v>2</v>
      </c>
      <c r="D33" s="45">
        <f>IF(AND(B33&lt;&gt;0,B33&lt;&gt;""),C33/B33,"")</f>
        <v>0.166666666666667</v>
      </c>
      <c r="E33" s="44">
        <v>1</v>
      </c>
      <c r="F33" s="44">
        <v>0</v>
      </c>
      <c r="G33" s="45">
        <f>IF(AND(E33&lt;&gt;0,E33&lt;&gt;""),F33/E33,"")</f>
        <v>0</v>
      </c>
      <c r="H33" s="44">
        <v>5</v>
      </c>
      <c r="I33" s="44">
        <v>0</v>
      </c>
      <c r="J33" s="45">
        <f>IF(AND(H33&lt;&gt;0,H33&lt;&gt;""),I33/H33,"")</f>
        <v>0</v>
      </c>
      <c r="K33" s="44">
        <v>6</v>
      </c>
      <c r="L33" s="44">
        <v>2</v>
      </c>
      <c r="M33" s="45">
        <f>IF(AND(K33&lt;&gt;0,K33&lt;&gt;""),L33/K33,"")</f>
        <v>0.333333333333333</v>
      </c>
      <c r="N33" s="44">
        <v>0</v>
      </c>
      <c r="O33" s="44">
        <v>0</v>
      </c>
      <c r="P33" t="s" s="46">
        <f>IF(AND(N33&lt;&gt;0,N33&lt;&gt;""),O33/N33,"")</f>
      </c>
      <c r="Q33" s="44">
        <v>10</v>
      </c>
      <c r="R33" s="44">
        <v>2</v>
      </c>
      <c r="S33" s="45">
        <f>IF(AND(Q33&lt;&gt;0,Q33&lt;&gt;""),R33/Q33,"")</f>
        <v>0.2</v>
      </c>
      <c r="T33" s="55"/>
    </row>
    <row r="34" ht="14.95" customHeight="1">
      <c r="A34" t="s" s="43">
        <v>111</v>
      </c>
      <c r="B34" s="44">
        <v>9</v>
      </c>
      <c r="C34" s="44">
        <v>3</v>
      </c>
      <c r="D34" s="45">
        <f>IF(AND(B34&lt;&gt;0,B34&lt;&gt;""),C34/B34,"")</f>
        <v>0.333333333333333</v>
      </c>
      <c r="E34" s="44">
        <v>2</v>
      </c>
      <c r="F34" s="44">
        <v>0</v>
      </c>
      <c r="G34" s="45">
        <f>IF(AND(E34&lt;&gt;0,E34&lt;&gt;""),F34/E34,"")</f>
        <v>0</v>
      </c>
      <c r="H34" s="44">
        <v>3</v>
      </c>
      <c r="I34" s="44">
        <v>1</v>
      </c>
      <c r="J34" s="45">
        <f>IF(AND(H34&lt;&gt;0,H34&lt;&gt;""),I34/H34,"")</f>
        <v>0.333333333333333</v>
      </c>
      <c r="K34" s="44">
        <v>4</v>
      </c>
      <c r="L34" s="44">
        <v>2</v>
      </c>
      <c r="M34" s="45">
        <f>IF(AND(K34&lt;&gt;0,K34&lt;&gt;""),L34/K34,"")</f>
        <v>0.5</v>
      </c>
      <c r="N34" s="44">
        <v>0</v>
      </c>
      <c r="O34" s="44">
        <v>0</v>
      </c>
      <c r="P34" t="s" s="46">
        <f>IF(AND(N34&lt;&gt;0,N34&lt;&gt;""),O34/N34,"")</f>
      </c>
      <c r="Q34" s="44">
        <v>9</v>
      </c>
      <c r="R34" s="44">
        <v>2</v>
      </c>
      <c r="S34" s="45">
        <f>IF(AND(Q34&lt;&gt;0,Q34&lt;&gt;""),R34/Q34,"")</f>
        <v>0.222222222222222</v>
      </c>
      <c r="T34" s="55"/>
    </row>
    <row r="35" ht="13.65" customHeight="1">
      <c r="A35" t="s" s="43">
        <v>112</v>
      </c>
      <c r="B35" s="44">
        <v>8</v>
      </c>
      <c r="C35" s="44">
        <v>2</v>
      </c>
      <c r="D35" s="45">
        <f>IF(AND(B35&lt;&gt;0,B35&lt;&gt;""),C35/B35,"")</f>
        <v>0.25</v>
      </c>
      <c r="E35" s="44">
        <v>1</v>
      </c>
      <c r="F35" s="44">
        <v>0</v>
      </c>
      <c r="G35" s="45">
        <f>IF(AND(E35&lt;&gt;0,E35&lt;&gt;""),F35/E35,"")</f>
        <v>0</v>
      </c>
      <c r="H35" s="44">
        <v>2</v>
      </c>
      <c r="I35" s="44">
        <v>2</v>
      </c>
      <c r="J35" s="45">
        <f>IF(AND(H35&lt;&gt;0,H35&lt;&gt;""),I35/H35,"")</f>
        <v>1</v>
      </c>
      <c r="K35" s="44">
        <v>3</v>
      </c>
      <c r="L35" s="44">
        <v>0</v>
      </c>
      <c r="M35" s="45">
        <f>IF(AND(K35&lt;&gt;0,K35&lt;&gt;""),L35/K35,"")</f>
        <v>0</v>
      </c>
      <c r="N35" s="44">
        <v>2</v>
      </c>
      <c r="O35" s="44">
        <v>0</v>
      </c>
      <c r="P35" s="45">
        <f>IF(AND(N35&lt;&gt;0,N35&lt;&gt;""),O35/N35,"")</f>
        <v>0</v>
      </c>
      <c r="Q35" s="44">
        <v>8</v>
      </c>
      <c r="R35" s="44">
        <v>0</v>
      </c>
      <c r="S35" s="45">
        <f>IF(AND(Q35&lt;&gt;0,Q35&lt;&gt;""),R35/Q35,"")</f>
        <v>0</v>
      </c>
      <c r="T35" s="55"/>
    </row>
    <row r="36" ht="14.95" customHeight="1">
      <c r="A36" t="s" s="43">
        <v>113</v>
      </c>
      <c r="B36" s="44">
        <v>6</v>
      </c>
      <c r="C36" s="44">
        <v>3</v>
      </c>
      <c r="D36" s="45">
        <f>IF(AND(B36&lt;&gt;0,B36&lt;&gt;""),C36/B36,"")</f>
        <v>0.5</v>
      </c>
      <c r="E36" s="44">
        <v>1</v>
      </c>
      <c r="F36" s="44">
        <v>0</v>
      </c>
      <c r="G36" s="45">
        <f>IF(AND(E36&lt;&gt;0,E36&lt;&gt;""),F36/E36,"")</f>
        <v>0</v>
      </c>
      <c r="H36" s="44">
        <v>3</v>
      </c>
      <c r="I36" s="44">
        <v>2</v>
      </c>
      <c r="J36" s="45">
        <f>IF(AND(H36&lt;&gt;0,H36&lt;&gt;""),I36/H36,"")</f>
        <v>0.666666666666667</v>
      </c>
      <c r="K36" s="44">
        <v>2</v>
      </c>
      <c r="L36" s="44">
        <v>1</v>
      </c>
      <c r="M36" s="45">
        <f>IF(AND(K36&lt;&gt;0,K36&lt;&gt;""),L36/K36,"")</f>
        <v>0.5</v>
      </c>
      <c r="N36" s="44">
        <v>0</v>
      </c>
      <c r="O36" s="44">
        <v>0</v>
      </c>
      <c r="P36" t="s" s="46">
        <f>IF(AND(N36&lt;&gt;0,N36&lt;&gt;""),O36/N36,"")</f>
      </c>
      <c r="Q36" s="44">
        <v>4</v>
      </c>
      <c r="R36" s="44">
        <v>1</v>
      </c>
      <c r="S36" s="45">
        <f>IF(AND(Q36&lt;&gt;0,Q36&lt;&gt;""),R36/Q36,"")</f>
        <v>0.25</v>
      </c>
      <c r="T36" s="55"/>
    </row>
    <row r="37" ht="14.95" customHeight="1">
      <c r="A37" t="s" s="43">
        <v>114</v>
      </c>
      <c r="B37" s="44">
        <v>13</v>
      </c>
      <c r="C37" s="44">
        <v>3</v>
      </c>
      <c r="D37" s="45">
        <f>IF(AND(B37&lt;&gt;0,B37&lt;&gt;""),C37/B37,"")</f>
        <v>0.230769230769231</v>
      </c>
      <c r="E37" s="44">
        <v>1</v>
      </c>
      <c r="F37" s="44">
        <v>0</v>
      </c>
      <c r="G37" s="45">
        <f>IF(AND(E37&lt;&gt;0,E37&lt;&gt;""),F37/E37,"")</f>
        <v>0</v>
      </c>
      <c r="H37" s="44">
        <v>5</v>
      </c>
      <c r="I37" s="44">
        <v>0</v>
      </c>
      <c r="J37" s="45">
        <f>IF(AND(H37&lt;&gt;0,H37&lt;&gt;""),I37/H37,"")</f>
        <v>0</v>
      </c>
      <c r="K37" s="44">
        <v>6</v>
      </c>
      <c r="L37" s="44">
        <v>3</v>
      </c>
      <c r="M37" s="45">
        <f>IF(AND(K37&lt;&gt;0,K37&lt;&gt;""),L37/K37,"")</f>
        <v>0.5</v>
      </c>
      <c r="N37" s="44">
        <v>1</v>
      </c>
      <c r="O37" s="44">
        <v>0</v>
      </c>
      <c r="P37" s="45">
        <f>IF(AND(N37&lt;&gt;0,N37&lt;&gt;""),O37/N37,"")</f>
        <v>0</v>
      </c>
      <c r="Q37" s="44">
        <v>8</v>
      </c>
      <c r="R37" s="44">
        <v>0</v>
      </c>
      <c r="S37" s="45">
        <f>IF(AND(Q37&lt;&gt;0,Q37&lt;&gt;""),R37/Q37,"")</f>
        <v>0</v>
      </c>
      <c r="T37" s="55"/>
    </row>
    <row r="38" ht="13.65" customHeight="1">
      <c r="A38" t="s" s="43">
        <v>115</v>
      </c>
      <c r="B38" s="44">
        <v>8</v>
      </c>
      <c r="C38" s="44">
        <v>3</v>
      </c>
      <c r="D38" s="45">
        <f>IF(AND(B38&lt;&gt;0,B38&lt;&gt;""),C38/B38,"")</f>
        <v>0.375</v>
      </c>
      <c r="E38" s="44">
        <v>2</v>
      </c>
      <c r="F38" s="44">
        <v>0</v>
      </c>
      <c r="G38" s="45">
        <f>IF(AND(E38&lt;&gt;0,E38&lt;&gt;""),F38/E38,"")</f>
        <v>0</v>
      </c>
      <c r="H38" s="44">
        <v>3</v>
      </c>
      <c r="I38" s="44">
        <v>1</v>
      </c>
      <c r="J38" s="45">
        <f>IF(AND(H38&lt;&gt;0,H38&lt;&gt;""),I38/H38,"")</f>
        <v>0.333333333333333</v>
      </c>
      <c r="K38" s="44">
        <v>3</v>
      </c>
      <c r="L38" s="44">
        <v>2</v>
      </c>
      <c r="M38" s="45">
        <f>IF(AND(K38&lt;&gt;0,K38&lt;&gt;""),L38/K38,"")</f>
        <v>0.666666666666667</v>
      </c>
      <c r="N38" s="44">
        <v>0</v>
      </c>
      <c r="O38" s="44">
        <v>0</v>
      </c>
      <c r="P38" t="s" s="46">
        <f>IF(AND(N38&lt;&gt;0,N38&lt;&gt;""),O38/N38,"")</f>
      </c>
      <c r="Q38" s="44">
        <v>12</v>
      </c>
      <c r="R38" s="44">
        <v>4</v>
      </c>
      <c r="S38" s="45">
        <f>IF(AND(Q38&lt;&gt;0,Q38&lt;&gt;""),R38/Q38,"")</f>
        <v>0.333333333333333</v>
      </c>
      <c r="T38" s="55"/>
    </row>
    <row r="39" ht="13.65" customHeight="1">
      <c r="A39" t="s" s="43">
        <v>116</v>
      </c>
      <c r="B39" s="44">
        <v>7</v>
      </c>
      <c r="C39" s="44">
        <v>3</v>
      </c>
      <c r="D39" s="45">
        <f>IF(AND(B39&lt;&gt;0,B39&lt;&gt;""),C39/B39,"")</f>
        <v>0.428571428571429</v>
      </c>
      <c r="E39" s="44">
        <v>1</v>
      </c>
      <c r="F39" s="44">
        <v>0</v>
      </c>
      <c r="G39" s="45">
        <f>IF(AND(E39&lt;&gt;0,E39&lt;&gt;""),F39/E39,"")</f>
        <v>0</v>
      </c>
      <c r="H39" s="44">
        <v>3</v>
      </c>
      <c r="I39" s="44">
        <v>1</v>
      </c>
      <c r="J39" s="45">
        <f>IF(AND(H39&lt;&gt;0,H39&lt;&gt;""),I39/H39,"")</f>
        <v>0.333333333333333</v>
      </c>
      <c r="K39" s="44">
        <v>3</v>
      </c>
      <c r="L39" s="44">
        <v>2</v>
      </c>
      <c r="M39" s="45">
        <f>IF(AND(K39&lt;&gt;0,K39&lt;&gt;""),L39/K39,"")</f>
        <v>0.666666666666667</v>
      </c>
      <c r="N39" s="44">
        <v>0</v>
      </c>
      <c r="O39" s="44">
        <v>0</v>
      </c>
      <c r="P39" t="s" s="46">
        <f>IF(AND(N39&lt;&gt;0,N39&lt;&gt;""),O39/N39,"")</f>
      </c>
      <c r="Q39" s="44">
        <v>7</v>
      </c>
      <c r="R39" s="44">
        <v>3</v>
      </c>
      <c r="S39" s="45">
        <f>IF(AND(Q39&lt;&gt;0,Q39&lt;&gt;""),R39/Q39,"")</f>
        <v>0.428571428571429</v>
      </c>
      <c r="T39" s="55"/>
    </row>
    <row r="40" ht="13.65" customHeight="1">
      <c r="A40" t="s" s="43">
        <v>117</v>
      </c>
      <c r="B40" s="44">
        <v>14</v>
      </c>
      <c r="C40" s="44">
        <v>1</v>
      </c>
      <c r="D40" s="45">
        <f>IF(AND(B40&lt;&gt;0,B40&lt;&gt;""),C40/B40,"")</f>
        <v>0.0714285714285714</v>
      </c>
      <c r="E40" s="44">
        <v>2</v>
      </c>
      <c r="F40" s="44">
        <v>0</v>
      </c>
      <c r="G40" s="45">
        <f>IF(AND(E40&lt;&gt;0,E40&lt;&gt;""),F40/E40,"")</f>
        <v>0</v>
      </c>
      <c r="H40" s="44">
        <v>3</v>
      </c>
      <c r="I40" s="44">
        <v>0</v>
      </c>
      <c r="J40" s="45">
        <f>IF(AND(H40&lt;&gt;0,H40&lt;&gt;""),I40/H40,"")</f>
        <v>0</v>
      </c>
      <c r="K40" s="44">
        <v>7</v>
      </c>
      <c r="L40" s="44">
        <v>1</v>
      </c>
      <c r="M40" s="45">
        <f>IF(AND(K40&lt;&gt;0,K40&lt;&gt;""),L40/K40,"")</f>
        <v>0.142857142857143</v>
      </c>
      <c r="N40" s="44">
        <v>2</v>
      </c>
      <c r="O40" s="44">
        <v>0</v>
      </c>
      <c r="P40" s="45">
        <f>IF(AND(N40&lt;&gt;0,N40&lt;&gt;""),O40/N40,"")</f>
        <v>0</v>
      </c>
      <c r="Q40" s="44">
        <v>12</v>
      </c>
      <c r="R40" s="44">
        <v>3</v>
      </c>
      <c r="S40" s="45">
        <f>IF(AND(Q40&lt;&gt;0,Q40&lt;&gt;""),R40/Q40,"")</f>
        <v>0.25</v>
      </c>
      <c r="T40" s="55"/>
    </row>
    <row r="41" ht="13.65" customHeight="1">
      <c r="A41" t="s" s="43">
        <v>118</v>
      </c>
      <c r="B41" s="44">
        <v>14</v>
      </c>
      <c r="C41" s="44">
        <v>2</v>
      </c>
      <c r="D41" s="45">
        <f>IF(AND(B41&lt;&gt;0,B41&lt;&gt;""),C41/B41,"")</f>
        <v>0.142857142857143</v>
      </c>
      <c r="E41" s="44">
        <v>1</v>
      </c>
      <c r="F41" s="44">
        <v>0</v>
      </c>
      <c r="G41" s="45">
        <f>IF(AND(E41&lt;&gt;0,E41&lt;&gt;""),F41/E41,"")</f>
        <v>0</v>
      </c>
      <c r="H41" s="44">
        <v>1</v>
      </c>
      <c r="I41" s="44">
        <v>0</v>
      </c>
      <c r="J41" s="45">
        <f>IF(AND(H41&lt;&gt;0,H41&lt;&gt;""),I41/H41,"")</f>
        <v>0</v>
      </c>
      <c r="K41" s="44">
        <v>7</v>
      </c>
      <c r="L41" s="44">
        <v>2</v>
      </c>
      <c r="M41" s="45">
        <f>IF(AND(K41&lt;&gt;0,K41&lt;&gt;""),L41/K41,"")</f>
        <v>0.285714285714286</v>
      </c>
      <c r="N41" s="44">
        <v>5</v>
      </c>
      <c r="O41" s="44">
        <v>0</v>
      </c>
      <c r="P41" s="45">
        <f>IF(AND(N41&lt;&gt;0,N41&lt;&gt;""),O41/N41,"")</f>
        <v>0</v>
      </c>
      <c r="Q41" s="44">
        <v>11</v>
      </c>
      <c r="R41" s="44">
        <v>1</v>
      </c>
      <c r="S41" s="45">
        <f>IF(AND(Q41&lt;&gt;0,Q41&lt;&gt;""),R41/Q41,"")</f>
        <v>0.0909090909090909</v>
      </c>
      <c r="T41" s="55"/>
    </row>
    <row r="42" ht="13.65" customHeight="1">
      <c r="A42" t="s" s="43">
        <v>119</v>
      </c>
      <c r="B42" s="44">
        <v>12</v>
      </c>
      <c r="C42" s="44">
        <v>5</v>
      </c>
      <c r="D42" s="45">
        <f>IF(AND(B42&lt;&gt;0,B42&lt;&gt;""),C42/B42,"")</f>
        <v>0.416666666666667</v>
      </c>
      <c r="E42" s="44">
        <v>2</v>
      </c>
      <c r="F42" s="44">
        <v>0</v>
      </c>
      <c r="G42" s="45">
        <f>IF(AND(E42&lt;&gt;0,E42&lt;&gt;""),F42/E42,"")</f>
        <v>0</v>
      </c>
      <c r="H42" s="44">
        <v>5</v>
      </c>
      <c r="I42" s="44">
        <v>2</v>
      </c>
      <c r="J42" s="45">
        <f>IF(AND(H42&lt;&gt;0,H42&lt;&gt;""),I42/H42,"")</f>
        <v>0.4</v>
      </c>
      <c r="K42" s="44">
        <v>5</v>
      </c>
      <c r="L42" s="44">
        <v>3</v>
      </c>
      <c r="M42" s="45">
        <f>IF(AND(K42&lt;&gt;0,K42&lt;&gt;""),L42/K42,"")</f>
        <v>0.6</v>
      </c>
      <c r="N42" s="44">
        <v>0</v>
      </c>
      <c r="O42" s="44">
        <v>0</v>
      </c>
      <c r="P42" t="s" s="46">
        <f>IF(AND(N42&lt;&gt;0,N42&lt;&gt;""),O42/N42,"")</f>
      </c>
      <c r="Q42" s="44">
        <v>13</v>
      </c>
      <c r="R42" s="44">
        <v>0</v>
      </c>
      <c r="S42" s="45">
        <f>IF(AND(Q42&lt;&gt;0,Q42&lt;&gt;""),R42/Q42,"")</f>
        <v>0</v>
      </c>
      <c r="T42" s="55"/>
    </row>
    <row r="43" ht="13.65" customHeight="1">
      <c r="A43" t="s" s="43">
        <v>120</v>
      </c>
      <c r="B43" s="44">
        <v>6</v>
      </c>
      <c r="C43" s="44">
        <v>0</v>
      </c>
      <c r="D43" s="45">
        <f>IF(AND(B43&lt;&gt;0,B43&lt;&gt;""),C43/B43,"")</f>
        <v>0</v>
      </c>
      <c r="E43" s="44">
        <v>2</v>
      </c>
      <c r="F43" s="44">
        <v>0</v>
      </c>
      <c r="G43" s="45">
        <f>IF(AND(E43&lt;&gt;0,E43&lt;&gt;""),F43/E43,"")</f>
        <v>0</v>
      </c>
      <c r="H43" s="44">
        <v>0</v>
      </c>
      <c r="I43" s="44">
        <v>0</v>
      </c>
      <c r="J43" t="s" s="46">
        <f>IF(AND(H43&lt;&gt;0,H43&lt;&gt;""),I43/H43,"")</f>
      </c>
      <c r="K43" s="44">
        <v>4</v>
      </c>
      <c r="L43" s="44">
        <v>0</v>
      </c>
      <c r="M43" s="45">
        <f>IF(AND(K43&lt;&gt;0,K43&lt;&gt;""),L43/K43,"")</f>
        <v>0</v>
      </c>
      <c r="N43" s="44">
        <v>0</v>
      </c>
      <c r="O43" s="44">
        <v>0</v>
      </c>
      <c r="P43" t="s" s="46">
        <f>IF(AND(N43&lt;&gt;0,N43&lt;&gt;""),O43/N43,"")</f>
      </c>
      <c r="Q43" s="44">
        <v>0</v>
      </c>
      <c r="R43" s="44">
        <v>0</v>
      </c>
      <c r="S43" t="s" s="46">
        <f>IF(AND(Q43&lt;&gt;0,Q43&lt;&gt;""),R43/Q43,"")</f>
      </c>
      <c r="T43" s="55"/>
    </row>
    <row r="44" ht="13.65" customHeight="1">
      <c r="A44" t="s" s="43">
        <v>121</v>
      </c>
      <c r="B44" s="44">
        <v>11</v>
      </c>
      <c r="C44" s="44">
        <v>3</v>
      </c>
      <c r="D44" s="45">
        <f>IF(AND(B44&lt;&gt;0,B44&lt;&gt;""),C44/B44,"")</f>
        <v>0.272727272727273</v>
      </c>
      <c r="E44" s="44">
        <v>0</v>
      </c>
      <c r="F44" s="44">
        <v>0</v>
      </c>
      <c r="G44" t="s" s="46">
        <f>IF(AND(E44&lt;&gt;0,E44&lt;&gt;""),F44/E44,"")</f>
      </c>
      <c r="H44" s="44">
        <v>5</v>
      </c>
      <c r="I44" s="44">
        <v>1</v>
      </c>
      <c r="J44" s="45">
        <f>IF(AND(H44&lt;&gt;0,H44&lt;&gt;""),I44/H44,"")</f>
        <v>0.2</v>
      </c>
      <c r="K44" s="44">
        <v>3</v>
      </c>
      <c r="L44" s="44">
        <v>1</v>
      </c>
      <c r="M44" s="45">
        <f>IF(AND(K44&lt;&gt;0,K44&lt;&gt;""),L44/K44,"")</f>
        <v>0.333333333333333</v>
      </c>
      <c r="N44" s="44">
        <v>3</v>
      </c>
      <c r="O44" s="44">
        <v>1</v>
      </c>
      <c r="P44" s="45">
        <f>IF(AND(N44&lt;&gt;0,N44&lt;&gt;""),O44/N44,"")</f>
        <v>0.333333333333333</v>
      </c>
      <c r="Q44" s="44">
        <v>11</v>
      </c>
      <c r="R44" s="44">
        <v>0</v>
      </c>
      <c r="S44" s="45">
        <f>IF(AND(Q44&lt;&gt;0,Q44&lt;&gt;""),R44/Q44,"")</f>
        <v>0</v>
      </c>
      <c r="T44" s="55"/>
    </row>
    <row r="45" ht="13.65" customHeight="1">
      <c r="A45" t="s" s="57">
        <v>122</v>
      </c>
      <c r="B45" s="44">
        <v>7</v>
      </c>
      <c r="C45" s="44">
        <v>3</v>
      </c>
      <c r="D45" s="45">
        <f>IF(AND(B45&lt;&gt;0,B45&lt;&gt;""),C45/B45,"")</f>
        <v>0.428571428571429</v>
      </c>
      <c r="E45" s="44">
        <v>1</v>
      </c>
      <c r="F45" s="44">
        <v>0</v>
      </c>
      <c r="G45" s="45">
        <f>IF(AND(E45&lt;&gt;0,E45&lt;&gt;""),F45/E45,"")</f>
        <v>0</v>
      </c>
      <c r="H45" s="44">
        <v>4</v>
      </c>
      <c r="I45" s="44">
        <v>2</v>
      </c>
      <c r="J45" s="45">
        <f>IF(AND(H45&lt;&gt;0,H45&lt;&gt;""),I45/H45,"")</f>
        <v>0.5</v>
      </c>
      <c r="K45" s="44">
        <v>2</v>
      </c>
      <c r="L45" s="44">
        <v>1</v>
      </c>
      <c r="M45" s="45">
        <f>IF(AND(K45&lt;&gt;0,K45&lt;&gt;""),L45/K45,"")</f>
        <v>0.5</v>
      </c>
      <c r="N45" s="44">
        <v>0</v>
      </c>
      <c r="O45" s="44">
        <v>0</v>
      </c>
      <c r="P45" s="45"/>
      <c r="Q45" s="44">
        <v>3</v>
      </c>
      <c r="R45" s="44">
        <v>0</v>
      </c>
      <c r="S45" s="45">
        <f>IF(AND(Q45&lt;&gt;0,Q45&lt;&gt;""),R45/Q45,"")</f>
        <v>0</v>
      </c>
      <c r="T45" s="55"/>
    </row>
    <row r="46" ht="13.65" customHeight="1">
      <c r="A46" s="48"/>
      <c r="B46" s="48"/>
      <c r="C46" s="48"/>
      <c r="D46" s="49"/>
      <c r="E46" s="48"/>
      <c r="F46" s="48"/>
      <c r="G46" s="49"/>
      <c r="H46" s="48"/>
      <c r="I46" s="48"/>
      <c r="J46" s="49"/>
      <c r="K46" s="48"/>
      <c r="L46" s="48"/>
      <c r="M46" s="49"/>
      <c r="N46" s="48"/>
      <c r="O46" s="48"/>
      <c r="P46" s="49"/>
      <c r="Q46" s="48"/>
      <c r="R46" s="48"/>
      <c r="S46" s="49"/>
      <c r="T46" s="7"/>
    </row>
    <row r="47" ht="13.65" customHeight="1">
      <c r="A47" t="s" s="50">
        <v>78</v>
      </c>
      <c r="B47" s="58">
        <f>SUM(B5:B45)</f>
        <v>426</v>
      </c>
      <c r="C47" s="59">
        <f>SUM(C5:C45)</f>
        <v>106</v>
      </c>
      <c r="D47" s="53">
        <f>IF(AND(B47&lt;&gt;0,B47&lt;&gt;""),C47/B47,"")</f>
        <v>0.248826291079812</v>
      </c>
      <c r="E47" s="58">
        <f>SUM(E5:E45)</f>
        <v>67</v>
      </c>
      <c r="F47" s="59">
        <f>SUM(F5:F45)</f>
        <v>2</v>
      </c>
      <c r="G47" s="53">
        <f>F47/E47</f>
        <v>0.0298507462686567</v>
      </c>
      <c r="H47" s="58">
        <f>SUM(H5:H45)</f>
        <v>160</v>
      </c>
      <c r="I47" s="59">
        <f>SUM(I5:I45)</f>
        <v>31</v>
      </c>
      <c r="J47" s="53">
        <f>I47/H47</f>
        <v>0.19375</v>
      </c>
      <c r="K47" s="58">
        <f>SUM(K5:K44)</f>
        <v>167</v>
      </c>
      <c r="L47" s="59">
        <f>SUM(L5:L45)</f>
        <v>72</v>
      </c>
      <c r="M47" s="53">
        <f>L47/K47</f>
        <v>0.431137724550898</v>
      </c>
      <c r="N47" s="58">
        <f>SUM(N5:N44)</f>
        <v>30</v>
      </c>
      <c r="O47" s="59">
        <f>SUM(O5:O44)</f>
        <v>1</v>
      </c>
      <c r="P47" s="53">
        <f>O47/N47</f>
        <v>0.0333333333333333</v>
      </c>
      <c r="Q47" s="60">
        <f>SUM(Q5:Q45)</f>
        <v>368</v>
      </c>
      <c r="R47" s="61">
        <f>SUM(R5:R44)</f>
        <v>68</v>
      </c>
      <c r="S47" s="53">
        <f>R47/Q47</f>
        <v>0.184782608695652</v>
      </c>
      <c r="T47" s="55"/>
    </row>
  </sheetData>
  <pageMargins left="0.25" right="0.25" top="0.75" bottom="0.75" header="0.3" footer="0.3"/>
  <pageSetup firstPageNumber="1" fitToHeight="1" fitToWidth="1" scale="57" useFirstPageNumber="0" orientation="landscape" pageOrder="downThenOver"/>
  <headerFooter>
    <oddFooter>&amp;C&amp;"Helvetica Neue,Regular"&amp;12&amp;K000000&amp;P</oddFooter>
  </headerFooter>
</worksheet>
</file>

<file path=xl/worksheets/sheet5.xml><?xml version="1.0" encoding="utf-8"?>
<worksheet xmlns:r="http://schemas.openxmlformats.org/officeDocument/2006/relationships" xmlns="http://schemas.openxmlformats.org/spreadsheetml/2006/main">
  <sheetPr>
    <pageSetUpPr fitToPage="1"/>
  </sheetPr>
  <dimension ref="A1:S59"/>
  <sheetViews>
    <sheetView workbookViewId="0" showGridLines="0" defaultGridColor="1"/>
  </sheetViews>
  <sheetFormatPr defaultColWidth="10.8333" defaultRowHeight="14.3" customHeight="1" outlineLevelRow="0" outlineLevelCol="0"/>
  <cols>
    <col min="1" max="1" width="39.6719" style="62" customWidth="1"/>
    <col min="2" max="19" width="10.8516" style="62" customWidth="1"/>
    <col min="20" max="16384" width="10.8516" style="62" customWidth="1"/>
  </cols>
  <sheetData>
    <row r="1" ht="21.1" customHeight="1">
      <c r="A1" t="s" s="38">
        <v>23</v>
      </c>
      <c r="B1" s="7"/>
      <c r="C1" s="7"/>
      <c r="D1" s="7"/>
      <c r="E1" s="7"/>
      <c r="F1" s="7"/>
      <c r="G1" s="7"/>
      <c r="H1" s="7"/>
      <c r="I1" s="7"/>
      <c r="J1" s="7"/>
      <c r="K1" s="7"/>
      <c r="L1" s="7"/>
      <c r="M1" s="7"/>
      <c r="N1" s="7"/>
      <c r="O1" s="7"/>
      <c r="P1" s="7"/>
      <c r="Q1" s="7"/>
      <c r="R1" s="7"/>
      <c r="S1" s="7"/>
    </row>
    <row r="2" ht="13.55" customHeight="1">
      <c r="A2" t="s" s="39">
        <v>124</v>
      </c>
      <c r="B2" s="7"/>
      <c r="C2" s="7"/>
      <c r="D2" s="7"/>
      <c r="E2" s="7"/>
      <c r="F2" s="7"/>
      <c r="G2" s="7"/>
      <c r="H2" s="7"/>
      <c r="I2" s="7"/>
      <c r="J2" s="7"/>
      <c r="K2" s="7"/>
      <c r="L2" s="7"/>
      <c r="M2" s="7"/>
      <c r="N2" s="7"/>
      <c r="O2" s="7"/>
      <c r="P2" s="7"/>
      <c r="Q2" s="7"/>
      <c r="R2" s="7"/>
      <c r="S2" s="7"/>
    </row>
    <row r="3" ht="14.95" customHeight="1">
      <c r="A3" t="s" s="40">
        <v>81</v>
      </c>
      <c r="B3" s="41"/>
      <c r="C3" s="41"/>
      <c r="D3" s="41"/>
      <c r="E3" s="41"/>
      <c r="F3" s="41"/>
      <c r="G3" s="41"/>
      <c r="H3" s="41"/>
      <c r="I3" s="41"/>
      <c r="J3" s="41"/>
      <c r="K3" s="41"/>
      <c r="L3" s="41"/>
      <c r="M3" s="41"/>
      <c r="N3" s="41"/>
      <c r="O3" s="41"/>
      <c r="P3" s="41"/>
      <c r="Q3" s="41"/>
      <c r="R3" s="41"/>
      <c r="S3" s="41"/>
    </row>
    <row r="4" ht="104.95" customHeight="1">
      <c r="A4" t="s" s="42">
        <v>25</v>
      </c>
      <c r="B4" t="s" s="42">
        <v>26</v>
      </c>
      <c r="C4" t="s" s="42">
        <v>27</v>
      </c>
      <c r="D4" t="s" s="42">
        <v>28</v>
      </c>
      <c r="E4" t="s" s="42">
        <v>29</v>
      </c>
      <c r="F4" t="s" s="42">
        <v>30</v>
      </c>
      <c r="G4" t="s" s="42">
        <v>31</v>
      </c>
      <c r="H4" t="s" s="42">
        <v>32</v>
      </c>
      <c r="I4" t="s" s="42">
        <v>33</v>
      </c>
      <c r="J4" t="s" s="42">
        <v>34</v>
      </c>
      <c r="K4" t="s" s="42">
        <v>35</v>
      </c>
      <c r="L4" t="s" s="42">
        <v>36</v>
      </c>
      <c r="M4" t="s" s="42">
        <v>37</v>
      </c>
      <c r="N4" t="s" s="42">
        <v>38</v>
      </c>
      <c r="O4" t="s" s="42">
        <v>39</v>
      </c>
      <c r="P4" t="s" s="42">
        <v>40</v>
      </c>
      <c r="Q4" t="s" s="42">
        <v>41</v>
      </c>
      <c r="R4" t="s" s="42">
        <v>42</v>
      </c>
      <c r="S4" t="s" s="42">
        <v>43</v>
      </c>
    </row>
    <row r="5" ht="14.95" customHeight="1">
      <c r="A5" t="s" s="43">
        <v>125</v>
      </c>
      <c r="B5" s="44">
        <v>7</v>
      </c>
      <c r="C5" s="44">
        <v>4</v>
      </c>
      <c r="D5" s="45">
        <f>IF(AND(B5&lt;&gt;0,B5&lt;&gt;""),C5/B5,"")</f>
        <v>0.571428571428571</v>
      </c>
      <c r="E5" s="44">
        <v>1</v>
      </c>
      <c r="F5" s="44">
        <v>1</v>
      </c>
      <c r="G5" s="45">
        <f>IF(AND(E5&lt;&gt;0,E5&lt;&gt;""),F5/E5,"")</f>
        <v>1</v>
      </c>
      <c r="H5" s="44">
        <v>3</v>
      </c>
      <c r="I5" s="44">
        <v>2</v>
      </c>
      <c r="J5" s="45">
        <f>IF(AND(H5&lt;&gt;0,H5&lt;&gt;""),I5/H5,"")</f>
        <v>0.666666666666667</v>
      </c>
      <c r="K5" s="44">
        <v>3</v>
      </c>
      <c r="L5" s="44">
        <v>1</v>
      </c>
      <c r="M5" s="45">
        <f>IF(AND(K5&lt;&gt;0,K5&lt;&gt;""),L5/K5,"")</f>
        <v>0.333333333333333</v>
      </c>
      <c r="N5" s="44">
        <v>0</v>
      </c>
      <c r="O5" s="44">
        <v>0</v>
      </c>
      <c r="P5" t="s" s="46">
        <f>IF(AND(N5&lt;&gt;0,N5&lt;&gt;""),O5/N5,"")</f>
      </c>
      <c r="Q5" s="44">
        <v>8</v>
      </c>
      <c r="R5" s="44">
        <v>6</v>
      </c>
      <c r="S5" s="45">
        <f>IF(AND(Q5&lt;&gt;0,Q5&lt;&gt;""),R5/Q5,"")</f>
        <v>0.75</v>
      </c>
    </row>
    <row r="6" ht="14.95" customHeight="1">
      <c r="A6" t="s" s="43">
        <v>126</v>
      </c>
      <c r="B6" s="44">
        <v>10</v>
      </c>
      <c r="C6" s="44">
        <v>1</v>
      </c>
      <c r="D6" s="45">
        <f>IF(AND(B6&lt;&gt;0,B6&lt;&gt;""),C6/B6,"")</f>
        <v>0.1</v>
      </c>
      <c r="E6" s="44">
        <v>1</v>
      </c>
      <c r="F6" s="44">
        <v>0</v>
      </c>
      <c r="G6" s="45">
        <f>IF(AND(E6&lt;&gt;0,E6&lt;&gt;""),F6/E6,"")</f>
        <v>0</v>
      </c>
      <c r="H6" s="44">
        <v>5</v>
      </c>
      <c r="I6" s="44">
        <v>1</v>
      </c>
      <c r="J6" s="45">
        <f>IF(AND(H6&lt;&gt;0,H6&lt;&gt;""),I6/H6,"")</f>
        <v>0.2</v>
      </c>
      <c r="K6" s="44">
        <v>3</v>
      </c>
      <c r="L6" s="44">
        <v>0</v>
      </c>
      <c r="M6" s="45">
        <f>IF(AND(K6&lt;&gt;0,K6&lt;&gt;""),L6/K6,"")</f>
        <v>0</v>
      </c>
      <c r="N6" s="44">
        <v>1</v>
      </c>
      <c r="O6" s="44">
        <v>0</v>
      </c>
      <c r="P6" s="45">
        <f>IF(AND(N6&lt;&gt;0,N6&lt;&gt;""),O6/N6,"")</f>
        <v>0</v>
      </c>
      <c r="Q6" s="44">
        <v>10</v>
      </c>
      <c r="R6" s="44">
        <v>1</v>
      </c>
      <c r="S6" s="45">
        <f>IF(AND(Q6&lt;&gt;0,Q6&lt;&gt;""),R6/Q6,"")</f>
        <v>0.1</v>
      </c>
    </row>
    <row r="7" ht="14.95" customHeight="1">
      <c r="A7" t="s" s="43">
        <v>127</v>
      </c>
      <c r="B7" s="44">
        <v>6</v>
      </c>
      <c r="C7" s="44">
        <v>0</v>
      </c>
      <c r="D7" s="45">
        <f>IF(AND(B7&lt;&gt;0,B7&lt;&gt;""),C7/B7,"")</f>
        <v>0</v>
      </c>
      <c r="E7" s="44">
        <v>1</v>
      </c>
      <c r="F7" s="44">
        <v>0</v>
      </c>
      <c r="G7" s="45">
        <f>IF(AND(E7&lt;&gt;0,E7&lt;&gt;""),F7/E7,"")</f>
        <v>0</v>
      </c>
      <c r="H7" s="44">
        <v>2</v>
      </c>
      <c r="I7" s="44">
        <v>0</v>
      </c>
      <c r="J7" s="45">
        <f>IF(AND(H7&lt;&gt;0,H7&lt;&gt;""),I7/H7,"")</f>
        <v>0</v>
      </c>
      <c r="K7" s="44">
        <v>3</v>
      </c>
      <c r="L7" s="44">
        <v>0</v>
      </c>
      <c r="M7" s="45">
        <f>IF(AND(K7&lt;&gt;0,K7&lt;&gt;""),L7/K7,"")</f>
        <v>0</v>
      </c>
      <c r="N7" s="44">
        <v>0</v>
      </c>
      <c r="O7" s="44">
        <v>0</v>
      </c>
      <c r="P7" t="s" s="46">
        <f>IF(AND(N7&lt;&gt;0,N7&lt;&gt;""),O7/N7,"")</f>
      </c>
      <c r="Q7" s="44">
        <v>0</v>
      </c>
      <c r="R7" s="44">
        <v>0</v>
      </c>
      <c r="S7" t="s" s="46">
        <f>IF(AND(Q7&lt;&gt;0,Q7&lt;&gt;""),R7/Q7,"")</f>
      </c>
    </row>
    <row r="8" ht="14.95" customHeight="1">
      <c r="A8" t="s" s="43">
        <v>128</v>
      </c>
      <c r="B8" s="44">
        <v>7</v>
      </c>
      <c r="C8" s="44">
        <v>1</v>
      </c>
      <c r="D8" s="45">
        <f>IF(AND(B8&lt;&gt;0,B8&lt;&gt;""),C8/B8,"")</f>
        <v>0.142857142857143</v>
      </c>
      <c r="E8" s="44">
        <v>2</v>
      </c>
      <c r="F8" s="44">
        <v>1</v>
      </c>
      <c r="G8" s="45">
        <f>IF(AND(E8&lt;&gt;0,E8&lt;&gt;""),F8/E8,"")</f>
        <v>0.5</v>
      </c>
      <c r="H8" s="44">
        <v>1</v>
      </c>
      <c r="I8" s="44">
        <v>0</v>
      </c>
      <c r="J8" s="45">
        <f>IF(AND(H8&lt;&gt;0,H8&lt;&gt;""),I8/H8,"")</f>
        <v>0</v>
      </c>
      <c r="K8" s="44">
        <v>4</v>
      </c>
      <c r="L8" s="44">
        <v>0</v>
      </c>
      <c r="M8" s="45">
        <f>IF(AND(K8&lt;&gt;0,K8&lt;&gt;""),L8/K8,"")</f>
        <v>0</v>
      </c>
      <c r="N8" s="44">
        <v>0</v>
      </c>
      <c r="O8" s="44">
        <v>0</v>
      </c>
      <c r="P8" t="s" s="46">
        <f>IF(AND(N8&lt;&gt;0,N8&lt;&gt;""),O8/N8,"")</f>
      </c>
      <c r="Q8" s="44">
        <v>0</v>
      </c>
      <c r="R8" s="44">
        <v>0</v>
      </c>
      <c r="S8" t="s" s="46">
        <f>IF(AND(Q8&lt;&gt;0,Q8&lt;&gt;""),R8/Q8,"")</f>
      </c>
    </row>
    <row r="9" ht="14.95" customHeight="1">
      <c r="A9" t="s" s="43">
        <v>129</v>
      </c>
      <c r="B9" s="44">
        <v>7</v>
      </c>
      <c r="C9" s="44">
        <v>2</v>
      </c>
      <c r="D9" s="45">
        <f>IF(AND(B9&lt;&gt;0,B9&lt;&gt;""),C9/B9,"")</f>
        <v>0.285714285714286</v>
      </c>
      <c r="E9" s="44">
        <v>1</v>
      </c>
      <c r="F9" s="44">
        <v>0</v>
      </c>
      <c r="G9" s="45">
        <f>IF(AND(E9&lt;&gt;0,E9&lt;&gt;""),F9/E9,"")</f>
        <v>0</v>
      </c>
      <c r="H9" s="44">
        <v>1</v>
      </c>
      <c r="I9" s="44">
        <v>0</v>
      </c>
      <c r="J9" s="45">
        <f>IF(AND(H9&lt;&gt;0,H9&lt;&gt;""),I9/H9,"")</f>
        <v>0</v>
      </c>
      <c r="K9" s="44">
        <v>3</v>
      </c>
      <c r="L9" s="44">
        <v>1</v>
      </c>
      <c r="M9" s="45">
        <f>IF(AND(K9&lt;&gt;0,K9&lt;&gt;""),L9/K9,"")</f>
        <v>0.333333333333333</v>
      </c>
      <c r="N9" s="44">
        <v>2</v>
      </c>
      <c r="O9" s="44">
        <v>1</v>
      </c>
      <c r="P9" s="45">
        <f>IF(AND(N9&lt;&gt;0,N9&lt;&gt;""),O9/N9,"")</f>
        <v>0.5</v>
      </c>
      <c r="Q9" s="44">
        <v>1</v>
      </c>
      <c r="R9" s="44">
        <v>0</v>
      </c>
      <c r="S9" s="45">
        <f>IF(AND(Q9&lt;&gt;0,Q9&lt;&gt;""),R9/Q9,"")</f>
        <v>0</v>
      </c>
    </row>
    <row r="10" ht="14.95" customHeight="1">
      <c r="A10" t="s" s="43">
        <v>130</v>
      </c>
      <c r="B10" s="44">
        <v>8</v>
      </c>
      <c r="C10" s="44">
        <v>1</v>
      </c>
      <c r="D10" s="45">
        <f>IF(AND(B10&lt;&gt;0,B10&lt;&gt;""),C10/B10,"")</f>
        <v>0.125</v>
      </c>
      <c r="E10" s="44">
        <v>1</v>
      </c>
      <c r="F10" s="44">
        <v>0</v>
      </c>
      <c r="G10" s="45">
        <f>IF(AND(E10&lt;&gt;0,E10&lt;&gt;""),F10/E10,"")</f>
        <v>0</v>
      </c>
      <c r="H10" s="44">
        <v>5</v>
      </c>
      <c r="I10" s="44">
        <v>1</v>
      </c>
      <c r="J10" s="45">
        <f>IF(AND(H10&lt;&gt;0,H10&lt;&gt;""),I10/H10,"")</f>
        <v>0.2</v>
      </c>
      <c r="K10" s="44">
        <v>2</v>
      </c>
      <c r="L10" s="44">
        <v>0</v>
      </c>
      <c r="M10" s="45">
        <f>IF(AND(K10&lt;&gt;0,K10&lt;&gt;""),L10/K10,"")</f>
        <v>0</v>
      </c>
      <c r="N10" s="44">
        <v>0</v>
      </c>
      <c r="O10" s="44">
        <v>0</v>
      </c>
      <c r="P10" t="s" s="46">
        <f>IF(AND(N10&lt;&gt;0,N10&lt;&gt;""),O10/N10,"")</f>
      </c>
      <c r="Q10" s="44">
        <v>11</v>
      </c>
      <c r="R10" s="44">
        <v>0</v>
      </c>
      <c r="S10" s="45">
        <f>IF(AND(Q10&lt;&gt;0,Q10&lt;&gt;""),R10/Q10,"")</f>
        <v>0</v>
      </c>
    </row>
    <row r="11" ht="14.95" customHeight="1">
      <c r="A11" t="s" s="43">
        <v>131</v>
      </c>
      <c r="B11" s="44">
        <v>8</v>
      </c>
      <c r="C11" s="44">
        <v>1</v>
      </c>
      <c r="D11" s="45">
        <f>IF(AND(B11&lt;&gt;0,B11&lt;&gt;""),C11/B11,"")</f>
        <v>0.125</v>
      </c>
      <c r="E11" s="44">
        <v>4</v>
      </c>
      <c r="F11" s="44">
        <v>0</v>
      </c>
      <c r="G11" s="45">
        <f>IF(AND(E11&lt;&gt;0,E11&lt;&gt;""),F11/E11,"")</f>
        <v>0</v>
      </c>
      <c r="H11" s="44">
        <v>1</v>
      </c>
      <c r="I11" s="44">
        <v>1</v>
      </c>
      <c r="J11" s="45">
        <f>IF(AND(H11&lt;&gt;0,H11&lt;&gt;""),I11/H11,"")</f>
        <v>1</v>
      </c>
      <c r="K11" s="44">
        <v>2</v>
      </c>
      <c r="L11" s="44">
        <v>0</v>
      </c>
      <c r="M11" s="45">
        <f>IF(AND(K11&lt;&gt;0,K11&lt;&gt;""),L11/K11,"")</f>
        <v>0</v>
      </c>
      <c r="N11" s="44">
        <v>1</v>
      </c>
      <c r="O11" s="44">
        <v>0</v>
      </c>
      <c r="P11" s="45">
        <f>IF(AND(N11&lt;&gt;0,N11&lt;&gt;""),O11/N11,"")</f>
        <v>0</v>
      </c>
      <c r="Q11" s="44">
        <v>7</v>
      </c>
      <c r="R11" s="44">
        <v>1</v>
      </c>
      <c r="S11" s="45">
        <f>IF(AND(Q11&lt;&gt;0,Q11&lt;&gt;""),R11/Q11,"")</f>
        <v>0.142857142857143</v>
      </c>
    </row>
    <row r="12" ht="14.95" customHeight="1">
      <c r="A12" t="s" s="43">
        <v>132</v>
      </c>
      <c r="B12" s="44">
        <v>5</v>
      </c>
      <c r="C12" s="44">
        <v>1</v>
      </c>
      <c r="D12" s="45">
        <f>IF(AND(B12&lt;&gt;0,B12&lt;&gt;""),C12/B12,"")</f>
        <v>0.2</v>
      </c>
      <c r="E12" s="44">
        <v>0</v>
      </c>
      <c r="F12" s="44">
        <v>0</v>
      </c>
      <c r="G12" t="s" s="46">
        <f>IF(AND(E12&lt;&gt;0,E12&lt;&gt;""),F12/E12,"")</f>
      </c>
      <c r="H12" s="44">
        <v>3</v>
      </c>
      <c r="I12" s="44">
        <v>0</v>
      </c>
      <c r="J12" s="45">
        <f>IF(AND(H12&lt;&gt;0,H12&lt;&gt;""),I12/H12,"")</f>
        <v>0</v>
      </c>
      <c r="K12" s="44">
        <v>2</v>
      </c>
      <c r="L12" s="44">
        <v>1</v>
      </c>
      <c r="M12" s="45">
        <f>IF(AND(K12&lt;&gt;0,K12&lt;&gt;""),L12/K12,"")</f>
        <v>0.5</v>
      </c>
      <c r="N12" s="44">
        <v>0</v>
      </c>
      <c r="O12" s="44">
        <v>0</v>
      </c>
      <c r="P12" t="s" s="46">
        <f>IF(AND(N12&lt;&gt;0,N12&lt;&gt;""),O12/N12,"")</f>
      </c>
      <c r="Q12" s="44">
        <v>9</v>
      </c>
      <c r="R12" s="44">
        <v>4</v>
      </c>
      <c r="S12" s="45">
        <f>IF(AND(Q12&lt;&gt;0,Q12&lt;&gt;""),R12/Q12,"")</f>
        <v>0.444444444444444</v>
      </c>
    </row>
    <row r="13" ht="14.95" customHeight="1">
      <c r="A13" t="s" s="43">
        <v>133</v>
      </c>
      <c r="B13" s="44">
        <v>10</v>
      </c>
      <c r="C13" s="44">
        <v>3</v>
      </c>
      <c r="D13" s="45">
        <f>IF(AND(B13&lt;&gt;0,B13&lt;&gt;""),C13/B13,"")</f>
        <v>0.3</v>
      </c>
      <c r="E13" s="44">
        <v>1</v>
      </c>
      <c r="F13" s="44">
        <v>0</v>
      </c>
      <c r="G13" s="45">
        <f>IF(AND(E13&lt;&gt;0,E13&lt;&gt;""),F13/E13,"")</f>
        <v>0</v>
      </c>
      <c r="H13" s="44">
        <v>6</v>
      </c>
      <c r="I13" s="44">
        <v>2</v>
      </c>
      <c r="J13" s="45">
        <f>IF(AND(H13&lt;&gt;0,H13&lt;&gt;""),I13/H13,"")</f>
        <v>0.333333333333333</v>
      </c>
      <c r="K13" s="44">
        <v>3</v>
      </c>
      <c r="L13" s="44">
        <v>1</v>
      </c>
      <c r="M13" s="45">
        <f>IF(AND(K13&lt;&gt;0,K13&lt;&gt;""),L13/K13,"")</f>
        <v>0.333333333333333</v>
      </c>
      <c r="N13" s="44">
        <v>0</v>
      </c>
      <c r="O13" s="44">
        <v>0</v>
      </c>
      <c r="P13" t="s" s="46">
        <f>IF(AND(N13&lt;&gt;0,N13&lt;&gt;""),O13/N13,"")</f>
      </c>
      <c r="Q13" s="44">
        <v>3</v>
      </c>
      <c r="R13" s="44">
        <v>1</v>
      </c>
      <c r="S13" s="45">
        <f>IF(AND(Q13&lt;&gt;0,Q13&lt;&gt;""),R13/Q13,"")</f>
        <v>0.333333333333333</v>
      </c>
    </row>
    <row r="14" ht="14.95" customHeight="1">
      <c r="A14" t="s" s="43">
        <v>134</v>
      </c>
      <c r="B14" s="44">
        <v>6</v>
      </c>
      <c r="C14" s="44">
        <v>1</v>
      </c>
      <c r="D14" s="45">
        <f>IF(AND(B14&lt;&gt;0,B14&lt;&gt;""),C14/B14,"")</f>
        <v>0.166666666666667</v>
      </c>
      <c r="E14" s="44">
        <v>1</v>
      </c>
      <c r="F14" s="44">
        <v>0</v>
      </c>
      <c r="G14" s="45">
        <f>IF(AND(E14&lt;&gt;0,E14&lt;&gt;""),F14/E14,"")</f>
        <v>0</v>
      </c>
      <c r="H14" s="44">
        <v>4</v>
      </c>
      <c r="I14" s="44">
        <v>1</v>
      </c>
      <c r="J14" s="45">
        <f>IF(AND(H14&lt;&gt;0,H14&lt;&gt;""),I14/H14,"")</f>
        <v>0.25</v>
      </c>
      <c r="K14" s="44">
        <v>1</v>
      </c>
      <c r="L14" s="44">
        <v>0</v>
      </c>
      <c r="M14" s="45">
        <f>IF(AND(K14&lt;&gt;0,K14&lt;&gt;""),L14/K14,"")</f>
        <v>0</v>
      </c>
      <c r="N14" s="44">
        <v>0</v>
      </c>
      <c r="O14" s="44">
        <v>0</v>
      </c>
      <c r="P14" t="s" s="46">
        <f>IF(AND(N14&lt;&gt;0,N14&lt;&gt;""),O14/N14,"")</f>
      </c>
      <c r="Q14" s="44">
        <v>1</v>
      </c>
      <c r="R14" s="44">
        <v>0</v>
      </c>
      <c r="S14" s="45">
        <f>IF(AND(Q14&lt;&gt;0,Q14&lt;&gt;""),R14/Q14,"")</f>
        <v>0</v>
      </c>
    </row>
    <row r="15" ht="14.95" customHeight="1">
      <c r="A15" t="s" s="43">
        <v>135</v>
      </c>
      <c r="B15" s="44">
        <v>6</v>
      </c>
      <c r="C15" s="44">
        <v>0</v>
      </c>
      <c r="D15" s="45">
        <f>IF(AND(B15&lt;&gt;0,B15&lt;&gt;""),C15/B15,"")</f>
        <v>0</v>
      </c>
      <c r="E15" s="44">
        <v>0</v>
      </c>
      <c r="F15" s="44">
        <v>0</v>
      </c>
      <c r="G15" t="s" s="46">
        <f>IF(AND(E15&lt;&gt;0,E15&lt;&gt;""),F15/E15,"")</f>
      </c>
      <c r="H15" s="44">
        <v>4</v>
      </c>
      <c r="I15" s="44">
        <v>0</v>
      </c>
      <c r="J15" s="45">
        <f>IF(AND(H15&lt;&gt;0,H15&lt;&gt;""),I15/H15,"")</f>
        <v>0</v>
      </c>
      <c r="K15" s="44">
        <v>2</v>
      </c>
      <c r="L15" s="44">
        <v>0</v>
      </c>
      <c r="M15" s="45">
        <f>IF(AND(K15&lt;&gt;0,K15&lt;&gt;""),L15/K15,"")</f>
        <v>0</v>
      </c>
      <c r="N15" s="44">
        <v>0</v>
      </c>
      <c r="O15" s="44">
        <v>0</v>
      </c>
      <c r="P15" t="s" s="46">
        <f>IF(AND(N15&lt;&gt;0,N15&lt;&gt;""),O15/N15,"")</f>
      </c>
      <c r="Q15" s="44">
        <v>13</v>
      </c>
      <c r="R15" s="44">
        <v>0</v>
      </c>
      <c r="S15" s="45">
        <f>IF(AND(Q15&lt;&gt;0,Q15&lt;&gt;""),R15/Q15,"")</f>
        <v>0</v>
      </c>
    </row>
    <row r="16" ht="13.65" customHeight="1">
      <c r="A16" t="s" s="43">
        <v>136</v>
      </c>
      <c r="B16" s="44">
        <v>8</v>
      </c>
      <c r="C16" s="44">
        <v>2</v>
      </c>
      <c r="D16" s="45">
        <f>IF(AND(B16&lt;&gt;0,B16&lt;&gt;""),C16/B16,"")</f>
        <v>0.25</v>
      </c>
      <c r="E16" s="44">
        <v>1</v>
      </c>
      <c r="F16" s="44">
        <v>0</v>
      </c>
      <c r="G16" s="45">
        <f>IF(AND(E16&lt;&gt;0,E16&lt;&gt;""),F16/E16,"")</f>
        <v>0</v>
      </c>
      <c r="H16" s="44">
        <v>4</v>
      </c>
      <c r="I16" s="44">
        <v>0</v>
      </c>
      <c r="J16" s="45">
        <f>IF(AND(H16&lt;&gt;0,H16&lt;&gt;""),I16/H16,"")</f>
        <v>0</v>
      </c>
      <c r="K16" s="44">
        <v>2</v>
      </c>
      <c r="L16" s="44">
        <v>1</v>
      </c>
      <c r="M16" s="45">
        <f>IF(AND(K16&lt;&gt;0,K16&lt;&gt;""),L16/K16,"")</f>
        <v>0.5</v>
      </c>
      <c r="N16" s="44">
        <v>1</v>
      </c>
      <c r="O16" s="44">
        <v>1</v>
      </c>
      <c r="P16" s="45">
        <f>IF(AND(N16&lt;&gt;0,N16&lt;&gt;""),O16/N16,"")</f>
        <v>1</v>
      </c>
      <c r="Q16" s="44">
        <v>3</v>
      </c>
      <c r="R16" s="44">
        <v>0</v>
      </c>
      <c r="S16" s="45">
        <f>IF(AND(Q16&lt;&gt;0,Q16&lt;&gt;""),R16/Q16,"")</f>
        <v>0</v>
      </c>
    </row>
    <row r="17" ht="13.65" customHeight="1">
      <c r="A17" t="s" s="43">
        <v>137</v>
      </c>
      <c r="B17" s="44">
        <v>5</v>
      </c>
      <c r="C17" s="44">
        <v>1</v>
      </c>
      <c r="D17" s="45">
        <f>IF(AND(B17&lt;&gt;0,B17&lt;&gt;""),C17/B17,"")</f>
        <v>0.2</v>
      </c>
      <c r="E17" s="44">
        <v>1</v>
      </c>
      <c r="F17" s="44">
        <v>0</v>
      </c>
      <c r="G17" s="45">
        <f>IF(AND(E17&lt;&gt;0,E17&lt;&gt;""),F17/E17,"")</f>
        <v>0</v>
      </c>
      <c r="H17" s="44">
        <v>2</v>
      </c>
      <c r="I17" s="44">
        <v>0</v>
      </c>
      <c r="J17" s="45">
        <f>IF(AND(H17&lt;&gt;0,H17&lt;&gt;""),I17/H17,"")</f>
        <v>0</v>
      </c>
      <c r="K17" s="44">
        <v>2</v>
      </c>
      <c r="L17" s="44">
        <v>1</v>
      </c>
      <c r="M17" s="45">
        <f>IF(AND(K17&lt;&gt;0,K17&lt;&gt;""),L17/K17,"")</f>
        <v>0.5</v>
      </c>
      <c r="N17" s="44">
        <v>0</v>
      </c>
      <c r="O17" s="44">
        <v>0</v>
      </c>
      <c r="P17" t="s" s="46">
        <f>IF(AND(N17&lt;&gt;0,N17&lt;&gt;""),O17/N17,"")</f>
      </c>
      <c r="Q17" s="44">
        <v>4</v>
      </c>
      <c r="R17" s="44">
        <v>1</v>
      </c>
      <c r="S17" s="45">
        <f>IF(AND(Q17&lt;&gt;0,Q17&lt;&gt;""),R17/Q17,"")</f>
        <v>0.25</v>
      </c>
    </row>
    <row r="18" ht="14.95" customHeight="1">
      <c r="A18" t="s" s="43">
        <v>138</v>
      </c>
      <c r="B18" s="44">
        <v>4</v>
      </c>
      <c r="C18" s="44">
        <v>0</v>
      </c>
      <c r="D18" s="45">
        <f>IF(AND(B18&lt;&gt;0,B18&lt;&gt;""),C18/B18,"")</f>
        <v>0</v>
      </c>
      <c r="E18" s="44">
        <v>0</v>
      </c>
      <c r="F18" s="44">
        <v>0</v>
      </c>
      <c r="G18" t="s" s="46">
        <f>IF(AND(E18&lt;&gt;0,E18&lt;&gt;""),F18/E18,"")</f>
      </c>
      <c r="H18" s="44">
        <v>2</v>
      </c>
      <c r="I18" s="44">
        <v>0</v>
      </c>
      <c r="J18" s="45">
        <f>IF(AND(H18&lt;&gt;0,H18&lt;&gt;""),I18/H18,"")</f>
        <v>0</v>
      </c>
      <c r="K18" s="44">
        <v>2</v>
      </c>
      <c r="L18" s="44">
        <v>0</v>
      </c>
      <c r="M18" s="45">
        <f>IF(AND(K18&lt;&gt;0,K18&lt;&gt;""),L18/K18,"")</f>
        <v>0</v>
      </c>
      <c r="N18" s="44">
        <v>0</v>
      </c>
      <c r="O18" s="44">
        <v>0</v>
      </c>
      <c r="P18" t="s" s="46">
        <f>IF(AND(N18&lt;&gt;0,N18&lt;&gt;""),O18/N18,"")</f>
      </c>
      <c r="Q18" s="44">
        <v>2</v>
      </c>
      <c r="R18" s="44">
        <v>1</v>
      </c>
      <c r="S18" s="45">
        <f>IF(AND(Q18&lt;&gt;0,Q18&lt;&gt;""),R18/Q18,"")</f>
        <v>0.5</v>
      </c>
    </row>
    <row r="19" ht="14.95" customHeight="1">
      <c r="A19" t="s" s="43">
        <v>139</v>
      </c>
      <c r="B19" s="44">
        <v>6</v>
      </c>
      <c r="C19" s="44">
        <v>0</v>
      </c>
      <c r="D19" s="45">
        <f>IF(AND(B19&lt;&gt;0,B19&lt;&gt;""),C19/B19,"")</f>
        <v>0</v>
      </c>
      <c r="E19" s="44">
        <v>1</v>
      </c>
      <c r="F19" s="44">
        <v>0</v>
      </c>
      <c r="G19" s="45">
        <f>IF(AND(E19&lt;&gt;0,E19&lt;&gt;""),F19/E19,"")</f>
        <v>0</v>
      </c>
      <c r="H19" s="44">
        <v>3</v>
      </c>
      <c r="I19" s="44">
        <v>0</v>
      </c>
      <c r="J19" s="45">
        <f>IF(AND(H19&lt;&gt;0,H19&lt;&gt;""),I19/H19,"")</f>
        <v>0</v>
      </c>
      <c r="K19" s="44">
        <v>2</v>
      </c>
      <c r="L19" s="44">
        <v>0</v>
      </c>
      <c r="M19" s="45">
        <f>IF(AND(K19&lt;&gt;0,K19&lt;&gt;""),L19/K19,"")</f>
        <v>0</v>
      </c>
      <c r="N19" s="44">
        <v>0</v>
      </c>
      <c r="O19" s="44">
        <v>0</v>
      </c>
      <c r="P19" t="s" s="46">
        <f>IF(AND(N19&lt;&gt;0,N19&lt;&gt;""),O19/N19,"")</f>
      </c>
      <c r="Q19" s="44">
        <v>11</v>
      </c>
      <c r="R19" s="44">
        <v>5</v>
      </c>
      <c r="S19" s="45">
        <f>IF(AND(Q19&lt;&gt;0,Q19&lt;&gt;""),R19/Q19,"")</f>
        <v>0.454545454545455</v>
      </c>
    </row>
    <row r="20" ht="14.95" customHeight="1">
      <c r="A20" t="s" s="43">
        <v>140</v>
      </c>
      <c r="B20" s="44">
        <v>12</v>
      </c>
      <c r="C20" s="44">
        <v>1</v>
      </c>
      <c r="D20" s="45">
        <f>IF(AND(B20&lt;&gt;0,B20&lt;&gt;""),C20/B20,"")</f>
        <v>0.0833333333333333</v>
      </c>
      <c r="E20" s="44">
        <v>1</v>
      </c>
      <c r="F20" s="44">
        <v>0</v>
      </c>
      <c r="G20" s="45">
        <f>IF(AND(E20&lt;&gt;0,E20&lt;&gt;""),F20/E20,"")</f>
        <v>0</v>
      </c>
      <c r="H20" s="44">
        <v>8</v>
      </c>
      <c r="I20" s="44">
        <v>1</v>
      </c>
      <c r="J20" s="45">
        <f>IF(AND(H20&lt;&gt;0,H20&lt;&gt;""),I20/H20,"")</f>
        <v>0.125</v>
      </c>
      <c r="K20" s="44">
        <v>2</v>
      </c>
      <c r="L20" s="44">
        <v>0</v>
      </c>
      <c r="M20" s="45">
        <f>IF(AND(K20&lt;&gt;0,K20&lt;&gt;""),L20/K20,"")</f>
        <v>0</v>
      </c>
      <c r="N20" s="44">
        <v>1</v>
      </c>
      <c r="O20" s="44">
        <v>0</v>
      </c>
      <c r="P20" s="45">
        <f>IF(AND(N20&lt;&gt;0,N20&lt;&gt;""),O20/N20,"")</f>
        <v>0</v>
      </c>
      <c r="Q20" s="44">
        <v>3</v>
      </c>
      <c r="R20" s="44">
        <v>1</v>
      </c>
      <c r="S20" s="45">
        <f>IF(AND(Q20&lt;&gt;0,Q20&lt;&gt;""),R20/Q20,"")</f>
        <v>0.333333333333333</v>
      </c>
    </row>
    <row r="21" ht="14.95" customHeight="1">
      <c r="A21" t="s" s="43">
        <v>141</v>
      </c>
      <c r="B21" s="44">
        <v>5</v>
      </c>
      <c r="C21" s="44">
        <v>1</v>
      </c>
      <c r="D21" s="45">
        <f>IF(AND(B21&lt;&gt;0,B21&lt;&gt;""),C21/B21,"")</f>
        <v>0.2</v>
      </c>
      <c r="E21" s="44">
        <v>1</v>
      </c>
      <c r="F21" s="44">
        <v>0</v>
      </c>
      <c r="G21" s="45">
        <f>IF(AND(E21&lt;&gt;0,E21&lt;&gt;""),F21/E21,"")</f>
        <v>0</v>
      </c>
      <c r="H21" s="44">
        <v>0</v>
      </c>
      <c r="I21" s="44">
        <v>0</v>
      </c>
      <c r="J21" t="s" s="46">
        <f>IF(AND(H21&lt;&gt;0,H21&lt;&gt;""),I21/H21,"")</f>
      </c>
      <c r="K21" s="44">
        <v>4</v>
      </c>
      <c r="L21" s="44">
        <v>1</v>
      </c>
      <c r="M21" s="45">
        <f>IF(AND(K21&lt;&gt;0,K21&lt;&gt;""),L21/K21,"")</f>
        <v>0.25</v>
      </c>
      <c r="N21" s="44">
        <v>0</v>
      </c>
      <c r="O21" s="44">
        <v>0</v>
      </c>
      <c r="P21" t="s" s="46">
        <f>IF(AND(N21&lt;&gt;0,N21&lt;&gt;""),O21/N21,"")</f>
      </c>
      <c r="Q21" s="44">
        <v>10</v>
      </c>
      <c r="R21" s="44">
        <v>3</v>
      </c>
      <c r="S21" s="45">
        <f>IF(AND(Q21&lt;&gt;0,Q21&lt;&gt;""),R21/Q21,"")</f>
        <v>0.3</v>
      </c>
    </row>
    <row r="22" ht="14.95" customHeight="1">
      <c r="A22" t="s" s="43">
        <v>142</v>
      </c>
      <c r="B22" s="44">
        <v>13</v>
      </c>
      <c r="C22" s="44">
        <v>2</v>
      </c>
      <c r="D22" s="45">
        <f>IF(AND(B22&lt;&gt;0,B22&lt;&gt;""),C22/B22,"")</f>
        <v>0.153846153846154</v>
      </c>
      <c r="E22" s="44">
        <v>1</v>
      </c>
      <c r="F22" s="44">
        <v>0</v>
      </c>
      <c r="G22" s="45">
        <f>IF(AND(E22&lt;&gt;0,E22&lt;&gt;""),F22/E22,"")</f>
        <v>0</v>
      </c>
      <c r="H22" s="44">
        <v>8</v>
      </c>
      <c r="I22" s="44">
        <v>1</v>
      </c>
      <c r="J22" s="45">
        <f>IF(AND(H22&lt;&gt;0,H22&lt;&gt;""),I22/H22,"")</f>
        <v>0.125</v>
      </c>
      <c r="K22" s="44">
        <v>3</v>
      </c>
      <c r="L22" s="44">
        <v>0</v>
      </c>
      <c r="M22" s="45">
        <f>IF(AND(K22&lt;&gt;0,K22&lt;&gt;""),L22/K22,"")</f>
        <v>0</v>
      </c>
      <c r="N22" s="44">
        <v>1</v>
      </c>
      <c r="O22" s="44">
        <v>1</v>
      </c>
      <c r="P22" s="45">
        <f>IF(AND(N22&lt;&gt;0,N22&lt;&gt;""),O22/N22,"")</f>
        <v>1</v>
      </c>
      <c r="Q22" s="44">
        <v>0</v>
      </c>
      <c r="R22" s="44">
        <v>0</v>
      </c>
      <c r="S22" t="s" s="46">
        <f>IF(AND(Q22&lt;&gt;0,Q22&lt;&gt;""),R22/Q22,"")</f>
      </c>
    </row>
    <row r="23" ht="14.95" customHeight="1">
      <c r="A23" t="s" s="43">
        <v>143</v>
      </c>
      <c r="B23" s="44">
        <v>6</v>
      </c>
      <c r="C23" s="44">
        <v>2</v>
      </c>
      <c r="D23" s="45">
        <f>IF(AND(B23&lt;&gt;0,B23&lt;&gt;""),C23/B23,"")</f>
        <v>0.333333333333333</v>
      </c>
      <c r="E23" s="44">
        <v>1</v>
      </c>
      <c r="F23" s="44">
        <v>0</v>
      </c>
      <c r="G23" s="45">
        <f>IF(AND(E23&lt;&gt;0,E23&lt;&gt;""),F23/E23,"")</f>
        <v>0</v>
      </c>
      <c r="H23" s="44">
        <v>1</v>
      </c>
      <c r="I23" s="44">
        <v>0</v>
      </c>
      <c r="J23" s="45">
        <f>IF(AND(H23&lt;&gt;0,H23&lt;&gt;""),I23/H23,"")</f>
        <v>0</v>
      </c>
      <c r="K23" s="44">
        <v>2</v>
      </c>
      <c r="L23" s="44">
        <v>2</v>
      </c>
      <c r="M23" s="45">
        <f>IF(AND(K23&lt;&gt;0,K23&lt;&gt;""),L23/K23,"")</f>
        <v>1</v>
      </c>
      <c r="N23" s="44">
        <v>2</v>
      </c>
      <c r="O23" s="44">
        <v>0</v>
      </c>
      <c r="P23" s="45">
        <f>IF(AND(N23&lt;&gt;0,N23&lt;&gt;""),O23/N23,"")</f>
        <v>0</v>
      </c>
      <c r="Q23" s="44">
        <v>3</v>
      </c>
      <c r="R23" s="44">
        <v>0</v>
      </c>
      <c r="S23" s="45">
        <f>IF(AND(Q23&lt;&gt;0,Q23&lt;&gt;""),R23/Q23,"")</f>
        <v>0</v>
      </c>
    </row>
    <row r="24" ht="14.95" customHeight="1">
      <c r="A24" t="s" s="43">
        <v>144</v>
      </c>
      <c r="B24" s="44">
        <v>4</v>
      </c>
      <c r="C24" s="44">
        <v>1</v>
      </c>
      <c r="D24" s="45">
        <f>IF(AND(B24&lt;&gt;0,B24&lt;&gt;""),C24/B24,"")</f>
        <v>0.25</v>
      </c>
      <c r="E24" s="44">
        <v>0</v>
      </c>
      <c r="F24" s="44">
        <v>0</v>
      </c>
      <c r="G24" t="s" s="46">
        <f>IF(AND(E24&lt;&gt;0,E24&lt;&gt;""),F24/E24,"")</f>
      </c>
      <c r="H24" s="44">
        <v>1</v>
      </c>
      <c r="I24" s="44">
        <v>1</v>
      </c>
      <c r="J24" s="45">
        <f>IF(AND(H24&lt;&gt;0,H24&lt;&gt;""),I24/H24,"")</f>
        <v>1</v>
      </c>
      <c r="K24" s="44">
        <v>2</v>
      </c>
      <c r="L24" s="44">
        <v>0</v>
      </c>
      <c r="M24" s="45">
        <f>IF(AND(K24&lt;&gt;0,K24&lt;&gt;""),L24/K24,"")</f>
        <v>0</v>
      </c>
      <c r="N24" s="44">
        <v>1</v>
      </c>
      <c r="O24" s="44">
        <v>0</v>
      </c>
      <c r="P24" s="45">
        <f>IF(AND(N24&lt;&gt;0,N24&lt;&gt;""),O24/N24,"")</f>
        <v>0</v>
      </c>
      <c r="Q24" s="44">
        <v>0</v>
      </c>
      <c r="R24" s="44">
        <v>0</v>
      </c>
      <c r="S24" t="s" s="46">
        <f>IF(AND(Q24&lt;&gt;0,Q24&lt;&gt;""),R24/Q24,"")</f>
      </c>
    </row>
    <row r="25" ht="14.95" customHeight="1">
      <c r="A25" t="s" s="43">
        <v>145</v>
      </c>
      <c r="B25" s="44">
        <v>6</v>
      </c>
      <c r="C25" s="44">
        <v>2</v>
      </c>
      <c r="D25" s="45">
        <f>IF(AND(B25&lt;&gt;0,B25&lt;&gt;""),C25/B25,"")</f>
        <v>0.333333333333333</v>
      </c>
      <c r="E25" s="44">
        <v>1</v>
      </c>
      <c r="F25" s="44">
        <v>0</v>
      </c>
      <c r="G25" s="45">
        <f>IF(AND(E25&lt;&gt;0,E25&lt;&gt;""),F25/E25,"")</f>
        <v>0</v>
      </c>
      <c r="H25" s="44">
        <v>2</v>
      </c>
      <c r="I25" s="44">
        <v>1</v>
      </c>
      <c r="J25" s="45">
        <f>IF(AND(H25&lt;&gt;0,H25&lt;&gt;""),I25/H25,"")</f>
        <v>0.5</v>
      </c>
      <c r="K25" s="44">
        <v>3</v>
      </c>
      <c r="L25" s="44">
        <v>1</v>
      </c>
      <c r="M25" s="45">
        <f>IF(AND(K25&lt;&gt;0,K25&lt;&gt;""),L25/K25,"")</f>
        <v>0.333333333333333</v>
      </c>
      <c r="N25" s="44">
        <v>0</v>
      </c>
      <c r="O25" s="44">
        <v>0</v>
      </c>
      <c r="P25" t="s" s="46">
        <f>IF(AND(N25&lt;&gt;0,N25&lt;&gt;""),O25/N25,"")</f>
      </c>
      <c r="Q25" s="44">
        <v>9</v>
      </c>
      <c r="R25" s="44">
        <v>2</v>
      </c>
      <c r="S25" s="45">
        <f>IF(AND(Q25&lt;&gt;0,Q25&lt;&gt;""),R25/Q25,"")</f>
        <v>0.222222222222222</v>
      </c>
    </row>
    <row r="26" ht="14.95" customHeight="1">
      <c r="A26" t="s" s="43">
        <v>146</v>
      </c>
      <c r="B26" s="44">
        <v>11</v>
      </c>
      <c r="C26" s="44">
        <v>2</v>
      </c>
      <c r="D26" s="45">
        <f>IF(AND(B26&lt;&gt;0,B26&lt;&gt;""),C26/B26,"")</f>
        <v>0.181818181818182</v>
      </c>
      <c r="E26" s="44">
        <v>4</v>
      </c>
      <c r="F26" s="44">
        <v>0</v>
      </c>
      <c r="G26" s="45">
        <f>IF(AND(E26&lt;&gt;0,E26&lt;&gt;""),F26/E26,"")</f>
        <v>0</v>
      </c>
      <c r="H26" s="44">
        <v>1</v>
      </c>
      <c r="I26" s="44">
        <v>0</v>
      </c>
      <c r="J26" s="45">
        <f>IF(AND(H26&lt;&gt;0,H26&lt;&gt;""),I26/H26,"")</f>
        <v>0</v>
      </c>
      <c r="K26" s="44">
        <v>4</v>
      </c>
      <c r="L26" s="44">
        <v>1</v>
      </c>
      <c r="M26" s="45">
        <f>IF(AND(K26&lt;&gt;0,K26&lt;&gt;""),L26/K26,"")</f>
        <v>0.25</v>
      </c>
      <c r="N26" s="44">
        <v>2</v>
      </c>
      <c r="O26" s="44">
        <v>1</v>
      </c>
      <c r="P26" s="45">
        <f>IF(AND(N26&lt;&gt;0,N26&lt;&gt;""),O26/N26,"")</f>
        <v>0.5</v>
      </c>
      <c r="Q26" s="44">
        <v>9</v>
      </c>
      <c r="R26" s="44">
        <v>0</v>
      </c>
      <c r="S26" s="45">
        <f>IF(AND(Q26&lt;&gt;0,Q26&lt;&gt;""),R26/Q26,"")</f>
        <v>0</v>
      </c>
    </row>
    <row r="27" ht="14.95" customHeight="1">
      <c r="A27" t="s" s="43">
        <v>147</v>
      </c>
      <c r="B27" s="44">
        <v>9</v>
      </c>
      <c r="C27" s="44">
        <v>4</v>
      </c>
      <c r="D27" s="45">
        <f>IF(AND(B27&lt;&gt;0,B27&lt;&gt;""),C27/B27,"")</f>
        <v>0.444444444444444</v>
      </c>
      <c r="E27" s="44">
        <v>2</v>
      </c>
      <c r="F27" s="44">
        <v>0</v>
      </c>
      <c r="G27" s="45">
        <f>IF(AND(E27&lt;&gt;0,E27&lt;&gt;""),F27/E27,"")</f>
        <v>0</v>
      </c>
      <c r="H27" s="44">
        <v>2</v>
      </c>
      <c r="I27" s="44">
        <v>1</v>
      </c>
      <c r="J27" s="45">
        <f>IF(AND(H27&lt;&gt;0,H27&lt;&gt;""),I27/H27,"")</f>
        <v>0.5</v>
      </c>
      <c r="K27" s="44">
        <v>5</v>
      </c>
      <c r="L27" s="44">
        <v>3</v>
      </c>
      <c r="M27" s="45">
        <f>IF(AND(K27&lt;&gt;0,K27&lt;&gt;""),L27/K27,"")</f>
        <v>0.6</v>
      </c>
      <c r="N27" s="44">
        <v>0</v>
      </c>
      <c r="O27" s="44">
        <v>0</v>
      </c>
      <c r="P27" t="s" s="46">
        <f>IF(AND(N27&lt;&gt;0,N27&lt;&gt;""),O27/N27,"")</f>
      </c>
      <c r="Q27" s="44">
        <v>4</v>
      </c>
      <c r="R27" s="44">
        <v>0</v>
      </c>
      <c r="S27" s="45">
        <f>IF(AND(Q27&lt;&gt;0,Q27&lt;&gt;""),R27/Q27,"")</f>
        <v>0</v>
      </c>
    </row>
    <row r="28" ht="14.95" customHeight="1">
      <c r="A28" t="s" s="43">
        <v>148</v>
      </c>
      <c r="B28" s="44">
        <v>8</v>
      </c>
      <c r="C28" s="44">
        <v>2</v>
      </c>
      <c r="D28" s="45">
        <f>IF(AND(B28&lt;&gt;0,B28&lt;&gt;""),C28/B28,"")</f>
        <v>0.25</v>
      </c>
      <c r="E28" s="44">
        <v>1</v>
      </c>
      <c r="F28" s="44">
        <v>0</v>
      </c>
      <c r="G28" s="45">
        <f>IF(AND(E28&lt;&gt;0,E28&lt;&gt;""),F28/E28,"")</f>
        <v>0</v>
      </c>
      <c r="H28" s="44">
        <v>1</v>
      </c>
      <c r="I28" s="44">
        <v>0</v>
      </c>
      <c r="J28" s="45">
        <f>IF(AND(H28&lt;&gt;0,H28&lt;&gt;""),I28/H28,"")</f>
        <v>0</v>
      </c>
      <c r="K28" s="44">
        <v>4</v>
      </c>
      <c r="L28" s="44">
        <v>2</v>
      </c>
      <c r="M28" s="45">
        <f>IF(AND(K28&lt;&gt;0,K28&lt;&gt;""),L28/K28,"")</f>
        <v>0.5</v>
      </c>
      <c r="N28" s="44">
        <v>2</v>
      </c>
      <c r="O28" s="44">
        <v>0</v>
      </c>
      <c r="P28" s="45">
        <f>IF(AND(N28&lt;&gt;0,N28&lt;&gt;""),O28/N28,"")</f>
        <v>0</v>
      </c>
      <c r="Q28" s="44">
        <v>8</v>
      </c>
      <c r="R28" s="44">
        <v>0</v>
      </c>
      <c r="S28" s="45">
        <f>IF(AND(Q28&lt;&gt;0,Q28&lt;&gt;""),R28/Q28,"")</f>
        <v>0</v>
      </c>
    </row>
    <row r="29" ht="14.95" customHeight="1">
      <c r="A29" t="s" s="43">
        <v>149</v>
      </c>
      <c r="B29" s="44">
        <v>15</v>
      </c>
      <c r="C29" s="44">
        <v>2</v>
      </c>
      <c r="D29" s="45">
        <f>IF(AND(B29&lt;&gt;0,B29&lt;&gt;""),C29/B29,"")</f>
        <v>0.133333333333333</v>
      </c>
      <c r="E29" s="44">
        <v>1</v>
      </c>
      <c r="F29" s="44">
        <v>0</v>
      </c>
      <c r="G29" s="45">
        <f>IF(AND(E29&lt;&gt;0,E29&lt;&gt;""),F29/E29,"")</f>
        <v>0</v>
      </c>
      <c r="H29" s="44">
        <v>11</v>
      </c>
      <c r="I29" s="44">
        <v>1</v>
      </c>
      <c r="J29" s="45">
        <f>IF(AND(H29&lt;&gt;0,H29&lt;&gt;""),I29/H29,"")</f>
        <v>0.0909090909090909</v>
      </c>
      <c r="K29" s="44">
        <v>3</v>
      </c>
      <c r="L29" s="44">
        <v>1</v>
      </c>
      <c r="M29" s="45">
        <f>IF(AND(K29&lt;&gt;0,K29&lt;&gt;""),L29/K29,"")</f>
        <v>0.333333333333333</v>
      </c>
      <c r="N29" s="44">
        <v>0</v>
      </c>
      <c r="O29" s="44">
        <v>0</v>
      </c>
      <c r="P29" t="s" s="46">
        <f>IF(AND(N29&lt;&gt;0,N29&lt;&gt;""),O29/N29,"")</f>
      </c>
      <c r="Q29" s="44">
        <v>1</v>
      </c>
      <c r="R29" s="44">
        <v>0</v>
      </c>
      <c r="S29" s="45">
        <f>IF(AND(Q29&lt;&gt;0,Q29&lt;&gt;""),R29/Q29,"")</f>
        <v>0</v>
      </c>
    </row>
    <row r="30" ht="14.95" customHeight="1">
      <c r="A30" t="s" s="43">
        <v>150</v>
      </c>
      <c r="B30" s="44">
        <v>9</v>
      </c>
      <c r="C30" s="44">
        <v>2</v>
      </c>
      <c r="D30" s="45">
        <f>IF(AND(B30&lt;&gt;0,B30&lt;&gt;""),C30/B30,"")</f>
        <v>0.222222222222222</v>
      </c>
      <c r="E30" s="44">
        <v>1</v>
      </c>
      <c r="F30" s="44">
        <v>0</v>
      </c>
      <c r="G30" s="45">
        <f>IF(AND(E30&lt;&gt;0,E30&lt;&gt;""),F30/E30,"")</f>
        <v>0</v>
      </c>
      <c r="H30" s="44">
        <v>3</v>
      </c>
      <c r="I30" s="44">
        <v>1</v>
      </c>
      <c r="J30" s="45">
        <f>IF(AND(H30&lt;&gt;0,H30&lt;&gt;""),I30/H30,"")</f>
        <v>0.333333333333333</v>
      </c>
      <c r="K30" s="44">
        <v>5</v>
      </c>
      <c r="L30" s="44">
        <v>0</v>
      </c>
      <c r="M30" s="45">
        <f>IF(AND(K30&lt;&gt;0,K30&lt;&gt;""),L30/K30,"")</f>
        <v>0</v>
      </c>
      <c r="N30" s="44">
        <v>0</v>
      </c>
      <c r="O30" s="44">
        <v>1</v>
      </c>
      <c r="P30" t="s" s="46">
        <f>IF(AND(N30&lt;&gt;0,N30&lt;&gt;""),O30/N30,"")</f>
      </c>
      <c r="Q30" s="44">
        <v>3</v>
      </c>
      <c r="R30" s="44">
        <v>1</v>
      </c>
      <c r="S30" s="45">
        <f>IF(AND(Q30&lt;&gt;0,Q30&lt;&gt;""),R30/Q30,"")</f>
        <v>0.333333333333333</v>
      </c>
    </row>
    <row r="31" ht="13.65" customHeight="1">
      <c r="A31" t="s" s="43">
        <v>151</v>
      </c>
      <c r="B31" s="44">
        <v>7</v>
      </c>
      <c r="C31" s="44">
        <v>2</v>
      </c>
      <c r="D31" s="45">
        <f>IF(AND(B31&lt;&gt;0,B31&lt;&gt;""),C31/B31,"")</f>
        <v>0.285714285714286</v>
      </c>
      <c r="E31" s="44">
        <v>0</v>
      </c>
      <c r="F31" s="44">
        <v>0</v>
      </c>
      <c r="G31" t="s" s="46">
        <f>IF(AND(E31&lt;&gt;0,E31&lt;&gt;""),F31/E31,"")</f>
      </c>
      <c r="H31" s="44">
        <v>2</v>
      </c>
      <c r="I31" s="44">
        <v>0</v>
      </c>
      <c r="J31" s="45">
        <f>IF(AND(H31&lt;&gt;0,H31&lt;&gt;""),I31/H31,"")</f>
        <v>0</v>
      </c>
      <c r="K31" s="44">
        <v>5</v>
      </c>
      <c r="L31" s="44">
        <v>2</v>
      </c>
      <c r="M31" s="45">
        <f>IF(AND(K31&lt;&gt;0,K31&lt;&gt;""),L31/K31,"")</f>
        <v>0.4</v>
      </c>
      <c r="N31" s="44">
        <v>0</v>
      </c>
      <c r="O31" s="44">
        <v>0</v>
      </c>
      <c r="P31" t="s" s="46">
        <f>IF(AND(N31&lt;&gt;0,N31&lt;&gt;""),O31/N31,"")</f>
      </c>
      <c r="Q31" s="44">
        <v>3</v>
      </c>
      <c r="R31" s="44">
        <v>1</v>
      </c>
      <c r="S31" s="45">
        <f>IF(AND(Q31&lt;&gt;0,Q31&lt;&gt;""),R31/Q31,"")</f>
        <v>0.333333333333333</v>
      </c>
    </row>
    <row r="32" ht="14.95" customHeight="1">
      <c r="A32" t="s" s="43">
        <v>152</v>
      </c>
      <c r="B32" s="44">
        <v>8</v>
      </c>
      <c r="C32" s="44">
        <v>3</v>
      </c>
      <c r="D32" s="45">
        <f>IF(AND(B32&lt;&gt;0,B32&lt;&gt;""),C32/B32,"")</f>
        <v>0.375</v>
      </c>
      <c r="E32" s="44">
        <v>1</v>
      </c>
      <c r="F32" s="44">
        <v>1</v>
      </c>
      <c r="G32" s="45">
        <f>IF(AND(E32&lt;&gt;0,E32&lt;&gt;""),F32/E32,"")</f>
        <v>1</v>
      </c>
      <c r="H32" s="44">
        <v>3</v>
      </c>
      <c r="I32" s="44">
        <v>1</v>
      </c>
      <c r="J32" s="45">
        <f>IF(AND(H32&lt;&gt;0,H32&lt;&gt;""),I32/H32,"")</f>
        <v>0.333333333333333</v>
      </c>
      <c r="K32" s="44">
        <v>3</v>
      </c>
      <c r="L32" s="44">
        <v>1</v>
      </c>
      <c r="M32" s="45">
        <f>IF(AND(K32&lt;&gt;0,K32&lt;&gt;""),L32/K32,"")</f>
        <v>0.333333333333333</v>
      </c>
      <c r="N32" s="44">
        <v>1</v>
      </c>
      <c r="O32" s="44">
        <v>0</v>
      </c>
      <c r="P32" s="45">
        <f>IF(AND(N32&lt;&gt;0,N32&lt;&gt;""),O32/N32,"")</f>
        <v>0</v>
      </c>
      <c r="Q32" s="44">
        <v>4</v>
      </c>
      <c r="R32" s="44">
        <v>1</v>
      </c>
      <c r="S32" s="45">
        <f>IF(AND(Q32&lt;&gt;0,Q32&lt;&gt;""),R32/Q32,"")</f>
        <v>0.25</v>
      </c>
    </row>
    <row r="33" ht="14.95" customHeight="1">
      <c r="A33" t="s" s="43">
        <v>153</v>
      </c>
      <c r="B33" s="44">
        <v>8</v>
      </c>
      <c r="C33" s="44">
        <v>2</v>
      </c>
      <c r="D33" s="45">
        <f>IF(AND(B33&lt;&gt;0,B33&lt;&gt;""),C33/B33,"")</f>
        <v>0.25</v>
      </c>
      <c r="E33" s="44">
        <v>3</v>
      </c>
      <c r="F33" s="44">
        <v>0</v>
      </c>
      <c r="G33" s="45">
        <f>IF(AND(E33&lt;&gt;0,E33&lt;&gt;""),F33/E33,"")</f>
        <v>0</v>
      </c>
      <c r="H33" s="44">
        <v>1</v>
      </c>
      <c r="I33" s="44">
        <v>1</v>
      </c>
      <c r="J33" s="45">
        <f>IF(AND(H33&lt;&gt;0,H33&lt;&gt;""),I33/H33,"")</f>
        <v>1</v>
      </c>
      <c r="K33" s="44">
        <v>2</v>
      </c>
      <c r="L33" s="44">
        <v>0</v>
      </c>
      <c r="M33" s="45">
        <f>IF(AND(K33&lt;&gt;0,K33&lt;&gt;""),L33/K33,"")</f>
        <v>0</v>
      </c>
      <c r="N33" s="44">
        <v>2</v>
      </c>
      <c r="O33" s="44">
        <v>1</v>
      </c>
      <c r="P33" s="45">
        <f>IF(AND(N33&lt;&gt;0,N33&lt;&gt;""),O33/N33,"")</f>
        <v>0.5</v>
      </c>
      <c r="Q33" s="44">
        <v>9</v>
      </c>
      <c r="R33" s="44">
        <v>1</v>
      </c>
      <c r="S33" s="45">
        <f>IF(AND(Q33&lt;&gt;0,Q33&lt;&gt;""),R33/Q33,"")</f>
        <v>0.111111111111111</v>
      </c>
    </row>
    <row r="34" ht="13.65" customHeight="1">
      <c r="A34" t="s" s="43">
        <v>154</v>
      </c>
      <c r="B34" s="44">
        <v>6</v>
      </c>
      <c r="C34" s="44">
        <v>0</v>
      </c>
      <c r="D34" s="45">
        <f>IF(AND(B34&lt;&gt;0,B34&lt;&gt;""),C34/B34,"")</f>
        <v>0</v>
      </c>
      <c r="E34" s="44">
        <v>3</v>
      </c>
      <c r="F34" s="44">
        <v>0</v>
      </c>
      <c r="G34" s="45">
        <f>IF(AND(E34&lt;&gt;0,E34&lt;&gt;""),F34/E34,"")</f>
        <v>0</v>
      </c>
      <c r="H34" s="44">
        <v>1</v>
      </c>
      <c r="I34" s="44">
        <v>0</v>
      </c>
      <c r="J34" s="45">
        <f>IF(AND(H34&lt;&gt;0,H34&lt;&gt;""),I34/H34,"")</f>
        <v>0</v>
      </c>
      <c r="K34" s="44">
        <v>2</v>
      </c>
      <c r="L34" s="44">
        <v>0</v>
      </c>
      <c r="M34" s="45">
        <f>IF(AND(K34&lt;&gt;0,K34&lt;&gt;""),L34/K34,"")</f>
        <v>0</v>
      </c>
      <c r="N34" s="44">
        <v>0</v>
      </c>
      <c r="O34" s="44">
        <v>0</v>
      </c>
      <c r="P34" t="s" s="46">
        <f>IF(AND(N34&lt;&gt;0,N34&lt;&gt;""),O34/N34,"")</f>
      </c>
      <c r="Q34" s="44">
        <v>0</v>
      </c>
      <c r="R34" s="44">
        <v>0</v>
      </c>
      <c r="S34" t="s" s="46">
        <f>IF(AND(Q34&lt;&gt;0,Q34&lt;&gt;""),R34/Q34,"")</f>
      </c>
    </row>
    <row r="35" ht="14.95" customHeight="1">
      <c r="A35" t="s" s="43">
        <v>155</v>
      </c>
      <c r="B35" s="44">
        <v>8</v>
      </c>
      <c r="C35" s="44">
        <v>2</v>
      </c>
      <c r="D35" s="45">
        <f>IF(AND(B35&lt;&gt;0,B35&lt;&gt;""),C35/B35,"")</f>
        <v>0.25</v>
      </c>
      <c r="E35" s="44">
        <v>1</v>
      </c>
      <c r="F35" s="44">
        <v>0</v>
      </c>
      <c r="G35" s="45">
        <f>IF(AND(E35&lt;&gt;0,E35&lt;&gt;""),F35/E35,"")</f>
        <v>0</v>
      </c>
      <c r="H35" s="44">
        <v>5</v>
      </c>
      <c r="I35" s="44">
        <v>1</v>
      </c>
      <c r="J35" s="45">
        <f>IF(AND(H35&lt;&gt;0,H35&lt;&gt;""),I35/H35,"")</f>
        <v>0.2</v>
      </c>
      <c r="K35" s="44">
        <v>2</v>
      </c>
      <c r="L35" s="44">
        <v>1</v>
      </c>
      <c r="M35" s="45">
        <f>IF(AND(K35&lt;&gt;0,K35&lt;&gt;""),L35/K35,"")</f>
        <v>0.5</v>
      </c>
      <c r="N35" s="44">
        <v>0</v>
      </c>
      <c r="O35" s="44">
        <v>0</v>
      </c>
      <c r="P35" t="s" s="46">
        <f>IF(AND(N35&lt;&gt;0,N35&lt;&gt;""),O35/N35,"")</f>
      </c>
      <c r="Q35" s="44">
        <v>0</v>
      </c>
      <c r="R35" s="44">
        <v>0</v>
      </c>
      <c r="S35" t="s" s="46">
        <f>IF(AND(Q35&lt;&gt;0,Q35&lt;&gt;""),R35/Q35,"")</f>
      </c>
    </row>
    <row r="36" ht="14.95" customHeight="1">
      <c r="A36" t="s" s="43">
        <v>156</v>
      </c>
      <c r="B36" s="44">
        <v>10</v>
      </c>
      <c r="C36" s="44">
        <v>2</v>
      </c>
      <c r="D36" s="45">
        <f>IF(AND(B36&lt;&gt;0,B36&lt;&gt;""),C36/B36,"")</f>
        <v>0.2</v>
      </c>
      <c r="E36" s="44">
        <v>3</v>
      </c>
      <c r="F36" s="44">
        <v>0</v>
      </c>
      <c r="G36" s="45">
        <f>IF(AND(E36&lt;&gt;0,E36&lt;&gt;""),F36/E36,"")</f>
        <v>0</v>
      </c>
      <c r="H36" s="44">
        <v>2</v>
      </c>
      <c r="I36" s="44">
        <v>1</v>
      </c>
      <c r="J36" s="45">
        <f>IF(AND(H36&lt;&gt;0,H36&lt;&gt;""),I36/H36,"")</f>
        <v>0.5</v>
      </c>
      <c r="K36" s="44">
        <v>3</v>
      </c>
      <c r="L36" s="44">
        <v>1</v>
      </c>
      <c r="M36" s="45">
        <f>IF(AND(K36&lt;&gt;0,K36&lt;&gt;""),L36/K36,"")</f>
        <v>0.333333333333333</v>
      </c>
      <c r="N36" s="44">
        <v>2</v>
      </c>
      <c r="O36" s="44">
        <v>0</v>
      </c>
      <c r="P36" s="45">
        <f>IF(AND(N36&lt;&gt;0,N36&lt;&gt;""),O36/N36,"")</f>
        <v>0</v>
      </c>
      <c r="Q36" s="44">
        <v>6</v>
      </c>
      <c r="R36" s="44">
        <v>1</v>
      </c>
      <c r="S36" s="45">
        <f>IF(AND(Q36&lt;&gt;0,Q36&lt;&gt;""),R36/Q36,"")</f>
        <v>0.166666666666667</v>
      </c>
    </row>
    <row r="37" ht="14.95" customHeight="1">
      <c r="A37" t="s" s="43">
        <v>157</v>
      </c>
      <c r="B37" s="44">
        <v>7</v>
      </c>
      <c r="C37" s="44">
        <v>0</v>
      </c>
      <c r="D37" s="45">
        <f>IF(AND(B37&lt;&gt;0,B37&lt;&gt;""),C37/B37,"")</f>
        <v>0</v>
      </c>
      <c r="E37" s="44">
        <v>0</v>
      </c>
      <c r="F37" s="44">
        <v>0</v>
      </c>
      <c r="G37" t="s" s="46">
        <f>IF(AND(E37&lt;&gt;0,E37&lt;&gt;""),F37/E37,"")</f>
      </c>
      <c r="H37" s="44">
        <v>5</v>
      </c>
      <c r="I37" s="44">
        <v>0</v>
      </c>
      <c r="J37" s="45">
        <f>IF(AND(H37&lt;&gt;0,H37&lt;&gt;""),I37/H37,"")</f>
        <v>0</v>
      </c>
      <c r="K37" s="44">
        <v>2</v>
      </c>
      <c r="L37" s="44">
        <v>0</v>
      </c>
      <c r="M37" s="45">
        <f>IF(AND(K37&lt;&gt;0,K37&lt;&gt;""),L37/K37,"")</f>
        <v>0</v>
      </c>
      <c r="N37" s="44">
        <v>0</v>
      </c>
      <c r="O37" s="44">
        <v>0</v>
      </c>
      <c r="P37" t="s" s="46">
        <f>IF(AND(N37&lt;&gt;0,N37&lt;&gt;""),O37/N37,"")</f>
      </c>
      <c r="Q37" s="44">
        <v>0</v>
      </c>
      <c r="R37" s="44">
        <v>0</v>
      </c>
      <c r="S37" t="s" s="46">
        <f>IF(AND(Q37&lt;&gt;0,Q37&lt;&gt;""),R37/Q37,"")</f>
      </c>
    </row>
    <row r="38" ht="14.95" customHeight="1">
      <c r="A38" t="s" s="43">
        <v>158</v>
      </c>
      <c r="B38" s="44">
        <v>5</v>
      </c>
      <c r="C38" s="44">
        <v>1</v>
      </c>
      <c r="D38" s="45">
        <f>IF(AND(B38&lt;&gt;0,B38&lt;&gt;""),C38/B38,"")</f>
        <v>0.2</v>
      </c>
      <c r="E38" s="44">
        <v>1</v>
      </c>
      <c r="F38" s="44">
        <v>0</v>
      </c>
      <c r="G38" s="45">
        <f>IF(AND(E38&lt;&gt;0,E38&lt;&gt;""),F38/E38,"")</f>
        <v>0</v>
      </c>
      <c r="H38" s="44">
        <v>2</v>
      </c>
      <c r="I38" s="44">
        <v>1</v>
      </c>
      <c r="J38" s="45">
        <f>IF(AND(H38&lt;&gt;0,H38&lt;&gt;""),I38/H38,"")</f>
        <v>0.5</v>
      </c>
      <c r="K38" s="44">
        <v>2</v>
      </c>
      <c r="L38" s="44">
        <v>0</v>
      </c>
      <c r="M38" s="45">
        <f>IF(AND(K38&lt;&gt;0,K38&lt;&gt;""),L38/K38,"")</f>
        <v>0</v>
      </c>
      <c r="N38" s="44">
        <v>0</v>
      </c>
      <c r="O38" s="44">
        <v>0</v>
      </c>
      <c r="P38" t="s" s="46">
        <f>IF(AND(N38&lt;&gt;0,N38&lt;&gt;""),O38/N38,"")</f>
      </c>
      <c r="Q38" s="44">
        <v>0</v>
      </c>
      <c r="R38" s="44">
        <v>0</v>
      </c>
      <c r="S38" t="s" s="46">
        <f>IF(AND(Q38&lt;&gt;0,Q38&lt;&gt;""),R38/Q38,"")</f>
      </c>
    </row>
    <row r="39" ht="14.95" customHeight="1">
      <c r="A39" t="s" s="43">
        <v>159</v>
      </c>
      <c r="B39" s="44">
        <v>7</v>
      </c>
      <c r="C39" s="44">
        <v>1</v>
      </c>
      <c r="D39" s="45">
        <f>IF(AND(B39&lt;&gt;0,B39&lt;&gt;""),C39/B39,"")</f>
        <v>0.142857142857143</v>
      </c>
      <c r="E39" s="44">
        <v>3</v>
      </c>
      <c r="F39" s="44">
        <v>1</v>
      </c>
      <c r="G39" s="45">
        <f>IF(AND(E39&lt;&gt;0,E39&lt;&gt;""),F39/E39,"")</f>
        <v>0.333333333333333</v>
      </c>
      <c r="H39" s="44">
        <v>1</v>
      </c>
      <c r="I39" s="44">
        <v>0</v>
      </c>
      <c r="J39" s="45">
        <f>IF(AND(H39&lt;&gt;0,H39&lt;&gt;""),I39/H39,"")</f>
        <v>0</v>
      </c>
      <c r="K39" s="44">
        <v>3</v>
      </c>
      <c r="L39" s="44">
        <v>0</v>
      </c>
      <c r="M39" s="45">
        <f>IF(AND(K39&lt;&gt;0,K39&lt;&gt;""),L39/K39,"")</f>
        <v>0</v>
      </c>
      <c r="N39" s="44">
        <v>0</v>
      </c>
      <c r="O39" s="44">
        <v>0</v>
      </c>
      <c r="P39" t="s" s="46">
        <f>IF(AND(N39&lt;&gt;0,N39&lt;&gt;""),O39/N39,"")</f>
      </c>
      <c r="Q39" s="44">
        <v>8</v>
      </c>
      <c r="R39" s="44">
        <v>0</v>
      </c>
      <c r="S39" s="45">
        <f>IF(AND(Q39&lt;&gt;0,Q39&lt;&gt;""),R39/Q39,"")</f>
        <v>0</v>
      </c>
    </row>
    <row r="40" ht="14.95" customHeight="1">
      <c r="A40" t="s" s="43">
        <v>160</v>
      </c>
      <c r="B40" s="44">
        <v>7</v>
      </c>
      <c r="C40" s="44">
        <v>3</v>
      </c>
      <c r="D40" s="45">
        <f>IF(AND(B40&lt;&gt;0,B40&lt;&gt;""),C40/B40,"")</f>
        <v>0.428571428571429</v>
      </c>
      <c r="E40" s="44">
        <v>1</v>
      </c>
      <c r="F40" s="44">
        <v>1</v>
      </c>
      <c r="G40" s="45">
        <f>IF(AND(E40&lt;&gt;0,E40&lt;&gt;""),F40/E40,"")</f>
        <v>1</v>
      </c>
      <c r="H40" s="44">
        <v>2</v>
      </c>
      <c r="I40" s="44">
        <v>1</v>
      </c>
      <c r="J40" s="45">
        <f>IF(AND(H40&lt;&gt;0,H40&lt;&gt;""),I40/H40,"")</f>
        <v>0.5</v>
      </c>
      <c r="K40" s="44">
        <v>2</v>
      </c>
      <c r="L40" s="44">
        <v>0</v>
      </c>
      <c r="M40" s="45">
        <f>IF(AND(K40&lt;&gt;0,K40&lt;&gt;""),L40/K40,"")</f>
        <v>0</v>
      </c>
      <c r="N40" s="44">
        <v>2</v>
      </c>
      <c r="O40" s="44">
        <v>1</v>
      </c>
      <c r="P40" s="45">
        <f>IF(AND(N40&lt;&gt;0,N40&lt;&gt;""),O40/N40,"")</f>
        <v>0.5</v>
      </c>
      <c r="Q40" s="44">
        <v>0</v>
      </c>
      <c r="R40" s="44">
        <v>0</v>
      </c>
      <c r="S40" t="s" s="46">
        <f>IF(AND(Q40&lt;&gt;0,Q40&lt;&gt;""),R40/Q40,"")</f>
      </c>
    </row>
    <row r="41" ht="13.65" customHeight="1">
      <c r="A41" t="s" s="43">
        <v>161</v>
      </c>
      <c r="B41" s="44">
        <v>7</v>
      </c>
      <c r="C41" s="44">
        <v>0</v>
      </c>
      <c r="D41" s="45">
        <f>IF(AND(B41&lt;&gt;0,B41&lt;&gt;""),C41/B41,"")</f>
        <v>0</v>
      </c>
      <c r="E41" s="44">
        <v>2</v>
      </c>
      <c r="F41" s="44">
        <v>0</v>
      </c>
      <c r="G41" s="45">
        <f>IF(AND(E41&lt;&gt;0,E41&lt;&gt;""),F41/E41,"")</f>
        <v>0</v>
      </c>
      <c r="H41" s="44">
        <v>3</v>
      </c>
      <c r="I41" s="44">
        <v>0</v>
      </c>
      <c r="J41" s="45">
        <f>IF(AND(H41&lt;&gt;0,H41&lt;&gt;""),I41/H41,"")</f>
        <v>0</v>
      </c>
      <c r="K41" s="44">
        <v>2</v>
      </c>
      <c r="L41" s="44">
        <v>0</v>
      </c>
      <c r="M41" s="45">
        <f>IF(AND(K41&lt;&gt;0,K41&lt;&gt;""),L41/K41,"")</f>
        <v>0</v>
      </c>
      <c r="N41" s="44">
        <v>0</v>
      </c>
      <c r="O41" s="44">
        <v>0</v>
      </c>
      <c r="P41" t="s" s="46">
        <f>IF(AND(N41&lt;&gt;0,N41&lt;&gt;""),O41/N41,"")</f>
      </c>
      <c r="Q41" s="44">
        <v>0</v>
      </c>
      <c r="R41" s="44">
        <v>0</v>
      </c>
      <c r="S41" t="s" s="46">
        <f>IF(AND(Q41&lt;&gt;0,Q41&lt;&gt;""),R41/Q41,"")</f>
      </c>
    </row>
    <row r="42" ht="14.95" customHeight="1">
      <c r="A42" t="s" s="43">
        <v>162</v>
      </c>
      <c r="B42" s="44">
        <v>6</v>
      </c>
      <c r="C42" s="44">
        <v>1</v>
      </c>
      <c r="D42" s="45">
        <f>IF(AND(B42&lt;&gt;0,B42&lt;&gt;""),C42/B42,"")</f>
        <v>0.166666666666667</v>
      </c>
      <c r="E42" s="44">
        <v>2</v>
      </c>
      <c r="F42" s="44">
        <v>0</v>
      </c>
      <c r="G42" s="45">
        <f>IF(AND(E42&lt;&gt;0,E42&lt;&gt;""),F42/E42,"")</f>
        <v>0</v>
      </c>
      <c r="H42" s="44">
        <v>1</v>
      </c>
      <c r="I42" s="44">
        <v>0</v>
      </c>
      <c r="J42" s="45">
        <f>IF(AND(H42&lt;&gt;0,H42&lt;&gt;""),I42/H42,"")</f>
        <v>0</v>
      </c>
      <c r="K42" s="44">
        <v>3</v>
      </c>
      <c r="L42" s="44">
        <v>1</v>
      </c>
      <c r="M42" s="45">
        <f>IF(AND(K42&lt;&gt;0,K42&lt;&gt;""),L42/K42,"")</f>
        <v>0.333333333333333</v>
      </c>
      <c r="N42" s="44">
        <v>0</v>
      </c>
      <c r="O42" s="44">
        <v>0</v>
      </c>
      <c r="P42" t="s" s="46">
        <f>IF(AND(N42&lt;&gt;0,N42&lt;&gt;""),O42/N42,"")</f>
      </c>
      <c r="Q42" s="44">
        <v>0</v>
      </c>
      <c r="R42" s="44">
        <v>0</v>
      </c>
      <c r="S42" t="s" s="46">
        <f>IF(AND(Q42&lt;&gt;0,Q42&lt;&gt;""),R42/Q42,"")</f>
      </c>
    </row>
    <row r="43" ht="14.95" customHeight="1">
      <c r="A43" t="s" s="43">
        <v>163</v>
      </c>
      <c r="B43" s="44">
        <v>10</v>
      </c>
      <c r="C43" s="44">
        <v>3</v>
      </c>
      <c r="D43" s="45">
        <f>IF(AND(B43&lt;&gt;0,B43&lt;&gt;""),C43/B43,"")</f>
        <v>0.3</v>
      </c>
      <c r="E43" s="44">
        <v>1</v>
      </c>
      <c r="F43" s="44">
        <v>0</v>
      </c>
      <c r="G43" s="45">
        <f>IF(AND(E43&lt;&gt;0,E43&lt;&gt;""),F43/E43,"")</f>
        <v>0</v>
      </c>
      <c r="H43" s="44">
        <v>4</v>
      </c>
      <c r="I43" s="44">
        <v>1</v>
      </c>
      <c r="J43" s="45">
        <f>IF(AND(H43&lt;&gt;0,H43&lt;&gt;""),I43/H43,"")</f>
        <v>0.25</v>
      </c>
      <c r="K43" s="44">
        <v>4</v>
      </c>
      <c r="L43" s="44">
        <v>2</v>
      </c>
      <c r="M43" s="45">
        <f>IF(AND(K43&lt;&gt;0,K43&lt;&gt;""),L43/K43,"")</f>
        <v>0.5</v>
      </c>
      <c r="N43" s="44">
        <v>1</v>
      </c>
      <c r="O43" s="44">
        <v>0</v>
      </c>
      <c r="P43" s="45">
        <f>IF(AND(N43&lt;&gt;0,N43&lt;&gt;""),O43/N43,"")</f>
        <v>0</v>
      </c>
      <c r="Q43" s="44">
        <v>11</v>
      </c>
      <c r="R43" s="44">
        <v>0</v>
      </c>
      <c r="S43" s="45">
        <f>IF(AND(Q43&lt;&gt;0,Q43&lt;&gt;""),R43/Q43,"")</f>
        <v>0</v>
      </c>
    </row>
    <row r="44" ht="14.95" customHeight="1">
      <c r="A44" t="s" s="43">
        <v>164</v>
      </c>
      <c r="B44" s="44">
        <v>7</v>
      </c>
      <c r="C44" s="44">
        <v>2</v>
      </c>
      <c r="D44" s="45">
        <f>IF(AND(B44&lt;&gt;0,B44&lt;&gt;""),C44/B44,"")</f>
        <v>0.285714285714286</v>
      </c>
      <c r="E44" s="44">
        <v>1</v>
      </c>
      <c r="F44" s="44">
        <v>0</v>
      </c>
      <c r="G44" s="45">
        <f>IF(AND(E44&lt;&gt;0,E44&lt;&gt;""),F44/E44,"")</f>
        <v>0</v>
      </c>
      <c r="H44" s="44">
        <v>2</v>
      </c>
      <c r="I44" s="44">
        <v>1</v>
      </c>
      <c r="J44" s="45">
        <f>IF(AND(H44&lt;&gt;0,H44&lt;&gt;""),I44/H44,"")</f>
        <v>0.5</v>
      </c>
      <c r="K44" s="44">
        <v>4</v>
      </c>
      <c r="L44" s="44">
        <v>1</v>
      </c>
      <c r="M44" s="45">
        <f>IF(AND(K44&lt;&gt;0,K44&lt;&gt;""),L44/K44,"")</f>
        <v>0.25</v>
      </c>
      <c r="N44" s="44">
        <v>0</v>
      </c>
      <c r="O44" s="44">
        <v>0</v>
      </c>
      <c r="P44" t="s" s="46">
        <f>IF(AND(N44&lt;&gt;0,N44&lt;&gt;""),O44/N44,"")</f>
      </c>
      <c r="Q44" s="44">
        <v>9</v>
      </c>
      <c r="R44" s="44">
        <v>2</v>
      </c>
      <c r="S44" s="45">
        <f>IF(AND(Q44&lt;&gt;0,Q44&lt;&gt;""),R44/Q44,"")</f>
        <v>0.222222222222222</v>
      </c>
    </row>
    <row r="45" ht="14.95" customHeight="1">
      <c r="A45" t="s" s="43">
        <v>165</v>
      </c>
      <c r="B45" s="44">
        <v>4</v>
      </c>
      <c r="C45" s="44">
        <v>0</v>
      </c>
      <c r="D45" s="45">
        <f>IF(AND(B45&lt;&gt;0,B45&lt;&gt;""),C45/B45,"")</f>
        <v>0</v>
      </c>
      <c r="E45" s="44">
        <v>0</v>
      </c>
      <c r="F45" s="44">
        <v>0</v>
      </c>
      <c r="G45" t="s" s="46">
        <f>IF(AND(E45&lt;&gt;0,E45&lt;&gt;""),F45/E45,"")</f>
      </c>
      <c r="H45" s="44">
        <v>0</v>
      </c>
      <c r="I45" s="44">
        <v>0</v>
      </c>
      <c r="J45" t="s" s="46">
        <f>IF(AND(H45&lt;&gt;0,H45&lt;&gt;""),I45/H45,"")</f>
      </c>
      <c r="K45" s="44">
        <v>4</v>
      </c>
      <c r="L45" s="44">
        <v>0</v>
      </c>
      <c r="M45" s="45">
        <f>IF(AND(K45&lt;&gt;0,K45&lt;&gt;""),L45/K45,"")</f>
        <v>0</v>
      </c>
      <c r="N45" s="44">
        <v>0</v>
      </c>
      <c r="O45" s="44">
        <v>0</v>
      </c>
      <c r="P45" t="s" s="46">
        <f>IF(AND(N45&lt;&gt;0,N45&lt;&gt;""),O45/N45,"")</f>
      </c>
      <c r="Q45" s="44">
        <v>0</v>
      </c>
      <c r="R45" s="44">
        <v>0</v>
      </c>
      <c r="S45" t="s" s="46">
        <f>IF(AND(Q45&lt;&gt;0,Q45&lt;&gt;""),R45/Q45,"")</f>
      </c>
    </row>
    <row r="46" ht="14.95" customHeight="1">
      <c r="A46" t="s" s="43">
        <v>166</v>
      </c>
      <c r="B46" s="44">
        <v>9</v>
      </c>
      <c r="C46" s="44">
        <v>4</v>
      </c>
      <c r="D46" s="45">
        <f>IF(AND(B46&lt;&gt;0,B46&lt;&gt;""),C46/B46,"")</f>
        <v>0.444444444444444</v>
      </c>
      <c r="E46" s="44">
        <v>0</v>
      </c>
      <c r="F46" s="44">
        <v>0</v>
      </c>
      <c r="G46" t="s" s="46">
        <f>IF(AND(E46&lt;&gt;0,E46&lt;&gt;""),F46/E46,"")</f>
      </c>
      <c r="H46" s="44">
        <v>6</v>
      </c>
      <c r="I46" s="44">
        <v>3</v>
      </c>
      <c r="J46" s="45">
        <f>IF(AND(H46&lt;&gt;0,H46&lt;&gt;""),I46/H46,"")</f>
        <v>0.5</v>
      </c>
      <c r="K46" s="44">
        <v>3</v>
      </c>
      <c r="L46" s="44">
        <v>1</v>
      </c>
      <c r="M46" s="45">
        <f>IF(AND(K46&lt;&gt;0,K46&lt;&gt;""),L46/K46,"")</f>
        <v>0.333333333333333</v>
      </c>
      <c r="N46" s="44">
        <v>0</v>
      </c>
      <c r="O46" s="44">
        <v>0</v>
      </c>
      <c r="P46" t="s" s="46">
        <f>IF(AND(N46&lt;&gt;0,N46&lt;&gt;""),O46/N46,"")</f>
      </c>
      <c r="Q46" s="44">
        <v>7</v>
      </c>
      <c r="R46" s="44">
        <v>2</v>
      </c>
      <c r="S46" s="45">
        <f>IF(AND(Q46&lt;&gt;0,Q46&lt;&gt;""),R46/Q46,"")</f>
        <v>0.285714285714286</v>
      </c>
    </row>
    <row r="47" ht="13.65" customHeight="1">
      <c r="A47" t="s" s="43">
        <v>167</v>
      </c>
      <c r="B47" s="44">
        <v>6</v>
      </c>
      <c r="C47" s="44">
        <v>2</v>
      </c>
      <c r="D47" s="45">
        <f>IF(AND(B47&lt;&gt;0,B47&lt;&gt;""),C47/B47,"")</f>
        <v>0.333333333333333</v>
      </c>
      <c r="E47" s="44">
        <v>2</v>
      </c>
      <c r="F47" s="44">
        <v>0</v>
      </c>
      <c r="G47" s="45">
        <f>IF(AND(E47&lt;&gt;0,E47&lt;&gt;""),F47/E47,"")</f>
        <v>0</v>
      </c>
      <c r="H47" s="44">
        <v>0</v>
      </c>
      <c r="I47" s="44">
        <v>0</v>
      </c>
      <c r="J47" t="s" s="46">
        <f>IF(AND(H47&lt;&gt;0,H47&lt;&gt;""),I47/H47,"")</f>
      </c>
      <c r="K47" s="44">
        <v>2</v>
      </c>
      <c r="L47" s="44">
        <v>1</v>
      </c>
      <c r="M47" s="45">
        <f>IF(AND(K47&lt;&gt;0,K47&lt;&gt;""),L47/K47,"")</f>
        <v>0.5</v>
      </c>
      <c r="N47" s="44">
        <v>2</v>
      </c>
      <c r="O47" s="44">
        <v>1</v>
      </c>
      <c r="P47" s="45">
        <f>IF(AND(N47&lt;&gt;0,N47&lt;&gt;""),O47/N47,"")</f>
        <v>0.5</v>
      </c>
      <c r="Q47" s="44">
        <v>3</v>
      </c>
      <c r="R47" s="44">
        <v>0</v>
      </c>
      <c r="S47" s="45">
        <f>IF(AND(Q47&lt;&gt;0,Q47&lt;&gt;""),R47/Q47,"")</f>
        <v>0</v>
      </c>
    </row>
    <row r="48" ht="13.65" customHeight="1">
      <c r="A48" t="s" s="43">
        <v>168</v>
      </c>
      <c r="B48" s="44">
        <v>12</v>
      </c>
      <c r="C48" s="44">
        <v>3</v>
      </c>
      <c r="D48" s="45">
        <f>IF(AND(B48&lt;&gt;0,B48&lt;&gt;""),C48/B48,"")</f>
        <v>0.25</v>
      </c>
      <c r="E48" s="44">
        <v>4</v>
      </c>
      <c r="F48" s="44">
        <v>0</v>
      </c>
      <c r="G48" s="45">
        <f>IF(AND(E48&lt;&gt;0,E48&lt;&gt;""),F48/E48,"")</f>
        <v>0</v>
      </c>
      <c r="H48" s="44">
        <v>2</v>
      </c>
      <c r="I48" s="44">
        <v>0</v>
      </c>
      <c r="J48" s="45">
        <f>IF(AND(H48&lt;&gt;0,H48&lt;&gt;""),I48/H48,"")</f>
        <v>0</v>
      </c>
      <c r="K48" s="44">
        <v>4</v>
      </c>
      <c r="L48" s="44">
        <v>3</v>
      </c>
      <c r="M48" s="45">
        <f>IF(AND(K48&lt;&gt;0,K48&lt;&gt;""),L48/K48,"")</f>
        <v>0.75</v>
      </c>
      <c r="N48" s="44">
        <v>2</v>
      </c>
      <c r="O48" s="44">
        <v>0</v>
      </c>
      <c r="P48" s="45">
        <f>IF(AND(N48&lt;&gt;0,N48&lt;&gt;""),O48/N48,"")</f>
        <v>0</v>
      </c>
      <c r="Q48" s="44">
        <v>1</v>
      </c>
      <c r="R48" s="44">
        <v>0</v>
      </c>
      <c r="S48" s="45">
        <f>IF(AND(Q48&lt;&gt;0,Q48&lt;&gt;""),R48/Q48,"")</f>
        <v>0</v>
      </c>
    </row>
    <row r="49" ht="13.65" customHeight="1">
      <c r="A49" t="s" s="43">
        <v>169</v>
      </c>
      <c r="B49" s="44">
        <v>9</v>
      </c>
      <c r="C49" s="44">
        <v>3</v>
      </c>
      <c r="D49" s="45">
        <f>IF(AND(B49&lt;&gt;0,B49&lt;&gt;""),C49/B49,"")</f>
        <v>0.333333333333333</v>
      </c>
      <c r="E49" s="44">
        <v>2</v>
      </c>
      <c r="F49" s="44">
        <v>0</v>
      </c>
      <c r="G49" s="45">
        <f>IF(AND(E49&lt;&gt;0,E49&lt;&gt;""),F49/E49,"")</f>
        <v>0</v>
      </c>
      <c r="H49" s="44">
        <v>3</v>
      </c>
      <c r="I49" s="44">
        <v>1</v>
      </c>
      <c r="J49" s="45">
        <f>IF(AND(H49&lt;&gt;0,H49&lt;&gt;""),I49/H49,"")</f>
        <v>0.333333333333333</v>
      </c>
      <c r="K49" s="44">
        <v>3</v>
      </c>
      <c r="L49" s="44">
        <v>1</v>
      </c>
      <c r="M49" s="45">
        <f>IF(AND(K49&lt;&gt;0,K49&lt;&gt;""),L49/K49,"")</f>
        <v>0.333333333333333</v>
      </c>
      <c r="N49" s="44">
        <v>1</v>
      </c>
      <c r="O49" s="44">
        <v>1</v>
      </c>
      <c r="P49" s="45">
        <f>IF(AND(N49&lt;&gt;0,N49&lt;&gt;""),O49/N49,"")</f>
        <v>1</v>
      </c>
      <c r="Q49" s="44">
        <v>1</v>
      </c>
      <c r="R49" s="44">
        <v>0</v>
      </c>
      <c r="S49" s="45">
        <f>IF(AND(Q49&lt;&gt;0,Q49&lt;&gt;""),R49/Q49,"")</f>
        <v>0</v>
      </c>
    </row>
    <row r="50" ht="13.65" customHeight="1">
      <c r="A50" t="s" s="43">
        <v>170</v>
      </c>
      <c r="B50" s="44">
        <v>5</v>
      </c>
      <c r="C50" s="44">
        <v>2</v>
      </c>
      <c r="D50" s="45">
        <f>IF(AND(B50&lt;&gt;0,B50&lt;&gt;""),C50/B50,"")</f>
        <v>0.4</v>
      </c>
      <c r="E50" s="44">
        <v>1</v>
      </c>
      <c r="F50" s="44">
        <v>0</v>
      </c>
      <c r="G50" s="45">
        <f>IF(AND(E50&lt;&gt;0,E50&lt;&gt;""),F50/E50,"")</f>
        <v>0</v>
      </c>
      <c r="H50" s="44">
        <v>2</v>
      </c>
      <c r="I50" s="44">
        <v>1</v>
      </c>
      <c r="J50" s="45">
        <f>IF(AND(H50&lt;&gt;0,H50&lt;&gt;""),I50/H50,"")</f>
        <v>0.5</v>
      </c>
      <c r="K50" s="44">
        <v>2</v>
      </c>
      <c r="L50" s="44">
        <v>1</v>
      </c>
      <c r="M50" s="45">
        <f>IF(AND(K50&lt;&gt;0,K50&lt;&gt;""),L50/K50,"")</f>
        <v>0.5</v>
      </c>
      <c r="N50" s="44">
        <v>0</v>
      </c>
      <c r="O50" s="44">
        <v>0</v>
      </c>
      <c r="P50" t="s" s="46">
        <f>IF(AND(N50&lt;&gt;0,N50&lt;&gt;""),O50/N50,"")</f>
      </c>
      <c r="Q50" s="44">
        <v>0</v>
      </c>
      <c r="R50" s="44">
        <v>0</v>
      </c>
      <c r="S50" t="s" s="46">
        <f>IF(AND(Q50&lt;&gt;0,Q50&lt;&gt;""),R50/Q50,"")</f>
      </c>
    </row>
    <row r="51" ht="13.65" customHeight="1">
      <c r="A51" t="s" s="43">
        <v>171</v>
      </c>
      <c r="B51" s="44">
        <v>5</v>
      </c>
      <c r="C51" s="44">
        <v>2</v>
      </c>
      <c r="D51" s="45">
        <f>IF(AND(B51&lt;&gt;0,B51&lt;&gt;""),C51/B51,"")</f>
        <v>0.4</v>
      </c>
      <c r="E51" s="44">
        <v>1</v>
      </c>
      <c r="F51" s="44">
        <v>0</v>
      </c>
      <c r="G51" s="45">
        <f>IF(AND(E51&lt;&gt;0,E51&lt;&gt;""),F51/E51,"")</f>
        <v>0</v>
      </c>
      <c r="H51" s="44">
        <v>2</v>
      </c>
      <c r="I51" s="44">
        <v>0</v>
      </c>
      <c r="J51" s="45">
        <f>IF(AND(H51&lt;&gt;0,H51&lt;&gt;""),I51/H51,"")</f>
        <v>0</v>
      </c>
      <c r="K51" s="44">
        <v>2</v>
      </c>
      <c r="L51" s="44">
        <v>2</v>
      </c>
      <c r="M51" s="45">
        <f>IF(AND(K51&lt;&gt;0,K51&lt;&gt;""),L51/K51,"")</f>
        <v>1</v>
      </c>
      <c r="N51" s="44">
        <v>0</v>
      </c>
      <c r="O51" s="44">
        <v>0</v>
      </c>
      <c r="P51" t="s" s="46">
        <f>IF(AND(N51&lt;&gt;0,N51&lt;&gt;""),O51/N51,"")</f>
      </c>
      <c r="Q51" s="44">
        <v>0</v>
      </c>
      <c r="R51" s="44">
        <v>0</v>
      </c>
      <c r="S51" t="s" s="46">
        <f>IF(AND(Q51&lt;&gt;0,Q51&lt;&gt;""),R51/Q51,"")</f>
      </c>
    </row>
    <row r="52" ht="13.65" customHeight="1">
      <c r="A52" t="s" s="43">
        <v>172</v>
      </c>
      <c r="B52" s="44">
        <v>12</v>
      </c>
      <c r="C52" s="44">
        <v>4</v>
      </c>
      <c r="D52" s="45">
        <f>IF(AND(B52&lt;&gt;0,B52&lt;&gt;""),C52/B52,"")</f>
        <v>0.333333333333333</v>
      </c>
      <c r="E52" s="44">
        <v>1</v>
      </c>
      <c r="F52" s="44">
        <v>0</v>
      </c>
      <c r="G52" s="45">
        <f>IF(AND(E52&lt;&gt;0,E52&lt;&gt;""),F52/E52,"")</f>
        <v>0</v>
      </c>
      <c r="H52" s="44">
        <v>2</v>
      </c>
      <c r="I52" s="44">
        <v>2</v>
      </c>
      <c r="J52" s="45">
        <f>IF(AND(H52&lt;&gt;0,H52&lt;&gt;""),I52/H52,"")</f>
        <v>1</v>
      </c>
      <c r="K52" s="44">
        <v>8</v>
      </c>
      <c r="L52" s="44">
        <v>2</v>
      </c>
      <c r="M52" s="45">
        <f>IF(AND(K52&lt;&gt;0,K52&lt;&gt;""),L52/K52,"")</f>
        <v>0.25</v>
      </c>
      <c r="N52" s="44">
        <v>1</v>
      </c>
      <c r="O52" s="44">
        <v>0</v>
      </c>
      <c r="P52" s="45">
        <f>IF(AND(N52&lt;&gt;0,N52&lt;&gt;""),O52/N52,"")</f>
        <v>0</v>
      </c>
      <c r="Q52" s="44">
        <v>11</v>
      </c>
      <c r="R52" s="44">
        <v>0</v>
      </c>
      <c r="S52" s="45">
        <f>IF(AND(Q52&lt;&gt;0,Q52&lt;&gt;""),R52/Q52,"")</f>
        <v>0</v>
      </c>
    </row>
    <row r="53" ht="13.65" customHeight="1">
      <c r="A53" t="s" s="43">
        <v>173</v>
      </c>
      <c r="B53" s="44">
        <v>10</v>
      </c>
      <c r="C53" s="44">
        <v>2</v>
      </c>
      <c r="D53" s="45">
        <f>IF(AND(B53&lt;&gt;0,B53&lt;&gt;""),C53/B53,"")</f>
        <v>0.2</v>
      </c>
      <c r="E53" s="44">
        <v>1</v>
      </c>
      <c r="F53" s="44">
        <v>0</v>
      </c>
      <c r="G53" s="45">
        <f>IF(AND(E53&lt;&gt;0,E53&lt;&gt;""),F53/E53,"")</f>
        <v>0</v>
      </c>
      <c r="H53" s="44">
        <v>5</v>
      </c>
      <c r="I53" s="44">
        <v>1</v>
      </c>
      <c r="J53" s="45">
        <f>IF(AND(H53&lt;&gt;0,H53&lt;&gt;""),I53/H53,"")</f>
        <v>0.2</v>
      </c>
      <c r="K53" s="44">
        <v>3</v>
      </c>
      <c r="L53" s="44">
        <v>1</v>
      </c>
      <c r="M53" s="45">
        <f>IF(AND(K53&lt;&gt;0,K53&lt;&gt;""),L53/K53,"")</f>
        <v>0.333333333333333</v>
      </c>
      <c r="N53" s="44">
        <v>1</v>
      </c>
      <c r="O53" s="44">
        <v>0</v>
      </c>
      <c r="P53" s="45">
        <f>IF(AND(N53&lt;&gt;0,N53&lt;&gt;""),O53/N53,"")</f>
        <v>0</v>
      </c>
      <c r="Q53" s="44">
        <v>10</v>
      </c>
      <c r="R53" s="44">
        <v>2</v>
      </c>
      <c r="S53" s="45">
        <f>IF(AND(Q53&lt;&gt;0,Q53&lt;&gt;""),R53/Q53,"")</f>
        <v>0.2</v>
      </c>
    </row>
    <row r="54" ht="13.65" customHeight="1">
      <c r="A54" t="s" s="43">
        <v>174</v>
      </c>
      <c r="B54" s="44">
        <v>7</v>
      </c>
      <c r="C54" s="44">
        <v>1</v>
      </c>
      <c r="D54" s="45">
        <f>IF(AND(B54&lt;&gt;0,B54&lt;&gt;""),C54/B54,"")</f>
        <v>0.142857142857143</v>
      </c>
      <c r="E54" s="44">
        <v>1</v>
      </c>
      <c r="F54" s="44">
        <v>0</v>
      </c>
      <c r="G54" s="45">
        <f>IF(AND(E54&lt;&gt;0,E54&lt;&gt;""),F54/E54,"")</f>
        <v>0</v>
      </c>
      <c r="H54" s="44">
        <v>4</v>
      </c>
      <c r="I54" s="44">
        <v>1</v>
      </c>
      <c r="J54" s="45">
        <f>IF(AND(H54&lt;&gt;0,H54&lt;&gt;""),I54/H54,"")</f>
        <v>0.25</v>
      </c>
      <c r="K54" s="44">
        <v>2</v>
      </c>
      <c r="L54" s="44">
        <v>0</v>
      </c>
      <c r="M54" s="45">
        <f>IF(AND(K54&lt;&gt;0,K54&lt;&gt;""),L54/K54,"")</f>
        <v>0</v>
      </c>
      <c r="N54" s="44">
        <v>0</v>
      </c>
      <c r="O54" s="44">
        <v>0</v>
      </c>
      <c r="P54" t="s" s="46">
        <f>IF(AND(N54&lt;&gt;0,N54&lt;&gt;""),O54/N54,"")</f>
      </c>
      <c r="Q54" s="44">
        <v>1</v>
      </c>
      <c r="R54" s="44">
        <v>0</v>
      </c>
      <c r="S54" s="45">
        <f>IF(AND(Q54&lt;&gt;0,Q54&lt;&gt;""),R54/Q54,"")</f>
        <v>0</v>
      </c>
    </row>
    <row r="55" ht="13.65" customHeight="1">
      <c r="A55" t="s" s="43">
        <v>175</v>
      </c>
      <c r="B55" s="44">
        <v>4</v>
      </c>
      <c r="C55" s="44">
        <v>0</v>
      </c>
      <c r="D55" s="45">
        <f>IF(AND(B55&lt;&gt;0,B55&lt;&gt;""),C55/B55,"")</f>
        <v>0</v>
      </c>
      <c r="E55" s="44">
        <v>1</v>
      </c>
      <c r="F55" s="44">
        <v>0</v>
      </c>
      <c r="G55" s="45">
        <f>IF(AND(E55&lt;&gt;0,E55&lt;&gt;""),F55/E55,"")</f>
        <v>0</v>
      </c>
      <c r="H55" s="44">
        <v>1</v>
      </c>
      <c r="I55" s="44">
        <v>0</v>
      </c>
      <c r="J55" s="45">
        <f>IF(AND(H55&lt;&gt;0,H55&lt;&gt;""),I55/H55,"")</f>
        <v>0</v>
      </c>
      <c r="K55" s="44">
        <v>2</v>
      </c>
      <c r="L55" s="44">
        <v>0</v>
      </c>
      <c r="M55" s="45">
        <f>IF(AND(K55&lt;&gt;0,K55&lt;&gt;""),L55/K55,"")</f>
        <v>0</v>
      </c>
      <c r="N55" s="44">
        <v>0</v>
      </c>
      <c r="O55" s="44">
        <v>0</v>
      </c>
      <c r="P55" t="s" s="46">
        <f>IF(AND(N55&lt;&gt;0,N55&lt;&gt;""),O55/N55,"")</f>
      </c>
      <c r="Q55" s="44">
        <v>3</v>
      </c>
      <c r="R55" s="44">
        <v>0</v>
      </c>
      <c r="S55" s="45">
        <f>IF(AND(Q55&lt;&gt;0,Q55&lt;&gt;""),R55/Q55,"")</f>
        <v>0</v>
      </c>
    </row>
    <row r="56" ht="13.65" customHeight="1">
      <c r="A56" t="s" s="43">
        <v>176</v>
      </c>
      <c r="B56" s="44">
        <v>7</v>
      </c>
      <c r="C56" s="44">
        <v>2</v>
      </c>
      <c r="D56" s="45">
        <f>IF(AND(B56&lt;&gt;0,B56&lt;&gt;""),C56/B56,"")</f>
        <v>0.285714285714286</v>
      </c>
      <c r="E56" s="44">
        <v>1</v>
      </c>
      <c r="F56" s="44">
        <v>0</v>
      </c>
      <c r="G56" s="45">
        <f>IF(AND(E56&lt;&gt;0,E56&lt;&gt;""),F56/E56,"")</f>
        <v>0</v>
      </c>
      <c r="H56" s="44">
        <v>2</v>
      </c>
      <c r="I56" s="44">
        <v>1</v>
      </c>
      <c r="J56" s="45">
        <f>IF(AND(H56&lt;&gt;0,H56&lt;&gt;""),I56/H56,"")</f>
        <v>0.5</v>
      </c>
      <c r="K56" s="44">
        <v>4</v>
      </c>
      <c r="L56" s="44">
        <v>1</v>
      </c>
      <c r="M56" s="45">
        <f>IF(AND(K56&lt;&gt;0,K56&lt;&gt;""),L56/K56,"")</f>
        <v>0.25</v>
      </c>
      <c r="N56" s="44">
        <v>0</v>
      </c>
      <c r="O56" s="44">
        <v>0</v>
      </c>
      <c r="P56" s="45"/>
      <c r="Q56" s="44">
        <v>0</v>
      </c>
      <c r="R56" s="44">
        <v>0</v>
      </c>
      <c r="S56" t="s" s="46">
        <f>IF(AND(Q56&lt;&gt;0,Q56&lt;&gt;""),R56/Q56,"")</f>
      </c>
    </row>
    <row r="57" ht="13.65" customHeight="1">
      <c r="A57" t="s" s="43">
        <v>177</v>
      </c>
      <c r="B57" s="44">
        <v>11</v>
      </c>
      <c r="C57" s="44">
        <v>3</v>
      </c>
      <c r="D57" s="45">
        <f>IF(AND(B57&lt;&gt;0,B57&lt;&gt;""),C57/B57,"")</f>
        <v>0.272727272727273</v>
      </c>
      <c r="E57" s="44">
        <v>1</v>
      </c>
      <c r="F57" s="44">
        <v>0</v>
      </c>
      <c r="G57" s="45">
        <f>IF(AND(E57&lt;&gt;0,E57&lt;&gt;""),F57/E57,"")</f>
        <v>0</v>
      </c>
      <c r="H57" s="44">
        <v>6</v>
      </c>
      <c r="I57" s="44">
        <v>0</v>
      </c>
      <c r="J57" s="45">
        <f>IF(AND(H57&lt;&gt;0,H57&lt;&gt;""),I57/H57,"")</f>
        <v>0</v>
      </c>
      <c r="K57" s="44">
        <v>4</v>
      </c>
      <c r="L57" s="44">
        <v>3</v>
      </c>
      <c r="M57" s="45">
        <f>IF(AND(K57&lt;&gt;0,K57&lt;&gt;""),L57/K57,"")</f>
        <v>0.75</v>
      </c>
      <c r="N57" s="44">
        <v>0</v>
      </c>
      <c r="O57" s="44">
        <v>0</v>
      </c>
      <c r="P57" t="s" s="46">
        <f>IF(AND(N57&lt;&gt;0,N57&lt;&gt;""),O57/N57,"")</f>
      </c>
      <c r="Q57" s="44">
        <v>9</v>
      </c>
      <c r="R57" s="44">
        <v>1</v>
      </c>
      <c r="S57" s="45">
        <f>IF(AND(Q57&lt;&gt;0,Q57&lt;&gt;""),R57/Q57,"")</f>
        <v>0.111111111111111</v>
      </c>
    </row>
    <row r="58" ht="13.65" customHeight="1">
      <c r="A58" s="47"/>
      <c r="B58" s="48"/>
      <c r="C58" s="48"/>
      <c r="D58" s="49"/>
      <c r="E58" s="48"/>
      <c r="F58" s="48"/>
      <c r="G58" s="49"/>
      <c r="H58" s="48"/>
      <c r="I58" s="48"/>
      <c r="J58" s="49"/>
      <c r="K58" s="48"/>
      <c r="L58" s="48"/>
      <c r="M58" s="49"/>
      <c r="N58" s="63"/>
      <c r="O58" s="64"/>
      <c r="P58" s="65"/>
      <c r="Q58" s="48"/>
      <c r="R58" s="48"/>
      <c r="S58" s="66"/>
    </row>
    <row r="59" ht="13.65" customHeight="1">
      <c r="A59" t="s" s="50">
        <v>78</v>
      </c>
      <c r="B59" s="51">
        <f>SUM(B5:B57)</f>
        <v>405</v>
      </c>
      <c r="C59" s="52">
        <f>SUM(C5:C57)</f>
        <v>89</v>
      </c>
      <c r="D59" s="53">
        <f>IF(AND(B59&lt;&gt;0,B59&lt;&gt;""),C59/B59,"")</f>
        <v>0.219753086419753</v>
      </c>
      <c r="E59" s="51">
        <f>SUM(E5:E57)</f>
        <v>68</v>
      </c>
      <c r="F59" s="52">
        <f>SUM(F5:F57)</f>
        <v>5</v>
      </c>
      <c r="G59" s="53">
        <f>F59/E59</f>
        <v>0.0735294117647059</v>
      </c>
      <c r="H59" s="51">
        <f>SUM(H5:H57)</f>
        <v>153</v>
      </c>
      <c r="I59" s="52">
        <f>SUM(I5:I57)</f>
        <v>33</v>
      </c>
      <c r="J59" s="53">
        <f>I59/H59</f>
        <v>0.215686274509804</v>
      </c>
      <c r="K59" s="51">
        <f>SUM(K5:K57)</f>
        <v>155</v>
      </c>
      <c r="L59" s="52">
        <f>SUM(L5:L57)</f>
        <v>42</v>
      </c>
      <c r="M59" s="53">
        <f>L59/K59</f>
        <v>0.270967741935484</v>
      </c>
      <c r="N59" s="51">
        <f>SUM(N5:N57)</f>
        <v>29</v>
      </c>
      <c r="O59" s="52">
        <f>SUM(O5:O57)</f>
        <v>9</v>
      </c>
      <c r="P59" s="53">
        <f>O59/N59</f>
        <v>0.310344827586207</v>
      </c>
      <c r="Q59" s="51">
        <f>SUM(Q5:Q57)</f>
        <v>229</v>
      </c>
      <c r="R59" s="52">
        <f>SUM(R5:R57)</f>
        <v>38</v>
      </c>
      <c r="S59" s="53">
        <f>R59/Q59</f>
        <v>0.165938864628821</v>
      </c>
    </row>
  </sheetData>
  <pageMargins left="0.23622" right="0.23622" top="0.19685" bottom="0.19685" header="0.314961" footer="0.314961"/>
  <pageSetup firstPageNumber="1" fitToHeight="1" fitToWidth="1" scale="58" useFirstPageNumber="0" orientation="landscape"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