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_lbashor/Dropbox/SARS-CoV-2-evolution/Pipeline results 1.26.21/Analysis &amp; R code/Selection analyses/SNPGenie 1.25.21/"/>
    </mc:Choice>
  </mc:AlternateContent>
  <xr:revisionPtr revIDLastSave="0" documentId="13_ncr:1_{C27E1E62-57FB-1541-913A-FD83A2F59C8F}" xr6:coauthVersionLast="46" xr6:coauthVersionMax="46" xr10:uidLastSave="{00000000-0000-0000-0000-000000000000}"/>
  <bookViews>
    <workbookView xWindow="700" yWindow="500" windowWidth="28100" windowHeight="16440" xr2:uid="{F8A81B4A-8B80-DB48-B084-FDA87C330A7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X5" i="1"/>
  <c r="X3" i="1"/>
  <c r="X4" i="1"/>
  <c r="X6" i="1"/>
  <c r="X7" i="1"/>
  <c r="X8" i="1"/>
  <c r="X9" i="1"/>
  <c r="X10" i="1"/>
  <c r="X11" i="1"/>
  <c r="X12" i="1"/>
  <c r="X13" i="1"/>
  <c r="X14" i="1"/>
  <c r="X15" i="1"/>
  <c r="X16" i="1"/>
  <c r="X17" i="1"/>
  <c r="X2" i="1"/>
</calcChain>
</file>

<file path=xl/sharedStrings.xml><?xml version="1.0" encoding="utf-8"?>
<sst xmlns="http://schemas.openxmlformats.org/spreadsheetml/2006/main" count="150" uniqueCount="71">
  <si>
    <t>file</t>
  </si>
  <si>
    <t>sites</t>
  </si>
  <si>
    <t>sites_coding</t>
  </si>
  <si>
    <t>sites_noncoding</t>
  </si>
  <si>
    <t>pi</t>
  </si>
  <si>
    <t>pi_coding</t>
  </si>
  <si>
    <t>pi_noncoding</t>
  </si>
  <si>
    <t>N_sites</t>
  </si>
  <si>
    <t>S_sites</t>
  </si>
  <si>
    <t>piN</t>
  </si>
  <si>
    <t>piS</t>
  </si>
  <si>
    <t>mean_dN_vs_ref</t>
  </si>
  <si>
    <t>mean_dS_vs_ref</t>
  </si>
  <si>
    <t>mean_gdiv_polymorphic</t>
  </si>
  <si>
    <t>mean_N_gdiv</t>
  </si>
  <si>
    <t>mean_S_gdiv</t>
  </si>
  <si>
    <t>mean_gdiv</t>
  </si>
  <si>
    <t>sites_polymorphic</t>
  </si>
  <si>
    <t>mean_gdiv_coding_poly</t>
  </si>
  <si>
    <t>sites_coding_poly</t>
  </si>
  <si>
    <t>mean_gdiv_noncoding_poly</t>
  </si>
  <si>
    <t>sites_noncoding_poly</t>
  </si>
  <si>
    <t>vcfs_1.25.21/Cat_2_R.vcf</t>
  </si>
  <si>
    <t>*</t>
  </si>
  <si>
    <t>vcfs_1.25.21/Cat_1_R.vcf</t>
  </si>
  <si>
    <t>vcfs_1.25.21/Cat_3_R.vcf</t>
  </si>
  <si>
    <t>vcfs_1.25.21/Cat_5.vcf</t>
  </si>
  <si>
    <t>vcfs_1.25.21/Cat_6_R.vcf</t>
  </si>
  <si>
    <t>vcfs_1.25.21/Dog_1_R.vcf</t>
  </si>
  <si>
    <t>vcfs_1.25.21/Dog_2_R.vcf</t>
  </si>
  <si>
    <t>vcfs_1.25.21/Dog_3_R.vcf</t>
  </si>
  <si>
    <t>vcfs_1.25.21/Ferret_1_R.vcf</t>
  </si>
  <si>
    <t>vcfs_1.25.21/Hamster_1_R.vcf</t>
  </si>
  <si>
    <t>vcfs_1.25.21/Hamster_2_R.vcf</t>
  </si>
  <si>
    <t>vcfs_1.25.21/Hamster_3_R.vcf</t>
  </si>
  <si>
    <t>vcfs_1.25.21/Passage_1_R.vcf</t>
  </si>
  <si>
    <t>vcfs_1.25.21/Passage_2_R.vcf</t>
  </si>
  <si>
    <t>vcfs_1.25.21/Passage_3_R.vcf</t>
  </si>
  <si>
    <t>piN/piS</t>
  </si>
  <si>
    <t>diversifying or positive selection</t>
  </si>
  <si>
    <t>purifying selection</t>
  </si>
  <si>
    <t>piS=0</t>
  </si>
  <si>
    <t>type of selection</t>
  </si>
  <si>
    <t>animal</t>
  </si>
  <si>
    <t>vcfs_1.25.21/Cat_4_R.vcf</t>
  </si>
  <si>
    <t>notes</t>
  </si>
  <si>
    <t>Dog 1</t>
  </si>
  <si>
    <t>Dog 2</t>
  </si>
  <si>
    <t>Dog 3</t>
  </si>
  <si>
    <t>Ferret 1</t>
  </si>
  <si>
    <t>Hamster 1</t>
  </si>
  <si>
    <t>Hamster 2</t>
  </si>
  <si>
    <t>Hamster 3</t>
  </si>
  <si>
    <t>Cat 1</t>
  </si>
  <si>
    <t>Cat 2</t>
  </si>
  <si>
    <t>Cat 3</t>
  </si>
  <si>
    <t>Cat 4</t>
  </si>
  <si>
    <t>Cat 6</t>
  </si>
  <si>
    <t>Cat 5</t>
  </si>
  <si>
    <t>Passage 1</t>
  </si>
  <si>
    <t>Passage 2</t>
  </si>
  <si>
    <t>Passage 3</t>
  </si>
  <si>
    <t>piN&gt;piS?</t>
  </si>
  <si>
    <t>purifying</t>
  </si>
  <si>
    <t xml:space="preserve">diversifying/positive </t>
  </si>
  <si>
    <t>species</t>
  </si>
  <si>
    <t>cat</t>
  </si>
  <si>
    <t>dog</t>
  </si>
  <si>
    <t>ferret</t>
  </si>
  <si>
    <t>hamster</t>
  </si>
  <si>
    <t>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</si>
</sst>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2" borderId="0" xfId="0" applyFill="1"/>
    <xf numFmtId="0" fontId="1" fillId="0" borderId="1" xfId="0" applyFont="1" applyBorder="1"/>
    <xf numFmtId="164" fontId="0" fillId="2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1B67-11A0-CA42-8E5E-E9F23235FCE7}">
  <dimension ref="A1:Z17"/>
  <sheetViews>
    <sheetView tabSelected="1" workbookViewId="0">
      <pane xSplit="1" topLeftCell="B1" activePane="topRight" state="frozen"/>
      <selection pane="topRight" activeCell="E2" sqref="E2:E17"/>
    </sheetView>
  </sheetViews>
  <sheetFormatPr baseColWidth="10" defaultRowHeight="16" x14ac:dyDescent="0.2"/>
  <cols>
    <col min="1" max="1" width="23" customWidth="1"/>
    <col min="3" max="3" width="18.83203125" customWidth="1"/>
    <col min="4" max="4" width="18.5" customWidth="1"/>
    <col min="6" max="6" width="14.5" customWidth="1"/>
    <col min="7" max="7" width="14.1640625" customWidth="1"/>
    <col min="24" max="24" width="17.33203125" style="4" customWidth="1"/>
    <col min="25" max="25" width="30.33203125" customWidth="1"/>
    <col min="26" max="26" width="29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s="4" t="s">
        <v>38</v>
      </c>
      <c r="Y1" t="s">
        <v>42</v>
      </c>
      <c r="Z1" t="s">
        <v>45</v>
      </c>
    </row>
    <row r="2" spans="1:26" x14ac:dyDescent="0.2">
      <c r="A2" t="s">
        <v>24</v>
      </c>
      <c r="B2">
        <v>29882</v>
      </c>
      <c r="C2">
        <v>29102</v>
      </c>
      <c r="D2">
        <v>780</v>
      </c>
      <c r="E2" s="1">
        <v>1.5999999999999999E-5</v>
      </c>
      <c r="F2" s="1">
        <v>1.6399999999999999E-5</v>
      </c>
      <c r="G2">
        <v>0</v>
      </c>
      <c r="H2">
        <v>22340.508969999999</v>
      </c>
      <c r="I2">
        <v>6762.4910289999998</v>
      </c>
      <c r="J2" s="1">
        <v>1.19E-6</v>
      </c>
      <c r="K2" s="1">
        <v>6.6699999999999995E-5</v>
      </c>
      <c r="L2" s="1">
        <v>4.4199999999999997E-5</v>
      </c>
      <c r="M2" s="1">
        <v>5.0699999999999999E-5</v>
      </c>
      <c r="N2">
        <v>0.23862565299999999</v>
      </c>
      <c r="O2">
        <v>2.6551818000000001E-2</v>
      </c>
      <c r="P2">
        <v>0.45069948799999998</v>
      </c>
      <c r="Q2" s="1">
        <v>1.5999999999999999E-5</v>
      </c>
      <c r="R2">
        <v>2</v>
      </c>
      <c r="S2">
        <v>0.23862565299999999</v>
      </c>
      <c r="T2">
        <v>2</v>
      </c>
      <c r="U2" t="s">
        <v>23</v>
      </c>
      <c r="V2">
        <v>0</v>
      </c>
      <c r="X2" s="4">
        <f>J2/K2</f>
        <v>1.7841079460269867E-2</v>
      </c>
      <c r="Y2" s="2" t="s">
        <v>40</v>
      </c>
    </row>
    <row r="3" spans="1:26" x14ac:dyDescent="0.2">
      <c r="A3" t="s">
        <v>22</v>
      </c>
      <c r="B3">
        <v>29882</v>
      </c>
      <c r="C3">
        <v>29102</v>
      </c>
      <c r="D3">
        <v>780</v>
      </c>
      <c r="E3">
        <v>1.84351743080288E-4</v>
      </c>
      <c r="F3">
        <v>1.8929279041733101E-4</v>
      </c>
      <c r="G3">
        <v>0</v>
      </c>
      <c r="H3">
        <v>22340.905060666199</v>
      </c>
      <c r="I3">
        <v>6762.0949393333203</v>
      </c>
      <c r="J3">
        <v>2.0121036288108801E-4</v>
      </c>
      <c r="K3">
        <v>1.4989099997411701E-4</v>
      </c>
      <c r="L3">
        <v>1.4506346055361501E-4</v>
      </c>
      <c r="M3" s="1">
        <v>8.8029672067675403E-5</v>
      </c>
      <c r="N3">
        <v>0.23921749169443501</v>
      </c>
      <c r="O3">
        <v>0.26418013433752902</v>
      </c>
      <c r="P3">
        <v>0.16849000420566701</v>
      </c>
      <c r="Q3">
        <v>1.8412429920929E-4</v>
      </c>
      <c r="R3">
        <v>23</v>
      </c>
      <c r="S3">
        <v>0.23921749169443501</v>
      </c>
      <c r="T3">
        <v>23</v>
      </c>
      <c r="U3" t="s">
        <v>23</v>
      </c>
      <c r="V3">
        <v>0</v>
      </c>
      <c r="X3" s="4">
        <f>J3/K3</f>
        <v>1.3423778806988595</v>
      </c>
      <c r="Y3" s="2" t="s">
        <v>39</v>
      </c>
    </row>
    <row r="4" spans="1:26" x14ac:dyDescent="0.2">
      <c r="A4" t="s">
        <v>25</v>
      </c>
      <c r="B4">
        <v>29882</v>
      </c>
      <c r="C4">
        <v>29102</v>
      </c>
      <c r="D4">
        <v>780</v>
      </c>
      <c r="E4">
        <v>1.7342797294551E-4</v>
      </c>
      <c r="F4">
        <v>1.7807623831893801E-4</v>
      </c>
      <c r="G4">
        <v>0</v>
      </c>
      <c r="H4">
        <v>22341.349937999501</v>
      </c>
      <c r="I4">
        <v>6761.6500619999897</v>
      </c>
      <c r="J4">
        <v>2.06158560894868E-4</v>
      </c>
      <c r="K4" s="1">
        <v>8.5262344339748295E-5</v>
      </c>
      <c r="L4">
        <v>1.6514479454431301E-4</v>
      </c>
      <c r="M4" s="1">
        <v>4.83429176450813E-5</v>
      </c>
      <c r="N4">
        <v>0.18492333379935699</v>
      </c>
      <c r="O4">
        <v>0.1917336335475</v>
      </c>
      <c r="P4">
        <v>0.14406153531050001</v>
      </c>
      <c r="Q4">
        <v>1.7327666643404099E-4</v>
      </c>
      <c r="R4">
        <v>28</v>
      </c>
      <c r="S4">
        <v>0.18492333379935699</v>
      </c>
      <c r="T4">
        <v>28</v>
      </c>
      <c r="U4" t="s">
        <v>23</v>
      </c>
      <c r="V4">
        <v>0</v>
      </c>
      <c r="X4" s="4">
        <f t="shared" ref="X4:X17" si="0">J4/K4</f>
        <v>2.4179321187015419</v>
      </c>
      <c r="Y4" s="2" t="s">
        <v>39</v>
      </c>
    </row>
    <row r="5" spans="1:26" x14ac:dyDescent="0.2">
      <c r="A5" t="s">
        <v>44</v>
      </c>
      <c r="B5">
        <v>29882</v>
      </c>
      <c r="C5">
        <v>29102</v>
      </c>
      <c r="D5">
        <v>780</v>
      </c>
      <c r="E5">
        <v>1.5746999590090301E-4</v>
      </c>
      <c r="F5">
        <v>1.61690551079334E-4</v>
      </c>
      <c r="G5">
        <v>0</v>
      </c>
      <c r="H5">
        <v>22341.530724999498</v>
      </c>
      <c r="I5">
        <v>6761.4692749999904</v>
      </c>
      <c r="J5">
        <v>1.9450127515794E-4</v>
      </c>
      <c r="K5" s="1">
        <v>5.3252065176038399E-5</v>
      </c>
      <c r="L5">
        <v>1.54539948157472E-4</v>
      </c>
      <c r="M5" s="1">
        <v>3.01952122676769E-5</v>
      </c>
      <c r="N5">
        <v>0.2350582573503</v>
      </c>
      <c r="O5">
        <v>0.24117709934655601</v>
      </c>
      <c r="P5">
        <v>0.17998867938400001</v>
      </c>
      <c r="Q5">
        <v>1.5732431386808099E-4</v>
      </c>
      <c r="R5">
        <v>20</v>
      </c>
      <c r="S5">
        <v>0.2350582573503</v>
      </c>
      <c r="T5">
        <v>20</v>
      </c>
      <c r="U5" t="s">
        <v>23</v>
      </c>
      <c r="V5">
        <v>0</v>
      </c>
      <c r="X5" s="4">
        <f t="shared" si="0"/>
        <v>3.6524644540069198</v>
      </c>
      <c r="Y5" s="2" t="s">
        <v>39</v>
      </c>
      <c r="Z5" s="1"/>
    </row>
    <row r="6" spans="1:26" x14ac:dyDescent="0.2">
      <c r="A6" t="s">
        <v>26</v>
      </c>
      <c r="B6">
        <v>29882</v>
      </c>
      <c r="C6">
        <v>29102</v>
      </c>
      <c r="D6">
        <v>780</v>
      </c>
      <c r="E6" s="1">
        <v>2.7725012544884802E-5</v>
      </c>
      <c r="F6" s="1">
        <v>2.8468106139311599E-5</v>
      </c>
      <c r="G6">
        <v>0</v>
      </c>
      <c r="H6">
        <v>22339.829500332798</v>
      </c>
      <c r="I6">
        <v>6763.1704996666504</v>
      </c>
      <c r="J6" s="1">
        <v>3.3168143305670998E-5</v>
      </c>
      <c r="K6" s="1">
        <v>1.29389254018164E-5</v>
      </c>
      <c r="L6">
        <v>1.06253362406577E-4</v>
      </c>
      <c r="M6" s="1">
        <v>6.7648745514038203E-6</v>
      </c>
      <c r="N6">
        <v>8.2702041650400002E-2</v>
      </c>
      <c r="O6">
        <v>9.2462863438999995E-2</v>
      </c>
      <c r="P6">
        <v>8.7317508991999998E-2</v>
      </c>
      <c r="Q6" s="1">
        <v>2.7676206964192499E-5</v>
      </c>
      <c r="R6">
        <v>10</v>
      </c>
      <c r="S6">
        <v>8.2702041650400002E-2</v>
      </c>
      <c r="T6">
        <v>10</v>
      </c>
      <c r="U6" t="s">
        <v>23</v>
      </c>
      <c r="V6">
        <v>0</v>
      </c>
      <c r="X6" s="4">
        <f t="shared" si="0"/>
        <v>2.563438792298375</v>
      </c>
      <c r="Y6" s="2" t="s">
        <v>39</v>
      </c>
    </row>
    <row r="7" spans="1:26" x14ac:dyDescent="0.2">
      <c r="A7" t="s">
        <v>27</v>
      </c>
      <c r="B7">
        <v>29882</v>
      </c>
      <c r="C7">
        <v>29102</v>
      </c>
      <c r="D7">
        <v>780</v>
      </c>
      <c r="E7" s="1">
        <v>1.8925517782710699E-5</v>
      </c>
      <c r="F7" s="1">
        <v>1.9432764840318899E-5</v>
      </c>
      <c r="G7">
        <v>0</v>
      </c>
      <c r="H7">
        <v>22339.834127666199</v>
      </c>
      <c r="I7">
        <v>6763.1658723333203</v>
      </c>
      <c r="J7" s="1">
        <v>2.53149741019156E-5</v>
      </c>
      <c r="K7">
        <v>0</v>
      </c>
      <c r="L7">
        <v>1.01299901649557E-4</v>
      </c>
      <c r="M7">
        <v>0</v>
      </c>
      <c r="N7">
        <v>9.4204357140333303E-2</v>
      </c>
      <c r="O7">
        <v>9.4204357140333303E-2</v>
      </c>
      <c r="P7" t="s">
        <v>23</v>
      </c>
      <c r="Q7" s="1">
        <v>1.8915271495950698E-5</v>
      </c>
      <c r="R7">
        <v>6</v>
      </c>
      <c r="S7">
        <v>9.4204357140333303E-2</v>
      </c>
      <c r="T7">
        <v>6</v>
      </c>
      <c r="U7" t="s">
        <v>23</v>
      </c>
      <c r="V7">
        <v>0</v>
      </c>
      <c r="X7" s="4" t="e">
        <f t="shared" si="0"/>
        <v>#DIV/0!</v>
      </c>
      <c r="Z7" t="s">
        <v>41</v>
      </c>
    </row>
    <row r="8" spans="1:26" x14ac:dyDescent="0.2">
      <c r="A8" t="s">
        <v>28</v>
      </c>
      <c r="B8">
        <v>29882</v>
      </c>
      <c r="C8">
        <v>29102</v>
      </c>
      <c r="D8">
        <v>780</v>
      </c>
      <c r="E8">
        <v>1.93848402922672E-4</v>
      </c>
      <c r="F8">
        <v>1.99043982411356E-4</v>
      </c>
      <c r="G8">
        <v>0</v>
      </c>
      <c r="H8">
        <v>22340.993229332798</v>
      </c>
      <c r="I8">
        <v>6762.0067706666596</v>
      </c>
      <c r="J8">
        <v>2.1874626597034199E-4</v>
      </c>
      <c r="K8">
        <v>1.3392017486264099E-4</v>
      </c>
      <c r="L8">
        <v>2.6745064280109601E-4</v>
      </c>
      <c r="M8">
        <v>1.2403462883804701E-4</v>
      </c>
      <c r="N8">
        <v>0.25168710154156498</v>
      </c>
      <c r="O8">
        <v>0.27130174228211101</v>
      </c>
      <c r="P8">
        <v>0.18107439487560001</v>
      </c>
      <c r="Q8">
        <v>1.9372208471507901E-4</v>
      </c>
      <c r="R8">
        <v>23</v>
      </c>
      <c r="S8">
        <v>0.25168710154156498</v>
      </c>
      <c r="T8">
        <v>23</v>
      </c>
      <c r="U8" t="s">
        <v>23</v>
      </c>
      <c r="V8">
        <v>0</v>
      </c>
      <c r="X8" s="4">
        <f t="shared" si="0"/>
        <v>1.6334078580371127</v>
      </c>
      <c r="Y8" s="2" t="s">
        <v>39</v>
      </c>
    </row>
    <row r="9" spans="1:26" x14ac:dyDescent="0.2">
      <c r="A9" t="s">
        <v>29</v>
      </c>
      <c r="B9">
        <v>29882</v>
      </c>
      <c r="C9">
        <v>29102</v>
      </c>
      <c r="D9">
        <v>780</v>
      </c>
      <c r="E9">
        <v>2.4459475957635401E-4</v>
      </c>
      <c r="F9">
        <v>2.51150457207773E-4</v>
      </c>
      <c r="G9">
        <v>0</v>
      </c>
      <c r="H9">
        <v>22340.772880166202</v>
      </c>
      <c r="I9">
        <v>6762.2271198333201</v>
      </c>
      <c r="J9">
        <v>2.6933126379178701E-4</v>
      </c>
      <c r="K9">
        <v>1.9104830241076299E-4</v>
      </c>
      <c r="L9">
        <v>1.6953750975028201E-4</v>
      </c>
      <c r="M9">
        <v>1.1454791243673799E-4</v>
      </c>
      <c r="N9">
        <v>0.22116677236945501</v>
      </c>
      <c r="O9">
        <v>0.22248574969237001</v>
      </c>
      <c r="P9">
        <v>0.215231374416333</v>
      </c>
      <c r="Q9">
        <v>2.4424414323646302E-4</v>
      </c>
      <c r="R9">
        <v>33</v>
      </c>
      <c r="S9">
        <v>0.22116677236945401</v>
      </c>
      <c r="T9">
        <v>33</v>
      </c>
      <c r="U9" t="s">
        <v>23</v>
      </c>
      <c r="V9">
        <v>0</v>
      </c>
      <c r="X9" s="4">
        <f t="shared" si="0"/>
        <v>1.4097548127525985</v>
      </c>
      <c r="Y9" s="2" t="s">
        <v>39</v>
      </c>
    </row>
    <row r="10" spans="1:26" x14ac:dyDescent="0.2">
      <c r="A10" t="s">
        <v>30</v>
      </c>
      <c r="B10">
        <v>29882</v>
      </c>
      <c r="C10">
        <v>29102</v>
      </c>
      <c r="D10">
        <v>780</v>
      </c>
      <c r="E10">
        <v>2.2533465810156201E-4</v>
      </c>
      <c r="F10">
        <v>2.31374141069029E-4</v>
      </c>
      <c r="G10">
        <v>0</v>
      </c>
      <c r="H10">
        <v>22341.332927332802</v>
      </c>
      <c r="I10">
        <v>6761.6670726666598</v>
      </c>
      <c r="J10">
        <v>2.6150806563450302E-4</v>
      </c>
      <c r="K10">
        <v>1.31773937742288E-4</v>
      </c>
      <c r="L10">
        <v>2.7118516248364699E-4</v>
      </c>
      <c r="M10" s="1">
        <v>9.9173915662123402E-5</v>
      </c>
      <c r="N10">
        <v>0.32015452053628601</v>
      </c>
      <c r="O10">
        <v>0.324019355688</v>
      </c>
      <c r="P10">
        <v>0.29696550962599999</v>
      </c>
      <c r="Q10">
        <v>2.2499313738243799E-4</v>
      </c>
      <c r="R10">
        <v>21</v>
      </c>
      <c r="S10">
        <v>0.32015452053628601</v>
      </c>
      <c r="T10">
        <v>21</v>
      </c>
      <c r="U10" t="s">
        <v>23</v>
      </c>
      <c r="V10">
        <v>0</v>
      </c>
      <c r="X10" s="4">
        <f t="shared" si="0"/>
        <v>1.9845203847967094</v>
      </c>
      <c r="Y10" s="2" t="s">
        <v>39</v>
      </c>
    </row>
    <row r="11" spans="1:26" ht="15" customHeight="1" x14ac:dyDescent="0.2">
      <c r="A11" t="s">
        <v>31</v>
      </c>
      <c r="B11">
        <v>29882</v>
      </c>
      <c r="C11">
        <v>29102</v>
      </c>
      <c r="D11">
        <v>780</v>
      </c>
      <c r="E11" s="1">
        <v>6.5683713327262805E-5</v>
      </c>
      <c r="F11" s="1">
        <v>6.7444186710372694E-5</v>
      </c>
      <c r="G11">
        <v>0</v>
      </c>
      <c r="H11">
        <v>22341.6591569995</v>
      </c>
      <c r="I11">
        <v>6761.3408429999899</v>
      </c>
      <c r="J11" s="1">
        <v>6.5105504690544504E-5</v>
      </c>
      <c r="K11" s="1">
        <v>7.5161974289585201E-5</v>
      </c>
      <c r="L11">
        <v>2.71632556801347E-4</v>
      </c>
      <c r="M11" s="1">
        <v>4.5794023284680101E-5</v>
      </c>
      <c r="N11">
        <v>0.108937093349444</v>
      </c>
      <c r="O11">
        <v>9.6898486813066703E-2</v>
      </c>
      <c r="P11">
        <v>0.16913012603133301</v>
      </c>
      <c r="Q11" s="1">
        <v>6.5620362769894906E-5</v>
      </c>
      <c r="R11">
        <v>18</v>
      </c>
      <c r="S11">
        <v>0.108937093349444</v>
      </c>
      <c r="T11">
        <v>18</v>
      </c>
      <c r="U11" t="s">
        <v>23</v>
      </c>
      <c r="V11">
        <v>0</v>
      </c>
      <c r="X11" s="4">
        <f t="shared" si="0"/>
        <v>0.8662026949918189</v>
      </c>
      <c r="Y11" s="2" t="s">
        <v>40</v>
      </c>
    </row>
    <row r="12" spans="1:26" x14ac:dyDescent="0.2">
      <c r="A12" t="s">
        <v>32</v>
      </c>
      <c r="B12">
        <v>29882</v>
      </c>
      <c r="C12">
        <v>29102</v>
      </c>
      <c r="D12">
        <v>780</v>
      </c>
      <c r="E12">
        <v>1.2483952730174501E-4</v>
      </c>
      <c r="F12">
        <v>1.28185511471058E-4</v>
      </c>
      <c r="G12">
        <v>0</v>
      </c>
      <c r="H12">
        <v>22341.5892126662</v>
      </c>
      <c r="I12">
        <v>6761.4107873333196</v>
      </c>
      <c r="J12">
        <v>1.6329771193258099E-4</v>
      </c>
      <c r="K12" s="1">
        <v>1.21460384596908E-5</v>
      </c>
      <c r="L12">
        <v>1.47435304115813E-4</v>
      </c>
      <c r="M12" s="1">
        <v>6.33847008383034E-6</v>
      </c>
      <c r="N12">
        <v>0.19604993570357901</v>
      </c>
      <c r="O12">
        <v>0.20238379018144401</v>
      </c>
      <c r="P12">
        <v>8.2040555102000007E-2</v>
      </c>
      <c r="Q12">
        <v>1.2465527000762999E-4</v>
      </c>
      <c r="R12">
        <v>19</v>
      </c>
      <c r="S12">
        <v>0.19604993570357901</v>
      </c>
      <c r="T12">
        <v>19</v>
      </c>
      <c r="U12" t="s">
        <v>23</v>
      </c>
      <c r="V12">
        <v>0</v>
      </c>
      <c r="X12" s="4">
        <f t="shared" si="0"/>
        <v>13.444524523326599</v>
      </c>
      <c r="Y12" s="2" t="s">
        <v>39</v>
      </c>
    </row>
    <row r="13" spans="1:26" x14ac:dyDescent="0.2">
      <c r="A13" t="s">
        <v>33</v>
      </c>
      <c r="B13">
        <v>29882</v>
      </c>
      <c r="C13">
        <v>29102</v>
      </c>
      <c r="D13">
        <v>780</v>
      </c>
      <c r="E13">
        <v>1.1017E-4</v>
      </c>
      <c r="F13">
        <v>1.1312E-4</v>
      </c>
      <c r="G13">
        <v>0</v>
      </c>
      <c r="H13">
        <v>22341.5141</v>
      </c>
      <c r="I13">
        <v>6761.4858700000004</v>
      </c>
      <c r="J13">
        <v>1.4735E-4</v>
      </c>
      <c r="K13">
        <v>0</v>
      </c>
      <c r="L13">
        <v>1.5674999999999999E-4</v>
      </c>
      <c r="M13">
        <v>0</v>
      </c>
      <c r="N13">
        <v>0.23493033999999999</v>
      </c>
      <c r="O13">
        <v>0.23493033999999999</v>
      </c>
      <c r="P13" t="s">
        <v>23</v>
      </c>
      <c r="Q13">
        <v>1.1006999999999999E-4</v>
      </c>
      <c r="R13">
        <v>14</v>
      </c>
      <c r="S13">
        <v>0.23493033999999999</v>
      </c>
      <c r="T13">
        <v>14</v>
      </c>
      <c r="U13" t="s">
        <v>23</v>
      </c>
      <c r="V13">
        <v>0</v>
      </c>
      <c r="X13" s="4" t="e">
        <f t="shared" si="0"/>
        <v>#DIV/0!</v>
      </c>
      <c r="Z13" t="s">
        <v>41</v>
      </c>
    </row>
    <row r="14" spans="1:26" x14ac:dyDescent="0.2">
      <c r="A14" t="s">
        <v>34</v>
      </c>
      <c r="B14">
        <v>29882</v>
      </c>
      <c r="C14">
        <v>29102</v>
      </c>
      <c r="D14">
        <v>780</v>
      </c>
      <c r="E14">
        <v>1.4479E-4</v>
      </c>
      <c r="F14">
        <v>1.4867E-4</v>
      </c>
      <c r="G14">
        <v>0</v>
      </c>
      <c r="H14">
        <v>22341.458600000002</v>
      </c>
      <c r="I14">
        <v>6761.5414300000002</v>
      </c>
      <c r="J14">
        <v>1.8265999999999999E-4</v>
      </c>
      <c r="K14" s="1">
        <v>3.6300000000000001E-5</v>
      </c>
      <c r="L14">
        <v>1.5362000000000001E-4</v>
      </c>
      <c r="M14" s="1">
        <v>1.95E-5</v>
      </c>
      <c r="N14">
        <v>0.19634452999999999</v>
      </c>
      <c r="O14">
        <v>0.20370345000000001</v>
      </c>
      <c r="P14">
        <v>0.12275531000000001</v>
      </c>
      <c r="Q14">
        <v>1.4454999999999999E-4</v>
      </c>
      <c r="R14">
        <v>22</v>
      </c>
      <c r="S14">
        <v>0.19634452999999999</v>
      </c>
      <c r="T14">
        <v>22</v>
      </c>
      <c r="U14" t="s">
        <v>23</v>
      </c>
      <c r="V14">
        <v>0</v>
      </c>
      <c r="X14" s="4">
        <f t="shared" si="0"/>
        <v>5.0319559228650137</v>
      </c>
      <c r="Y14" s="2" t="s">
        <v>39</v>
      </c>
    </row>
    <row r="15" spans="1:26" x14ac:dyDescent="0.2">
      <c r="A15" t="s">
        <v>35</v>
      </c>
      <c r="B15">
        <v>29882</v>
      </c>
      <c r="C15">
        <v>29102</v>
      </c>
      <c r="D15">
        <v>780</v>
      </c>
      <c r="E15" s="1">
        <v>3.18E-5</v>
      </c>
      <c r="F15" s="1">
        <v>3.2700000000000002E-5</v>
      </c>
      <c r="G15">
        <v>0</v>
      </c>
      <c r="H15">
        <v>22341.272199999999</v>
      </c>
      <c r="I15">
        <v>6761.7277899999999</v>
      </c>
      <c r="J15" s="1">
        <v>4.2500000000000003E-5</v>
      </c>
      <c r="K15">
        <v>0</v>
      </c>
      <c r="L15" s="1">
        <v>2.3900000000000002E-5</v>
      </c>
      <c r="M15">
        <v>0</v>
      </c>
      <c r="N15">
        <v>0.15788419000000001</v>
      </c>
      <c r="O15">
        <v>0.15788419000000001</v>
      </c>
      <c r="P15" t="s">
        <v>23</v>
      </c>
      <c r="Q15" s="1">
        <v>3.1699999999999998E-5</v>
      </c>
      <c r="R15">
        <v>6</v>
      </c>
      <c r="S15">
        <v>0.15788419000000001</v>
      </c>
      <c r="T15">
        <v>6</v>
      </c>
      <c r="U15" t="s">
        <v>23</v>
      </c>
      <c r="V15">
        <v>0</v>
      </c>
      <c r="X15" s="4" t="e">
        <f t="shared" si="0"/>
        <v>#DIV/0!</v>
      </c>
      <c r="Z15" t="s">
        <v>41</v>
      </c>
    </row>
    <row r="16" spans="1:26" x14ac:dyDescent="0.2">
      <c r="A16" t="s">
        <v>36</v>
      </c>
      <c r="B16">
        <v>29882</v>
      </c>
      <c r="C16">
        <v>29102</v>
      </c>
      <c r="D16">
        <v>780</v>
      </c>
      <c r="E16">
        <v>1.00328079929676E-4</v>
      </c>
      <c r="F16">
        <v>1.03017101383361E-4</v>
      </c>
      <c r="G16">
        <v>0</v>
      </c>
      <c r="H16">
        <v>22341.741040999499</v>
      </c>
      <c r="I16">
        <v>6761.2589589999898</v>
      </c>
      <c r="J16">
        <v>1.3418845375375699E-4</v>
      </c>
      <c r="K16">
        <v>0</v>
      </c>
      <c r="L16">
        <v>1.07028140538014E-4</v>
      </c>
      <c r="M16">
        <v>0</v>
      </c>
      <c r="N16">
        <v>0.230185590639539</v>
      </c>
      <c r="O16">
        <v>0.230185590639539</v>
      </c>
      <c r="P16" t="s">
        <v>23</v>
      </c>
      <c r="Q16">
        <v>1.00140977120474E-4</v>
      </c>
      <c r="R16">
        <v>13</v>
      </c>
      <c r="S16">
        <v>0.230185590639538</v>
      </c>
      <c r="T16">
        <v>13</v>
      </c>
      <c r="U16" t="s">
        <v>23</v>
      </c>
      <c r="V16">
        <v>0</v>
      </c>
      <c r="X16" s="4" t="e">
        <f t="shared" si="0"/>
        <v>#DIV/0!</v>
      </c>
      <c r="Z16" t="s">
        <v>41</v>
      </c>
    </row>
    <row r="17" spans="1:25" x14ac:dyDescent="0.2">
      <c r="A17" t="s">
        <v>37</v>
      </c>
      <c r="B17">
        <v>29882</v>
      </c>
      <c r="C17">
        <v>29102</v>
      </c>
      <c r="D17">
        <v>780</v>
      </c>
      <c r="E17" s="1">
        <v>2.8799999999999999E-5</v>
      </c>
      <c r="F17" s="1">
        <v>2.9600000000000001E-5</v>
      </c>
      <c r="G17">
        <v>0</v>
      </c>
      <c r="H17">
        <v>22342.162400000001</v>
      </c>
      <c r="I17">
        <v>6760.8376399999997</v>
      </c>
      <c r="J17" s="1">
        <v>2.6400000000000001E-5</v>
      </c>
      <c r="K17" s="1">
        <v>4.0099999999999999E-5</v>
      </c>
      <c r="L17">
        <v>2.1687E-4</v>
      </c>
      <c r="M17" s="1">
        <v>2.2099999999999998E-5</v>
      </c>
      <c r="N17">
        <v>0.10717638</v>
      </c>
      <c r="O17">
        <v>9.7749130000000004E-2</v>
      </c>
      <c r="P17">
        <v>0.13545810999999999</v>
      </c>
      <c r="Q17" s="1">
        <v>2.87E-5</v>
      </c>
      <c r="R17">
        <v>8</v>
      </c>
      <c r="S17">
        <v>0.10717638</v>
      </c>
      <c r="T17">
        <v>8</v>
      </c>
      <c r="U17" t="s">
        <v>23</v>
      </c>
      <c r="V17">
        <v>0</v>
      </c>
      <c r="X17" s="4">
        <f t="shared" si="0"/>
        <v>0.65835411471321703</v>
      </c>
      <c r="Y17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3200-32A7-E14A-9EB9-44D59495B79C}">
  <dimension ref="A1:F19"/>
  <sheetViews>
    <sheetView workbookViewId="0">
      <selection sqref="A1:A17"/>
    </sheetView>
  </sheetViews>
  <sheetFormatPr baseColWidth="10" defaultRowHeight="16" x14ac:dyDescent="0.2"/>
  <cols>
    <col min="1" max="1" width="13.83203125" customWidth="1"/>
    <col min="2" max="2" width="14" customWidth="1"/>
    <col min="3" max="3" width="12" customWidth="1"/>
    <col min="4" max="4" width="14" customWidth="1"/>
    <col min="5" max="5" width="11.5" customWidth="1"/>
    <col min="6" max="6" width="32.5" customWidth="1"/>
  </cols>
  <sheetData>
    <row r="1" spans="1:6" x14ac:dyDescent="0.2">
      <c r="A1" s="3" t="s">
        <v>43</v>
      </c>
      <c r="B1" s="3" t="s">
        <v>9</v>
      </c>
      <c r="C1" s="3" t="s">
        <v>10</v>
      </c>
      <c r="D1" s="3" t="s">
        <v>38</v>
      </c>
      <c r="E1" s="6" t="s">
        <v>62</v>
      </c>
      <c r="F1" s="3" t="s">
        <v>42</v>
      </c>
    </row>
    <row r="2" spans="1:6" s="5" customFormat="1" x14ac:dyDescent="0.2">
      <c r="A2" s="9" t="s">
        <v>53</v>
      </c>
      <c r="B2" s="11">
        <v>1.19E-6</v>
      </c>
      <c r="C2" s="11">
        <v>6.6699999999999995E-5</v>
      </c>
      <c r="D2" s="7">
        <v>1.7841079460269867E-2</v>
      </c>
      <c r="E2" s="5" t="b">
        <f>IF(B2&gt;C2,TRUE,FALSE)</f>
        <v>0</v>
      </c>
      <c r="F2" s="8" t="s">
        <v>63</v>
      </c>
    </row>
    <row r="3" spans="1:6" s="5" customFormat="1" x14ac:dyDescent="0.2">
      <c r="A3" s="9" t="s">
        <v>54</v>
      </c>
      <c r="B3" s="11">
        <v>2.0121036288108801E-4</v>
      </c>
      <c r="C3" s="11">
        <v>1.4989099997411701E-4</v>
      </c>
      <c r="D3" s="7">
        <v>1.3423778806988595</v>
      </c>
      <c r="E3" s="5" t="b">
        <f t="shared" ref="E3:E17" si="0">IF(B3&gt;C3,TRUE,FALSE)</f>
        <v>1</v>
      </c>
      <c r="F3" s="8" t="s">
        <v>64</v>
      </c>
    </row>
    <row r="4" spans="1:6" s="5" customFormat="1" x14ac:dyDescent="0.2">
      <c r="A4" s="9" t="s">
        <v>55</v>
      </c>
      <c r="B4" s="11">
        <v>2.06158560894868E-4</v>
      </c>
      <c r="C4" s="11">
        <v>8.5262344339748295E-5</v>
      </c>
      <c r="D4" s="7">
        <v>2.4179321187015419</v>
      </c>
      <c r="E4" s="5" t="b">
        <f t="shared" si="0"/>
        <v>1</v>
      </c>
      <c r="F4" s="8" t="s">
        <v>64</v>
      </c>
    </row>
    <row r="5" spans="1:6" s="5" customFormat="1" x14ac:dyDescent="0.2">
      <c r="A5" s="9" t="s">
        <v>56</v>
      </c>
      <c r="B5" s="11">
        <v>1.9450127515794E-4</v>
      </c>
      <c r="C5" s="11">
        <v>5.3252065176038399E-5</v>
      </c>
      <c r="D5" s="7">
        <v>3.6524644540069198</v>
      </c>
      <c r="E5" s="5" t="b">
        <f t="shared" si="0"/>
        <v>1</v>
      </c>
      <c r="F5" s="8" t="s">
        <v>64</v>
      </c>
    </row>
    <row r="6" spans="1:6" s="5" customFormat="1" x14ac:dyDescent="0.2">
      <c r="A6" s="9" t="s">
        <v>58</v>
      </c>
      <c r="B6" s="11">
        <v>3.3168143305670998E-5</v>
      </c>
      <c r="C6" s="11">
        <v>1.29389254018164E-5</v>
      </c>
      <c r="D6" s="7">
        <v>2.563438792298375</v>
      </c>
      <c r="E6" s="5" t="b">
        <f t="shared" si="0"/>
        <v>1</v>
      </c>
      <c r="F6" s="8" t="s">
        <v>64</v>
      </c>
    </row>
    <row r="7" spans="1:6" s="5" customFormat="1" x14ac:dyDescent="0.2">
      <c r="A7" s="9" t="s">
        <v>57</v>
      </c>
      <c r="B7" s="11">
        <v>2.53149741019156E-5</v>
      </c>
      <c r="C7" s="11">
        <v>0</v>
      </c>
      <c r="D7" s="7"/>
      <c r="E7" s="5" t="b">
        <f t="shared" si="0"/>
        <v>1</v>
      </c>
      <c r="F7" s="8" t="s">
        <v>64</v>
      </c>
    </row>
    <row r="8" spans="1:6" x14ac:dyDescent="0.2">
      <c r="A8" s="13" t="s">
        <v>46</v>
      </c>
      <c r="B8" s="12">
        <v>2.1874626597034199E-4</v>
      </c>
      <c r="C8" s="12">
        <v>1.3392017486264099E-4</v>
      </c>
      <c r="D8" s="10">
        <v>1.6334078580371127</v>
      </c>
      <c r="E8" s="5" t="b">
        <f t="shared" si="0"/>
        <v>1</v>
      </c>
      <c r="F8" s="8" t="s">
        <v>64</v>
      </c>
    </row>
    <row r="9" spans="1:6" x14ac:dyDescent="0.2">
      <c r="A9" s="13" t="s">
        <v>47</v>
      </c>
      <c r="B9" s="12">
        <v>2.6933126379178701E-4</v>
      </c>
      <c r="C9" s="12">
        <v>1.9104830241076299E-4</v>
      </c>
      <c r="D9" s="10">
        <v>1.4097548127525985</v>
      </c>
      <c r="E9" s="5" t="b">
        <f t="shared" si="0"/>
        <v>1</v>
      </c>
      <c r="F9" s="8" t="s">
        <v>64</v>
      </c>
    </row>
    <row r="10" spans="1:6" x14ac:dyDescent="0.2">
      <c r="A10" s="13" t="s">
        <v>48</v>
      </c>
      <c r="B10" s="12">
        <v>2.6150806563450302E-4</v>
      </c>
      <c r="C10" s="12">
        <v>1.31773937742288E-4</v>
      </c>
      <c r="D10" s="10">
        <v>1.9845203847967094</v>
      </c>
      <c r="E10" s="5" t="b">
        <f t="shared" si="0"/>
        <v>1</v>
      </c>
      <c r="F10" s="8" t="s">
        <v>64</v>
      </c>
    </row>
    <row r="11" spans="1:6" s="5" customFormat="1" x14ac:dyDescent="0.2">
      <c r="A11" s="9" t="s">
        <v>49</v>
      </c>
      <c r="B11" s="11">
        <v>6.5105504690544504E-5</v>
      </c>
      <c r="C11" s="11">
        <v>7.5161974289585201E-5</v>
      </c>
      <c r="D11" s="7">
        <v>0.8662026949918189</v>
      </c>
      <c r="E11" s="5" t="b">
        <f t="shared" si="0"/>
        <v>0</v>
      </c>
      <c r="F11" s="8" t="s">
        <v>63</v>
      </c>
    </row>
    <row r="12" spans="1:6" x14ac:dyDescent="0.2">
      <c r="A12" s="13" t="s">
        <v>50</v>
      </c>
      <c r="B12" s="12">
        <v>1.6329771193258099E-4</v>
      </c>
      <c r="C12" s="12">
        <v>1.21460384596908E-5</v>
      </c>
      <c r="D12" s="10">
        <v>13.444524523326599</v>
      </c>
      <c r="E12" s="5" t="b">
        <f t="shared" si="0"/>
        <v>1</v>
      </c>
      <c r="F12" s="8" t="s">
        <v>64</v>
      </c>
    </row>
    <row r="13" spans="1:6" x14ac:dyDescent="0.2">
      <c r="A13" s="13" t="s">
        <v>51</v>
      </c>
      <c r="B13" s="12">
        <v>1.4735E-4</v>
      </c>
      <c r="C13" s="12">
        <v>0</v>
      </c>
      <c r="D13" s="10"/>
      <c r="E13" s="5" t="b">
        <f t="shared" si="0"/>
        <v>1</v>
      </c>
      <c r="F13" s="8" t="s">
        <v>64</v>
      </c>
    </row>
    <row r="14" spans="1:6" x14ac:dyDescent="0.2">
      <c r="A14" s="13" t="s">
        <v>52</v>
      </c>
      <c r="B14" s="12">
        <v>1.8265999999999999E-4</v>
      </c>
      <c r="C14" s="12">
        <v>3.6300000000000001E-5</v>
      </c>
      <c r="D14" s="10">
        <v>5.0319559228650137</v>
      </c>
      <c r="E14" s="5" t="b">
        <f t="shared" si="0"/>
        <v>1</v>
      </c>
      <c r="F14" s="8" t="s">
        <v>64</v>
      </c>
    </row>
    <row r="15" spans="1:6" s="5" customFormat="1" x14ac:dyDescent="0.2">
      <c r="A15" s="9" t="s">
        <v>59</v>
      </c>
      <c r="B15" s="11">
        <v>4.2500000000000003E-5</v>
      </c>
      <c r="C15" s="11">
        <v>0</v>
      </c>
      <c r="D15" s="7"/>
      <c r="E15" s="5" t="b">
        <f t="shared" si="0"/>
        <v>1</v>
      </c>
      <c r="F15" s="8" t="s">
        <v>64</v>
      </c>
    </row>
    <row r="16" spans="1:6" s="5" customFormat="1" x14ac:dyDescent="0.2">
      <c r="A16" s="9" t="s">
        <v>60</v>
      </c>
      <c r="B16" s="11">
        <v>1.3418845375375699E-4</v>
      </c>
      <c r="C16" s="11">
        <v>0</v>
      </c>
      <c r="D16" s="7"/>
      <c r="E16" s="5" t="b">
        <f t="shared" si="0"/>
        <v>1</v>
      </c>
      <c r="F16" s="8" t="s">
        <v>64</v>
      </c>
    </row>
    <row r="17" spans="1:6" s="5" customFormat="1" x14ac:dyDescent="0.2">
      <c r="A17" s="9" t="s">
        <v>61</v>
      </c>
      <c r="B17" s="11">
        <v>2.6400000000000001E-5</v>
      </c>
      <c r="C17" s="11">
        <v>4.0099999999999999E-5</v>
      </c>
      <c r="D17" s="7">
        <v>0.65835411471321703</v>
      </c>
      <c r="E17" s="5" t="b">
        <f t="shared" si="0"/>
        <v>0</v>
      </c>
      <c r="F17" s="8" t="s">
        <v>63</v>
      </c>
    </row>
    <row r="18" spans="1:6" x14ac:dyDescent="0.2">
      <c r="A18" s="14"/>
      <c r="B18" s="14"/>
      <c r="C18" s="14"/>
      <c r="D18" s="14"/>
      <c r="E18" s="14"/>
    </row>
    <row r="19" spans="1:6" x14ac:dyDescent="0.2">
      <c r="A19" s="14"/>
      <c r="B19" s="14"/>
      <c r="C19" s="14"/>
      <c r="D19" s="14"/>
      <c r="E19" s="1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235-68B5-DF43-BA2A-4D83AC287ED4}">
  <dimension ref="A1:C17"/>
  <sheetViews>
    <sheetView workbookViewId="0">
      <selection activeCell="C8" sqref="C8"/>
    </sheetView>
  </sheetViews>
  <sheetFormatPr baseColWidth="10" defaultRowHeight="16" x14ac:dyDescent="0.2"/>
  <sheetData>
    <row r="1" spans="1:3" x14ac:dyDescent="0.2">
      <c r="A1" t="s">
        <v>65</v>
      </c>
      <c r="B1" s="3" t="s">
        <v>43</v>
      </c>
      <c r="C1" t="s">
        <v>4</v>
      </c>
    </row>
    <row r="2" spans="1:3" x14ac:dyDescent="0.2">
      <c r="A2" t="s">
        <v>66</v>
      </c>
      <c r="B2" s="9" t="s">
        <v>53</v>
      </c>
      <c r="C2" s="1">
        <v>1.5999999999999999E-5</v>
      </c>
    </row>
    <row r="3" spans="1:3" x14ac:dyDescent="0.2">
      <c r="A3" t="s">
        <v>66</v>
      </c>
      <c r="B3" s="9" t="s">
        <v>54</v>
      </c>
      <c r="C3">
        <v>1.84351743080288E-4</v>
      </c>
    </row>
    <row r="4" spans="1:3" x14ac:dyDescent="0.2">
      <c r="A4" t="s">
        <v>66</v>
      </c>
      <c r="B4" s="9" t="s">
        <v>55</v>
      </c>
      <c r="C4">
        <v>1.7342797294551E-4</v>
      </c>
    </row>
    <row r="5" spans="1:3" x14ac:dyDescent="0.2">
      <c r="A5" t="s">
        <v>66</v>
      </c>
      <c r="B5" s="9" t="s">
        <v>56</v>
      </c>
      <c r="C5">
        <v>1.5746999590090301E-4</v>
      </c>
    </row>
    <row r="6" spans="1:3" x14ac:dyDescent="0.2">
      <c r="A6" t="s">
        <v>66</v>
      </c>
      <c r="B6" s="9" t="s">
        <v>58</v>
      </c>
      <c r="C6" s="1">
        <v>2.7725012544884802E-5</v>
      </c>
    </row>
    <row r="7" spans="1:3" x14ac:dyDescent="0.2">
      <c r="A7" t="s">
        <v>66</v>
      </c>
      <c r="B7" s="9" t="s">
        <v>57</v>
      </c>
      <c r="C7" s="1">
        <v>1.8925517782710699E-5</v>
      </c>
    </row>
    <row r="8" spans="1:3" x14ac:dyDescent="0.2">
      <c r="A8" t="s">
        <v>67</v>
      </c>
      <c r="B8" s="13" t="s">
        <v>46</v>
      </c>
      <c r="C8">
        <v>1.93848402922672E-4</v>
      </c>
    </row>
    <row r="9" spans="1:3" x14ac:dyDescent="0.2">
      <c r="A9" t="s">
        <v>67</v>
      </c>
      <c r="B9" s="13" t="s">
        <v>47</v>
      </c>
      <c r="C9">
        <v>2.4459475957635401E-4</v>
      </c>
    </row>
    <row r="10" spans="1:3" x14ac:dyDescent="0.2">
      <c r="A10" t="s">
        <v>67</v>
      </c>
      <c r="B10" s="13" t="s">
        <v>48</v>
      </c>
      <c r="C10">
        <v>2.2533465810156201E-4</v>
      </c>
    </row>
    <row r="11" spans="1:3" x14ac:dyDescent="0.2">
      <c r="A11" t="s">
        <v>68</v>
      </c>
      <c r="B11" s="9" t="s">
        <v>49</v>
      </c>
      <c r="C11" s="1">
        <v>6.5683713327262805E-5</v>
      </c>
    </row>
    <row r="12" spans="1:3" x14ac:dyDescent="0.2">
      <c r="A12" t="s">
        <v>69</v>
      </c>
      <c r="B12" s="13" t="s">
        <v>50</v>
      </c>
      <c r="C12">
        <v>1.2483952730174501E-4</v>
      </c>
    </row>
    <row r="13" spans="1:3" x14ac:dyDescent="0.2">
      <c r="A13" t="s">
        <v>69</v>
      </c>
      <c r="B13" s="13" t="s">
        <v>51</v>
      </c>
      <c r="C13">
        <v>1.1017E-4</v>
      </c>
    </row>
    <row r="14" spans="1:3" x14ac:dyDescent="0.2">
      <c r="A14" t="s">
        <v>69</v>
      </c>
      <c r="B14" s="13" t="s">
        <v>52</v>
      </c>
      <c r="C14">
        <v>1.4479E-4</v>
      </c>
    </row>
    <row r="15" spans="1:3" x14ac:dyDescent="0.2">
      <c r="A15" t="s">
        <v>70</v>
      </c>
      <c r="B15" s="9" t="s">
        <v>59</v>
      </c>
      <c r="C15" s="1">
        <v>3.18E-5</v>
      </c>
    </row>
    <row r="16" spans="1:3" x14ac:dyDescent="0.2">
      <c r="A16" t="s">
        <v>70</v>
      </c>
      <c r="B16" s="9" t="s">
        <v>60</v>
      </c>
      <c r="C16">
        <v>1.00328079929676E-4</v>
      </c>
    </row>
    <row r="17" spans="1:3" x14ac:dyDescent="0.2">
      <c r="A17" t="s">
        <v>70</v>
      </c>
      <c r="B17" s="9" t="s">
        <v>61</v>
      </c>
      <c r="C17" s="1">
        <v>2.8799999999999999E-5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2021-01-25T17:29:14Z</dcterms:created>
  <dcterms:modified xsi:type="dcterms:W3CDTF">2021-02-08T18:15:10Z</dcterms:modified>
</cp:coreProperties>
</file>