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bogar/Documents/One Plant One Fungus/Hebeloma/Hebeloma_drydown/"/>
    </mc:Choice>
  </mc:AlternateContent>
  <xr:revisionPtr revIDLastSave="0" documentId="13_ncr:1_{B29930CB-496A-5149-AD1B-488D71A1C830}" xr6:coauthVersionLast="47" xr6:coauthVersionMax="47" xr10:uidLastSave="{00000000-0000-0000-0000-000000000000}"/>
  <bookViews>
    <workbookView xWindow="5520" yWindow="500" windowWidth="27640" windowHeight="16280" xr2:uid="{00000000-000D-0000-FFFF-FFFF00000000}"/>
  </bookViews>
  <sheets>
    <sheet name="data_for_picking_samples" sheetId="1" r:id="rId1"/>
    <sheet name="Sheet1" sheetId="2" r:id="rId2"/>
    <sheet name="Sheet2" sheetId="3" r:id="rId3"/>
  </sheets>
  <definedNames>
    <definedName name="_xlnm.Print_Area" localSheetId="1">Table2[#All]</definedName>
    <definedName name="_xlnm.Print_Titles" localSheetId="1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G11" i="3"/>
  <c r="G10" i="3"/>
  <c r="X17" i="1"/>
  <c r="X16" i="1"/>
  <c r="X15" i="1"/>
  <c r="X14" i="1"/>
  <c r="X12" i="1"/>
  <c r="X11" i="1"/>
  <c r="X9" i="1"/>
  <c r="X10" i="1"/>
</calcChain>
</file>

<file path=xl/sharedStrings.xml><?xml version="1.0" encoding="utf-8"?>
<sst xmlns="http://schemas.openxmlformats.org/spreadsheetml/2006/main" count="1698" uniqueCount="300">
  <si>
    <t>harvest_day</t>
  </si>
  <si>
    <t>seedling</t>
  </si>
  <si>
    <t>water_potential_m_pa</t>
  </si>
  <si>
    <t>approximate_measurement_time</t>
  </si>
  <si>
    <t>notes_WP</t>
  </si>
  <si>
    <t>date</t>
  </si>
  <si>
    <t>harvester</t>
  </si>
  <si>
    <t>time</t>
  </si>
  <si>
    <t>water_level</t>
  </si>
  <si>
    <t>n</t>
  </si>
  <si>
    <t>total_tips</t>
  </si>
  <si>
    <t>colonized_tips</t>
  </si>
  <si>
    <t>root_mass_mg</t>
  </si>
  <si>
    <t>frozen_at_time</t>
  </si>
  <si>
    <t>notes_COL</t>
  </si>
  <si>
    <t>colonized</t>
  </si>
  <si>
    <t>percent_col</t>
  </si>
  <si>
    <t>minutes_in_cooler</t>
  </si>
  <si>
    <t>drydown_day</t>
  </si>
  <si>
    <t>corrected_phi</t>
  </si>
  <si>
    <t>MM079</t>
  </si>
  <si>
    <t>NA</t>
  </si>
  <si>
    <t>Isobel</t>
  </si>
  <si>
    <t>L</t>
  </si>
  <si>
    <t>Plus</t>
  </si>
  <si>
    <t>N</t>
  </si>
  <si>
    <t>MM028</t>
  </si>
  <si>
    <t>M</t>
  </si>
  <si>
    <t>Minus</t>
  </si>
  <si>
    <t>MM047</t>
  </si>
  <si>
    <t>snipped end of stem for clearer reading</t>
  </si>
  <si>
    <t>HC075</t>
  </si>
  <si>
    <t>Oceana</t>
  </si>
  <si>
    <t>Y</t>
  </si>
  <si>
    <t>HC062</t>
  </si>
  <si>
    <t>HC077</t>
  </si>
  <si>
    <t>HC011</t>
  </si>
  <si>
    <t>MM091</t>
  </si>
  <si>
    <t>MM098</t>
  </si>
  <si>
    <t>Laura</t>
  </si>
  <si>
    <t>H</t>
  </si>
  <si>
    <t>shoot partly dead</t>
  </si>
  <si>
    <t>MM033</t>
  </si>
  <si>
    <t>Glade</t>
  </si>
  <si>
    <t>HC096</t>
  </si>
  <si>
    <t>HC088</t>
  </si>
  <si>
    <t>HC037</t>
  </si>
  <si>
    <t>HC098</t>
  </si>
  <si>
    <t>HC100</t>
  </si>
  <si>
    <t>HC017</t>
  </si>
  <si>
    <t>MM021</t>
  </si>
  <si>
    <t>MM015</t>
  </si>
  <si>
    <t>HC092</t>
  </si>
  <si>
    <t>HC040</t>
  </si>
  <si>
    <t>Big root system</t>
  </si>
  <si>
    <t>MM094</t>
  </si>
  <si>
    <t>HC019</t>
  </si>
  <si>
    <t>HC030</t>
  </si>
  <si>
    <t>HC079</t>
  </si>
  <si>
    <t>MM026</t>
  </si>
  <si>
    <t>HC013</t>
  </si>
  <si>
    <t>poor condition. 1 spot of hyphae seen, no colonized tips</t>
  </si>
  <si>
    <t>HC086</t>
  </si>
  <si>
    <t>HC031</t>
  </si>
  <si>
    <t>HC036</t>
  </si>
  <si>
    <t>MM073</t>
  </si>
  <si>
    <t>HC074</t>
  </si>
  <si>
    <t>Only realised too late that counter was only sometimes going up, true "colonized" count may be higher</t>
  </si>
  <si>
    <t>HC087</t>
  </si>
  <si>
    <t>Very small amount of fungus present but no root tips :(</t>
  </si>
  <si>
    <t>HC010</t>
  </si>
  <si>
    <t>time frozen is an estimate based on start time of next seedling, was not noted.</t>
  </si>
  <si>
    <t>HC014</t>
  </si>
  <si>
    <t>HC090</t>
  </si>
  <si>
    <t>HC024</t>
  </si>
  <si>
    <t>MM029</t>
  </si>
  <si>
    <t>HC058</t>
  </si>
  <si>
    <t>HC042</t>
  </si>
  <si>
    <t>HC051</t>
  </si>
  <si>
    <t>HC047</t>
  </si>
  <si>
    <t>MM093</t>
  </si>
  <si>
    <t>HC071</t>
  </si>
  <si>
    <t>awful mycos v. little hyphae</t>
  </si>
  <si>
    <t>HC045</t>
  </si>
  <si>
    <t>MM070</t>
  </si>
  <si>
    <t>MM042</t>
  </si>
  <si>
    <t>HC093</t>
  </si>
  <si>
    <t>MM037</t>
  </si>
  <si>
    <t>HC027</t>
  </si>
  <si>
    <t>HC008</t>
  </si>
  <si>
    <t>Great! Hyphae ALL over roots</t>
  </si>
  <si>
    <t>MM030</t>
  </si>
  <si>
    <t>HC061</t>
  </si>
  <si>
    <t>MM024</t>
  </si>
  <si>
    <t>11:45am, startin 1375 psi</t>
  </si>
  <si>
    <t>HC103</t>
  </si>
  <si>
    <t>not colonized</t>
  </si>
  <si>
    <t>MM086</t>
  </si>
  <si>
    <t>MM052</t>
  </si>
  <si>
    <t>MM023</t>
  </si>
  <si>
    <t>MM014</t>
  </si>
  <si>
    <t>HC004</t>
  </si>
  <si>
    <t>MM064</t>
  </si>
  <si>
    <t>HC028</t>
  </si>
  <si>
    <t>MM017</t>
  </si>
  <si>
    <t>MM045</t>
  </si>
  <si>
    <t>HC003</t>
  </si>
  <si>
    <t>HC046</t>
  </si>
  <si>
    <t>HC066</t>
  </si>
  <si>
    <t>MM061</t>
  </si>
  <si>
    <t>MM077</t>
  </si>
  <si>
    <t>HC097</t>
  </si>
  <si>
    <t>smaller root system</t>
  </si>
  <si>
    <t>HC044</t>
  </si>
  <si>
    <t>MM050</t>
  </si>
  <si>
    <t>12:05pm, 1350 psi</t>
  </si>
  <si>
    <t>didn't refrig. shoot till 10:06</t>
  </si>
  <si>
    <t>HC076</t>
  </si>
  <si>
    <t>Not sure exactly when these measurements began, 4PM is a good guess</t>
  </si>
  <si>
    <t>HC039</t>
  </si>
  <si>
    <t>HC002</t>
  </si>
  <si>
    <t>MM088</t>
  </si>
  <si>
    <t>MM019</t>
  </si>
  <si>
    <t>MM012</t>
  </si>
  <si>
    <t>HC016</t>
  </si>
  <si>
    <t>HC052</t>
  </si>
  <si>
    <t>HC048</t>
  </si>
  <si>
    <t>MM057</t>
  </si>
  <si>
    <t>star -- plus? med? double check seedling status.</t>
  </si>
  <si>
    <t>MM008</t>
  </si>
  <si>
    <t>MM048</t>
  </si>
  <si>
    <t>HC102</t>
  </si>
  <si>
    <t>Mycos look pretty underdeveloped</t>
  </si>
  <si>
    <t>HC053</t>
  </si>
  <si>
    <t>new growth on shoot</t>
  </si>
  <si>
    <t>HC078</t>
  </si>
  <si>
    <t>seedling very nearly dead</t>
  </si>
  <si>
    <t>HC041</t>
  </si>
  <si>
    <t>HC025</t>
  </si>
  <si>
    <t>HC006</t>
  </si>
  <si>
    <t>MM062</t>
  </si>
  <si>
    <t>HC001</t>
  </si>
  <si>
    <t>MM075</t>
  </si>
  <si>
    <t>HC007</t>
  </si>
  <si>
    <t>MM038</t>
  </si>
  <si>
    <t>frozen time not noted.</t>
  </si>
  <si>
    <t>MM039</t>
  </si>
  <si>
    <t>HC023</t>
  </si>
  <si>
    <t>HC095</t>
  </si>
  <si>
    <t>MM081</t>
  </si>
  <si>
    <t>HC022</t>
  </si>
  <si>
    <t>MM051</t>
  </si>
  <si>
    <t>MM016</t>
  </si>
  <si>
    <t>MM084</t>
  </si>
  <si>
    <t>Nice big root system many root hairs</t>
  </si>
  <si>
    <t>MM001</t>
  </si>
  <si>
    <t>MM068</t>
  </si>
  <si>
    <t>HC032</t>
  </si>
  <si>
    <t>HC015</t>
  </si>
  <si>
    <t>Began measurements at 12:15pm</t>
  </si>
  <si>
    <t>MM011</t>
  </si>
  <si>
    <t>LB (transcribing) not sure if water level is "M" or "H"; clarify with Isobel.</t>
  </si>
  <si>
    <t>MM022</t>
  </si>
  <si>
    <t>HC038</t>
  </si>
  <si>
    <t>HC063</t>
  </si>
  <si>
    <t>MM004</t>
  </si>
  <si>
    <t>HC068</t>
  </si>
  <si>
    <t>MM046</t>
  </si>
  <si>
    <t>MM066</t>
  </si>
  <si>
    <t>MM082</t>
  </si>
  <si>
    <t>MM034</t>
  </si>
  <si>
    <t>HC020</t>
  </si>
  <si>
    <t>mycos look low quality; not much hyphae</t>
  </si>
  <si>
    <t>HC067</t>
  </si>
  <si>
    <t>MM010</t>
  </si>
  <si>
    <t>MM018</t>
  </si>
  <si>
    <t>sad seedling</t>
  </si>
  <si>
    <t>MM002</t>
  </si>
  <si>
    <t>MM054</t>
  </si>
  <si>
    <t>HC064</t>
  </si>
  <si>
    <t>MM105</t>
  </si>
  <si>
    <t>shoot almost completely dead</t>
  </si>
  <si>
    <t>HC082</t>
  </si>
  <si>
    <t>MM072</t>
  </si>
  <si>
    <t>MM065</t>
  </si>
  <si>
    <t>shoot almost dead</t>
  </si>
  <si>
    <t>HC043</t>
  </si>
  <si>
    <t>small root system</t>
  </si>
  <si>
    <t>MM103</t>
  </si>
  <si>
    <t>MM060</t>
  </si>
  <si>
    <t>MM067</t>
  </si>
  <si>
    <t>HC018</t>
  </si>
  <si>
    <t>MM095</t>
  </si>
  <si>
    <t>4:35pm, 1175 psi</t>
  </si>
  <si>
    <t>MM087</t>
  </si>
  <si>
    <t>HC091</t>
  </si>
  <si>
    <t>HC057</t>
  </si>
  <si>
    <t>HC029</t>
  </si>
  <si>
    <t>MM007</t>
  </si>
  <si>
    <t>HC070</t>
  </si>
  <si>
    <t>MM092</t>
  </si>
  <si>
    <t>MM044</t>
  </si>
  <si>
    <t>HC021</t>
  </si>
  <si>
    <t>MM101</t>
  </si>
  <si>
    <t>no fungi</t>
  </si>
  <si>
    <t>MM031</t>
  </si>
  <si>
    <t>MM005</t>
  </si>
  <si>
    <t>HC073</t>
  </si>
  <si>
    <t>lower half of roots sad, uncolonized, black tips</t>
  </si>
  <si>
    <t>HC080</t>
  </si>
  <si>
    <t>HC065</t>
  </si>
  <si>
    <t>MM096</t>
  </si>
  <si>
    <t>MM063</t>
  </si>
  <si>
    <t>almost dead seedling</t>
  </si>
  <si>
    <t>HC089</t>
  </si>
  <si>
    <t>12:45PM, 1200 psi</t>
  </si>
  <si>
    <t>MM035</t>
  </si>
  <si>
    <t>MM056</t>
  </si>
  <si>
    <t>HC105</t>
  </si>
  <si>
    <t>MM049</t>
  </si>
  <si>
    <t>Half dead shoot</t>
  </si>
  <si>
    <t>HC084</t>
  </si>
  <si>
    <t>dead -- rot between root and shoot (not colonized at this time)</t>
  </si>
  <si>
    <t>MM078</t>
  </si>
  <si>
    <t>HC101</t>
  </si>
  <si>
    <t>Small</t>
  </si>
  <si>
    <t>MM043</t>
  </si>
  <si>
    <t>trimmed stem for better reading</t>
  </si>
  <si>
    <t>MM025</t>
  </si>
  <si>
    <t>MM003</t>
  </si>
  <si>
    <t>HC072</t>
  </si>
  <si>
    <t>MM032</t>
  </si>
  <si>
    <t>almost entirely dead</t>
  </si>
  <si>
    <t>Target 4/20?</t>
  </si>
  <si>
    <t>Orange = Oceana extracted mid-April, may still be some tissue left</t>
  </si>
  <si>
    <t>Yellow = I extracted last week, should be some tissue left except for Hc092</t>
  </si>
  <si>
    <t>Orchid = good samples to target for dry treatments</t>
  </si>
  <si>
    <t>Blue = good samples to target for wet treatments (trying to match to water potentials between colonized and uncolonized)</t>
  </si>
  <si>
    <t>Median phi dry samples</t>
  </si>
  <si>
    <t>SD phi dry samples</t>
  </si>
  <si>
    <t>Median phi wet samples</t>
  </si>
  <si>
    <t>SD phi wet samples</t>
  </si>
  <si>
    <t>Min wet</t>
  </si>
  <si>
    <t>Max wet</t>
  </si>
  <si>
    <t>Min dry</t>
  </si>
  <si>
    <t>Max dry</t>
  </si>
  <si>
    <t>DRY END</t>
  </si>
  <si>
    <t>WET END</t>
  </si>
  <si>
    <t>Group for analysis</t>
  </si>
  <si>
    <t>wet</t>
  </si>
  <si>
    <t>dry</t>
  </si>
  <si>
    <t>Extraction batch</t>
  </si>
  <si>
    <t>Randomized extraction order</t>
  </si>
  <si>
    <t>water</t>
  </si>
  <si>
    <t>[RNA] Qubit (ng/µL)</t>
  </si>
  <si>
    <t>[DNA] Qubit (ng/µL)</t>
  </si>
  <si>
    <t>Sample</t>
  </si>
  <si>
    <t>DNA:RNA ratio</t>
  </si>
  <si>
    <t>Extraction tube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</si>
  <si>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</si>
  <si>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</si>
  <si>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</si>
  <si>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</si>
  <si>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</si>
  <si>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</si>
  <si>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</si>
  <si>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</si>
  <si>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</si>
  <si>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</si>
  <si>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</si>
  <si>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</si>
  <si>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</si>
  <si>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</si>
  <si>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</si>
  <si>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</si>
  <si>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</si>
  <si>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</si>
  <si>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</si>
  <si>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</si>
  <si>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</si>
  <si>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</si>
  <si>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</si>
  <si>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</si>
  <si>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</si>
  <si>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</si>
  <si>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</si>
  <si>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</si>
  <si>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</si>
  <si>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</si>
  <si>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</si>
  <si>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</si>
  <si>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F</t>
  </si>
  <si>
    <t>D</t>
  </si>
  <si>
    <t>B</t>
  </si>
  <si>
    <t>A</t>
  </si>
  <si>
    <t>G</t>
  </si>
  <si>
    <t>C</t>
  </si>
  <si>
    <t>E</t>
  </si>
  <si>
    <t>Tube letter</t>
  </si>
  <si>
    <t>Target 6/2?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</si>
</sst>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F9B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33" borderId="0" xfId="0" applyFill="1"/>
    <xf numFmtId="21" fontId="0" fillId="33" borderId="0" xfId="0" applyNumberFormat="1" applyFill="1"/>
    <xf numFmtId="20" fontId="0" fillId="33" borderId="0" xfId="0" applyNumberFormat="1" applyFill="1"/>
    <xf numFmtId="18" fontId="0" fillId="33" borderId="0" xfId="0" applyNumberFormat="1" applyFill="1"/>
    <xf numFmtId="0" fontId="0" fillId="34" borderId="0" xfId="0" applyFill="1"/>
    <xf numFmtId="21" fontId="0" fillId="34" borderId="0" xfId="0" applyNumberFormat="1" applyFill="1"/>
    <xf numFmtId="20" fontId="0" fillId="34" borderId="0" xfId="0" applyNumberFormat="1" applyFill="1"/>
    <xf numFmtId="0" fontId="0" fillId="35" borderId="0" xfId="0" applyFill="1"/>
    <xf numFmtId="21" fontId="0" fillId="35" borderId="0" xfId="0" applyNumberFormat="1" applyFill="1"/>
    <xf numFmtId="20" fontId="0" fillId="35" borderId="0" xfId="0" applyNumberFormat="1" applyFill="1"/>
    <xf numFmtId="0" fontId="0" fillId="36" borderId="0" xfId="0" applyFill="1"/>
    <xf numFmtId="21" fontId="0" fillId="36" borderId="0" xfId="0" applyNumberFormat="1" applyFill="1"/>
    <xf numFmtId="20" fontId="0" fillId="36" borderId="0" xfId="0" applyNumberFormat="1" applyFill="1"/>
    <xf numFmtId="0" fontId="0" fillId="37" borderId="0" xfId="0" applyFill="1"/>
    <xf numFmtId="21" fontId="0" fillId="37" borderId="0" xfId="0" applyNumberFormat="1" applyFill="1"/>
    <xf numFmtId="20" fontId="0" fillId="37" borderId="0" xfId="0" applyNumberFormat="1" applyFill="1"/>
    <xf numFmtId="0" fontId="0" fillId="0" borderId="0" xfId="0" applyFill="1"/>
    <xf numFmtId="21" fontId="0" fillId="0" borderId="0" xfId="0" applyNumberFormat="1" applyFill="1"/>
    <xf numFmtId="20" fontId="0" fillId="0" borderId="0" xfId="0" applyNumberFormat="1" applyFill="1"/>
    <xf numFmtId="18" fontId="0" fillId="36" borderId="0" xfId="0" applyNumberFormat="1" applyFill="1"/>
    <xf numFmtId="0" fontId="18" fillId="0" borderId="0" xfId="0" applyFont="1"/>
    <xf numFmtId="0" fontId="19" fillId="0" borderId="0" xfId="0" applyFont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21" fillId="0" borderId="10" xfId="0" applyFont="1" applyBorder="1" applyAlignment="1">
      <alignment vertical="center" wrapText="1"/>
    </xf>
    <xf numFmtId="0" fontId="20" fillId="0" borderId="10" xfId="0" applyFont="1" applyBorder="1"/>
    <xf numFmtId="0" fontId="0" fillId="0" borderId="10" xfId="0" applyBorder="1"/>
    <xf numFmtId="0" fontId="19" fillId="0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F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33DB3-6EE1-BE4B-9003-30AD2C5AADEB}" name="Table2" displayName="Table2" ref="A1:J33" totalsRowShown="0" headerRowDxfId="11" dataDxfId="10">
  <autoFilter ref="A1:J33" xr:uid="{8C633DB3-6EE1-BE4B-9003-30AD2C5AADEB}"/>
  <sortState xmlns:xlrd2="http://schemas.microsoft.com/office/spreadsheetml/2017/richdata2" ref="A2:J33">
    <sortCondition ref="I1:I33"/>
  </sortState>
  <tableColumns count="10">
    <tableColumn id="1" xr3:uid="{3C07F592-4BB5-384C-A9F5-414B5E307493}" name="Extraction batch" dataDxfId="9"/>
    <tableColumn id="2" xr3:uid="{2D2FABD1-B976-E04D-B06C-C53294602B17}" name="harvest_day" dataDxfId="8"/>
    <tableColumn id="3" xr3:uid="{78FA34BA-1883-1647-8C42-33DD93C4ECA1}" name="seedling" dataDxfId="7"/>
    <tableColumn id="4" xr3:uid="{AC2049CC-0B8E-4E47-BBCD-4A7A746FADB9}" name="water" dataDxfId="6"/>
    <tableColumn id="5" xr3:uid="{BC3723B5-324B-6147-B568-90FB568E69B4}" name="n" dataDxfId="5"/>
    <tableColumn id="6" xr3:uid="{4A60710D-FED5-6842-8D63-A7390C5B0A5B}" name="colonized" dataDxfId="4"/>
    <tableColumn id="8" xr3:uid="{BB4EFFED-F5E1-4944-B8BC-227F1B176BDF}" name="corrected_phi" dataDxfId="3"/>
    <tableColumn id="9" xr3:uid="{95228BDC-BE3E-F340-A3CA-A07507AC98CD}" name="Group for analysis" dataDxfId="2"/>
    <tableColumn id="7" xr3:uid="{3CEA81C4-964C-9349-A08E-198EB3BEC1FB}" name="Extraction tube" dataDxfId="1"/>
    <tableColumn id="10" xr3:uid="{8BD5BC28-12AF-5845-9074-8738ABAA8607}" name="Tube lett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4"/>
  <sheetViews>
    <sheetView tabSelected="1" zoomScale="163" zoomScaleNormal="163" workbookViewId="0">
      <pane ySplit="1" topLeftCell="A62" activePane="bottomLeft" state="frozen"/>
      <selection pane="bottomLeft" activeCell="V80" sqref="V80"/>
    </sheetView>
  </sheetViews>
  <sheetFormatPr baseColWidth="10" defaultRowHeight="16" x14ac:dyDescent="0.2"/>
  <cols>
    <col min="3" max="8" width="10.83203125" hidden="1" customWidth="1"/>
    <col min="11" max="15" width="10.83203125" hidden="1" customWidth="1"/>
    <col min="16" max="18" width="10.83203125" customWidth="1"/>
    <col min="19" max="19" width="10.83203125" hidden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233</v>
      </c>
      <c r="V1" t="s">
        <v>299</v>
      </c>
    </row>
    <row r="2" spans="1:25" x14ac:dyDescent="0.2">
      <c r="A2">
        <v>3</v>
      </c>
      <c r="B2" t="s">
        <v>26</v>
      </c>
      <c r="C2">
        <v>-2.4</v>
      </c>
      <c r="D2" s="1">
        <v>0.68472222222222223</v>
      </c>
      <c r="E2" t="s">
        <v>21</v>
      </c>
      <c r="F2">
        <v>20220210</v>
      </c>
      <c r="G2" t="s">
        <v>22</v>
      </c>
      <c r="H2" s="1">
        <v>0.62777777777777777</v>
      </c>
      <c r="I2" t="s">
        <v>27</v>
      </c>
      <c r="J2" t="s">
        <v>28</v>
      </c>
      <c r="K2" t="s">
        <v>21</v>
      </c>
      <c r="L2" t="s">
        <v>21</v>
      </c>
      <c r="M2">
        <v>0.34</v>
      </c>
      <c r="N2" s="2">
        <v>0.63124999999999998</v>
      </c>
      <c r="O2" t="s">
        <v>21</v>
      </c>
      <c r="P2" t="s">
        <v>25</v>
      </c>
      <c r="Q2" t="s">
        <v>21</v>
      </c>
      <c r="R2">
        <v>82</v>
      </c>
      <c r="S2">
        <v>7</v>
      </c>
      <c r="T2">
        <v>-2.271998</v>
      </c>
      <c r="W2" t="s">
        <v>234</v>
      </c>
    </row>
    <row r="3" spans="1:25" x14ac:dyDescent="0.2">
      <c r="A3">
        <v>1</v>
      </c>
      <c r="B3" t="s">
        <v>29</v>
      </c>
      <c r="C3">
        <v>-2.2999999999999998</v>
      </c>
      <c r="D3" s="1">
        <v>0.71250000000000002</v>
      </c>
      <c r="E3" t="s">
        <v>30</v>
      </c>
      <c r="F3">
        <v>20220204</v>
      </c>
      <c r="G3" t="s">
        <v>22</v>
      </c>
      <c r="H3" s="1">
        <v>0.48958333333333331</v>
      </c>
      <c r="I3" t="s">
        <v>27</v>
      </c>
      <c r="J3" t="s">
        <v>28</v>
      </c>
      <c r="K3" t="s">
        <v>21</v>
      </c>
      <c r="L3" t="s">
        <v>21</v>
      </c>
      <c r="M3">
        <v>0.31</v>
      </c>
      <c r="N3" s="2">
        <v>0.5</v>
      </c>
      <c r="O3" t="s">
        <v>21</v>
      </c>
      <c r="P3" t="s">
        <v>25</v>
      </c>
      <c r="Q3" t="s">
        <v>21</v>
      </c>
      <c r="R3">
        <v>321</v>
      </c>
      <c r="S3">
        <v>1</v>
      </c>
      <c r="T3">
        <v>-1.7989189999999999</v>
      </c>
      <c r="W3" t="s">
        <v>235</v>
      </c>
    </row>
    <row r="4" spans="1:25" x14ac:dyDescent="0.2">
      <c r="A4">
        <v>1</v>
      </c>
      <c r="B4" t="s">
        <v>75</v>
      </c>
      <c r="C4">
        <v>-1.6</v>
      </c>
      <c r="D4" s="1">
        <v>0.68333333333333324</v>
      </c>
      <c r="E4" t="s">
        <v>21</v>
      </c>
      <c r="F4">
        <v>20220204</v>
      </c>
      <c r="G4" t="s">
        <v>32</v>
      </c>
      <c r="H4" s="1">
        <v>0.59236111111111112</v>
      </c>
      <c r="I4" t="s">
        <v>27</v>
      </c>
      <c r="J4" t="s">
        <v>28</v>
      </c>
      <c r="K4" t="s">
        <v>21</v>
      </c>
      <c r="L4" t="s">
        <v>21</v>
      </c>
      <c r="M4">
        <v>0.43</v>
      </c>
      <c r="N4" s="2">
        <v>0.59722222222222221</v>
      </c>
      <c r="O4" t="s">
        <v>21</v>
      </c>
      <c r="P4" t="s">
        <v>25</v>
      </c>
      <c r="Q4" t="s">
        <v>21</v>
      </c>
      <c r="R4">
        <v>131</v>
      </c>
      <c r="S4">
        <v>1</v>
      </c>
      <c r="T4">
        <v>-1.3955090000000001</v>
      </c>
      <c r="W4" t="s">
        <v>237</v>
      </c>
    </row>
    <row r="5" spans="1:25" x14ac:dyDescent="0.2">
      <c r="A5">
        <v>4</v>
      </c>
      <c r="B5" t="s">
        <v>160</v>
      </c>
      <c r="C5">
        <v>-1.2</v>
      </c>
      <c r="D5" s="1">
        <v>0.51180555555555551</v>
      </c>
      <c r="E5" t="s">
        <v>21</v>
      </c>
      <c r="F5">
        <v>20220214</v>
      </c>
      <c r="G5" t="s">
        <v>22</v>
      </c>
      <c r="H5" s="1">
        <v>0.4770833333333333</v>
      </c>
      <c r="I5" t="s">
        <v>27</v>
      </c>
      <c r="J5" t="s">
        <v>28</v>
      </c>
      <c r="K5" t="s">
        <v>21</v>
      </c>
      <c r="L5" t="s">
        <v>21</v>
      </c>
      <c r="M5">
        <v>0.67</v>
      </c>
      <c r="N5" s="2">
        <v>0.47916666666666669</v>
      </c>
      <c r="O5" t="s">
        <v>161</v>
      </c>
      <c r="P5" t="s">
        <v>25</v>
      </c>
      <c r="Q5" t="s">
        <v>21</v>
      </c>
      <c r="R5">
        <v>50</v>
      </c>
      <c r="S5">
        <v>10</v>
      </c>
      <c r="T5">
        <v>-1.12195</v>
      </c>
      <c r="W5" t="s">
        <v>236</v>
      </c>
    </row>
    <row r="6" spans="1:25" x14ac:dyDescent="0.2">
      <c r="A6">
        <v>2</v>
      </c>
      <c r="B6" t="s">
        <v>130</v>
      </c>
      <c r="C6">
        <v>-1.3</v>
      </c>
      <c r="D6" s="1">
        <v>0.68888888888888899</v>
      </c>
      <c r="E6" t="s">
        <v>21</v>
      </c>
      <c r="F6">
        <v>20220206</v>
      </c>
      <c r="G6" t="s">
        <v>43</v>
      </c>
      <c r="H6" s="1">
        <v>0.60555555555555551</v>
      </c>
      <c r="I6" t="s">
        <v>27</v>
      </c>
      <c r="J6" t="s">
        <v>28</v>
      </c>
      <c r="K6" t="s">
        <v>21</v>
      </c>
      <c r="L6" t="s">
        <v>21</v>
      </c>
      <c r="M6">
        <v>0.21</v>
      </c>
      <c r="N6" s="2">
        <v>0.61041666666666672</v>
      </c>
      <c r="O6" t="s">
        <v>21</v>
      </c>
      <c r="P6" t="s">
        <v>25</v>
      </c>
      <c r="Q6" t="s">
        <v>21</v>
      </c>
      <c r="R6">
        <v>120</v>
      </c>
      <c r="S6">
        <v>3</v>
      </c>
      <c r="T6">
        <v>-1.1126799999999999</v>
      </c>
    </row>
    <row r="7" spans="1:25" x14ac:dyDescent="0.2">
      <c r="A7">
        <v>3</v>
      </c>
      <c r="B7" t="s">
        <v>155</v>
      </c>
      <c r="C7">
        <v>-1.2</v>
      </c>
      <c r="D7" s="1">
        <v>0.67499999999999993</v>
      </c>
      <c r="E7" t="s">
        <v>21</v>
      </c>
      <c r="F7">
        <v>20220210</v>
      </c>
      <c r="G7" t="s">
        <v>22</v>
      </c>
      <c r="H7" s="1">
        <v>0.6020833333333333</v>
      </c>
      <c r="I7" t="s">
        <v>27</v>
      </c>
      <c r="J7" t="s">
        <v>28</v>
      </c>
      <c r="K7" t="s">
        <v>21</v>
      </c>
      <c r="L7" t="s">
        <v>21</v>
      </c>
      <c r="M7">
        <v>0.53</v>
      </c>
      <c r="N7" s="2">
        <v>0.60625000000000007</v>
      </c>
      <c r="O7" t="s">
        <v>21</v>
      </c>
      <c r="P7" t="s">
        <v>25</v>
      </c>
      <c r="Q7" t="s">
        <v>21</v>
      </c>
      <c r="R7">
        <v>105</v>
      </c>
      <c r="S7">
        <v>7</v>
      </c>
      <c r="T7">
        <v>-1.036095</v>
      </c>
    </row>
    <row r="8" spans="1:25" x14ac:dyDescent="0.2">
      <c r="A8">
        <v>3</v>
      </c>
      <c r="B8" t="s">
        <v>184</v>
      </c>
      <c r="C8">
        <v>-1.1000000000000001</v>
      </c>
      <c r="D8" s="1">
        <v>0.49513888888888885</v>
      </c>
      <c r="E8" t="s">
        <v>21</v>
      </c>
      <c r="F8">
        <v>20220210</v>
      </c>
      <c r="G8" t="s">
        <v>39</v>
      </c>
      <c r="H8" s="1">
        <v>0.45416666666666666</v>
      </c>
      <c r="I8" t="s">
        <v>27</v>
      </c>
      <c r="J8" t="s">
        <v>28</v>
      </c>
      <c r="K8" t="s">
        <v>21</v>
      </c>
      <c r="L8" t="s">
        <v>21</v>
      </c>
      <c r="M8">
        <v>0.34</v>
      </c>
      <c r="N8" s="2">
        <v>0.45902777777777781</v>
      </c>
      <c r="O8" t="s">
        <v>185</v>
      </c>
      <c r="P8" t="s">
        <v>25</v>
      </c>
      <c r="Q8" t="s">
        <v>21</v>
      </c>
      <c r="R8">
        <v>59</v>
      </c>
      <c r="S8">
        <v>7</v>
      </c>
      <c r="T8">
        <v>-1.0079009999999999</v>
      </c>
      <c r="X8" t="s">
        <v>246</v>
      </c>
      <c r="Y8" t="s">
        <v>247</v>
      </c>
    </row>
    <row r="9" spans="1:25" x14ac:dyDescent="0.2">
      <c r="A9">
        <v>4</v>
      </c>
      <c r="B9" t="s">
        <v>162</v>
      </c>
      <c r="C9">
        <v>-1.2</v>
      </c>
      <c r="D9" s="1">
        <v>0.52152777777777781</v>
      </c>
      <c r="E9" t="s">
        <v>21</v>
      </c>
      <c r="F9">
        <v>20220214</v>
      </c>
      <c r="G9" t="s">
        <v>22</v>
      </c>
      <c r="H9" s="1">
        <v>0.4201388888888889</v>
      </c>
      <c r="I9" t="s">
        <v>27</v>
      </c>
      <c r="J9" t="s">
        <v>28</v>
      </c>
      <c r="K9" t="s">
        <v>21</v>
      </c>
      <c r="L9" t="s">
        <v>21</v>
      </c>
      <c r="M9">
        <v>0.45</v>
      </c>
      <c r="N9" s="2">
        <v>0.4236111111111111</v>
      </c>
      <c r="O9" t="s">
        <v>21</v>
      </c>
      <c r="P9" t="s">
        <v>25</v>
      </c>
      <c r="Q9" t="s">
        <v>21</v>
      </c>
      <c r="R9">
        <v>146</v>
      </c>
      <c r="S9">
        <v>10</v>
      </c>
      <c r="T9">
        <v>-0.97209400000000001</v>
      </c>
      <c r="W9" t="s">
        <v>238</v>
      </c>
      <c r="X9">
        <f>MEDIAN(T62:T65,T80,T83:T85)</f>
        <v>-1.5884845000000001</v>
      </c>
      <c r="Y9">
        <v>-0.98531449999999998</v>
      </c>
    </row>
    <row r="10" spans="1:25" x14ac:dyDescent="0.2">
      <c r="A10">
        <v>3</v>
      </c>
      <c r="B10" t="s">
        <v>189</v>
      </c>
      <c r="C10">
        <v>-1.1000000000000001</v>
      </c>
      <c r="D10" s="1">
        <v>0.67083333333333339</v>
      </c>
      <c r="E10" t="s">
        <v>21</v>
      </c>
      <c r="F10">
        <v>20220210</v>
      </c>
      <c r="G10" t="s">
        <v>39</v>
      </c>
      <c r="H10" s="1">
        <v>0.58124999999999993</v>
      </c>
      <c r="I10" t="s">
        <v>27</v>
      </c>
      <c r="J10" t="s">
        <v>28</v>
      </c>
      <c r="K10" t="s">
        <v>21</v>
      </c>
      <c r="L10" t="s">
        <v>21</v>
      </c>
      <c r="M10">
        <v>0.51</v>
      </c>
      <c r="N10" s="2">
        <v>0.58819444444444446</v>
      </c>
      <c r="O10" t="s">
        <v>21</v>
      </c>
      <c r="P10" t="s">
        <v>25</v>
      </c>
      <c r="Q10" t="s">
        <v>21</v>
      </c>
      <c r="R10">
        <v>129</v>
      </c>
      <c r="S10">
        <v>7</v>
      </c>
      <c r="T10">
        <v>-0.89863099999999996</v>
      </c>
      <c r="W10" t="s">
        <v>239</v>
      </c>
      <c r="X10">
        <f>STDEV(T62:T65,T80,T83:T85)</f>
        <v>0.23471135467085555</v>
      </c>
      <c r="Y10">
        <v>9.8001259436422558E-2</v>
      </c>
    </row>
    <row r="11" spans="1:25" x14ac:dyDescent="0.2">
      <c r="A11">
        <v>1</v>
      </c>
      <c r="B11" t="s">
        <v>201</v>
      </c>
      <c r="C11">
        <v>-0.9</v>
      </c>
      <c r="D11" s="1">
        <v>0.67222222222222217</v>
      </c>
      <c r="E11" t="s">
        <v>21</v>
      </c>
      <c r="F11">
        <v>20220204</v>
      </c>
      <c r="G11" t="s">
        <v>32</v>
      </c>
      <c r="H11" s="1">
        <v>0.62638888888888888</v>
      </c>
      <c r="I11" t="s">
        <v>27</v>
      </c>
      <c r="J11" t="s">
        <v>28</v>
      </c>
      <c r="K11" t="s">
        <v>21</v>
      </c>
      <c r="L11" t="s">
        <v>21</v>
      </c>
      <c r="M11">
        <v>0.56000000000000005</v>
      </c>
      <c r="N11" s="2">
        <v>0.63055555555555554</v>
      </c>
      <c r="O11" t="s">
        <v>21</v>
      </c>
      <c r="P11" t="s">
        <v>25</v>
      </c>
      <c r="Q11" t="s">
        <v>21</v>
      </c>
      <c r="R11">
        <v>66</v>
      </c>
      <c r="S11">
        <v>1</v>
      </c>
      <c r="T11">
        <v>-0.79697399999999996</v>
      </c>
      <c r="W11" t="s">
        <v>244</v>
      </c>
      <c r="X11">
        <f>MIN(T62:T65,T80,T83:T85)</f>
        <v>-2.2282899999999999</v>
      </c>
      <c r="Y11">
        <v>-1.1408739999999999</v>
      </c>
    </row>
    <row r="12" spans="1:25" x14ac:dyDescent="0.2">
      <c r="A12">
        <v>1</v>
      </c>
      <c r="B12" t="s">
        <v>205</v>
      </c>
      <c r="C12">
        <v>-0.9</v>
      </c>
      <c r="D12" s="1">
        <v>0.68472222222222223</v>
      </c>
      <c r="E12" t="s">
        <v>21</v>
      </c>
      <c r="F12">
        <v>20220204</v>
      </c>
      <c r="G12" t="s">
        <v>32</v>
      </c>
      <c r="H12" s="1">
        <v>0.63750000000000007</v>
      </c>
      <c r="I12" t="s">
        <v>27</v>
      </c>
      <c r="J12" t="s">
        <v>28</v>
      </c>
      <c r="K12" t="s">
        <v>21</v>
      </c>
      <c r="L12" t="s">
        <v>21</v>
      </c>
      <c r="M12">
        <v>0.33</v>
      </c>
      <c r="N12" s="2">
        <v>0.64027777777777783</v>
      </c>
      <c r="O12" t="s">
        <v>21</v>
      </c>
      <c r="P12" t="s">
        <v>25</v>
      </c>
      <c r="Q12" t="s">
        <v>21</v>
      </c>
      <c r="R12">
        <v>68</v>
      </c>
      <c r="S12">
        <v>1</v>
      </c>
      <c r="T12">
        <v>-0.793852</v>
      </c>
      <c r="W12" t="s">
        <v>245</v>
      </c>
      <c r="X12">
        <f>MAX(T62:T65,T80,T83:T85)</f>
        <v>-1.5236069999999999</v>
      </c>
      <c r="Y12">
        <v>-0.87365499999999996</v>
      </c>
    </row>
    <row r="13" spans="1:25" x14ac:dyDescent="0.2">
      <c r="A13">
        <v>2</v>
      </c>
      <c r="B13" t="s">
        <v>146</v>
      </c>
      <c r="C13">
        <v>-1.2</v>
      </c>
      <c r="D13" s="1">
        <v>0.67083333333333339</v>
      </c>
      <c r="E13" t="s">
        <v>21</v>
      </c>
      <c r="F13">
        <v>20220206</v>
      </c>
      <c r="G13" t="s">
        <v>32</v>
      </c>
      <c r="H13" s="1">
        <v>0.47152777777777777</v>
      </c>
      <c r="I13" t="s">
        <v>27</v>
      </c>
      <c r="J13" t="s">
        <v>28</v>
      </c>
      <c r="K13" t="s">
        <v>21</v>
      </c>
      <c r="L13" t="s">
        <v>21</v>
      </c>
      <c r="M13">
        <v>0.65</v>
      </c>
      <c r="N13" s="2">
        <v>0.47638888888888892</v>
      </c>
      <c r="O13" t="s">
        <v>21</v>
      </c>
      <c r="P13" t="s">
        <v>25</v>
      </c>
      <c r="Q13" t="s">
        <v>21</v>
      </c>
      <c r="R13">
        <v>287</v>
      </c>
      <c r="S13">
        <v>3</v>
      </c>
      <c r="T13">
        <v>-0.75199300000000002</v>
      </c>
    </row>
    <row r="14" spans="1:25" x14ac:dyDescent="0.2">
      <c r="A14">
        <v>3</v>
      </c>
      <c r="B14" t="s">
        <v>198</v>
      </c>
      <c r="C14">
        <v>-1</v>
      </c>
      <c r="D14" s="1">
        <v>0.68055555555555547</v>
      </c>
      <c r="E14" t="s">
        <v>21</v>
      </c>
      <c r="F14">
        <v>20220210</v>
      </c>
      <c r="G14" t="s">
        <v>39</v>
      </c>
      <c r="H14" s="1">
        <v>0.54583333333333328</v>
      </c>
      <c r="I14" t="s">
        <v>27</v>
      </c>
      <c r="J14" t="s">
        <v>28</v>
      </c>
      <c r="K14" t="s">
        <v>21</v>
      </c>
      <c r="L14" t="s">
        <v>21</v>
      </c>
      <c r="M14">
        <v>0.41</v>
      </c>
      <c r="N14" s="2">
        <v>0.55138888888888882</v>
      </c>
      <c r="O14" t="s">
        <v>21</v>
      </c>
      <c r="P14" t="s">
        <v>25</v>
      </c>
      <c r="Q14" t="s">
        <v>21</v>
      </c>
      <c r="R14">
        <v>194</v>
      </c>
      <c r="S14">
        <v>7</v>
      </c>
      <c r="T14">
        <v>-0.69716599999999995</v>
      </c>
      <c r="W14" t="s">
        <v>240</v>
      </c>
      <c r="X14">
        <f>MEDIAN(T75:T76,T78:T79,T93:T96)</f>
        <v>-0.98531449999999998</v>
      </c>
    </row>
    <row r="15" spans="1:25" x14ac:dyDescent="0.2">
      <c r="A15">
        <v>2</v>
      </c>
      <c r="B15" t="s">
        <v>180</v>
      </c>
      <c r="C15">
        <v>-1.1000000000000001</v>
      </c>
      <c r="D15" s="1">
        <v>0.70416666666666661</v>
      </c>
      <c r="E15" t="s">
        <v>21</v>
      </c>
      <c r="F15">
        <v>20220206</v>
      </c>
      <c r="G15" t="s">
        <v>39</v>
      </c>
      <c r="H15" s="1">
        <v>0.50347222222222221</v>
      </c>
      <c r="I15" t="s">
        <v>27</v>
      </c>
      <c r="J15" t="s">
        <v>28</v>
      </c>
      <c r="K15" t="s">
        <v>21</v>
      </c>
      <c r="L15" t="s">
        <v>21</v>
      </c>
      <c r="M15">
        <v>0.44</v>
      </c>
      <c r="N15" s="2">
        <v>0.50763888888888886</v>
      </c>
      <c r="O15" t="s">
        <v>181</v>
      </c>
      <c r="P15" t="s">
        <v>25</v>
      </c>
      <c r="Q15" t="s">
        <v>21</v>
      </c>
      <c r="R15">
        <v>289</v>
      </c>
      <c r="S15">
        <v>3</v>
      </c>
      <c r="T15">
        <v>-0.64887099999999998</v>
      </c>
      <c r="W15" t="s">
        <v>241</v>
      </c>
      <c r="X15">
        <f>STDEV(T75:T76,T78:T79,T93:T96)</f>
        <v>9.8001259436422558E-2</v>
      </c>
    </row>
    <row r="16" spans="1:25" x14ac:dyDescent="0.2">
      <c r="A16">
        <v>2</v>
      </c>
      <c r="B16" t="s">
        <v>228</v>
      </c>
      <c r="C16">
        <v>-0.7</v>
      </c>
      <c r="D16" s="1">
        <v>0.6972222222222223</v>
      </c>
      <c r="E16" t="s">
        <v>21</v>
      </c>
      <c r="F16">
        <v>20220206</v>
      </c>
      <c r="G16" t="s">
        <v>43</v>
      </c>
      <c r="H16" s="1">
        <v>0.56666666666666665</v>
      </c>
      <c r="I16" t="s">
        <v>27</v>
      </c>
      <c r="J16" t="s">
        <v>28</v>
      </c>
      <c r="K16" t="s">
        <v>21</v>
      </c>
      <c r="L16" t="s">
        <v>21</v>
      </c>
      <c r="M16">
        <v>0.33</v>
      </c>
      <c r="N16" s="2">
        <v>0.57152777777777775</v>
      </c>
      <c r="O16" t="s">
        <v>21</v>
      </c>
      <c r="P16" t="s">
        <v>25</v>
      </c>
      <c r="Q16" t="s">
        <v>21</v>
      </c>
      <c r="R16">
        <v>188</v>
      </c>
      <c r="S16">
        <v>3</v>
      </c>
      <c r="T16">
        <v>-0.406532</v>
      </c>
      <c r="W16" t="s">
        <v>242</v>
      </c>
      <c r="X16">
        <f>MIN(T75:T76,T78:T79,T93:T96)</f>
        <v>-1.1408739999999999</v>
      </c>
    </row>
    <row r="17" spans="1:24" x14ac:dyDescent="0.2">
      <c r="A17">
        <v>1</v>
      </c>
      <c r="B17" t="s">
        <v>35</v>
      </c>
      <c r="C17">
        <v>-2.1</v>
      </c>
      <c r="D17" s="1">
        <v>0.71944444444444444</v>
      </c>
      <c r="E17" t="s">
        <v>21</v>
      </c>
      <c r="F17">
        <v>20220204</v>
      </c>
      <c r="G17" t="s">
        <v>22</v>
      </c>
      <c r="H17" s="1">
        <v>0.62638888888888888</v>
      </c>
      <c r="I17" t="s">
        <v>27</v>
      </c>
      <c r="J17" t="s">
        <v>28</v>
      </c>
      <c r="K17">
        <v>48</v>
      </c>
      <c r="L17">
        <v>43</v>
      </c>
      <c r="M17">
        <v>0.39</v>
      </c>
      <c r="N17" s="2">
        <v>0.63541666666666663</v>
      </c>
      <c r="O17" t="s">
        <v>21</v>
      </c>
      <c r="P17" t="s">
        <v>33</v>
      </c>
      <c r="Q17">
        <v>89.5833333333333</v>
      </c>
      <c r="R17">
        <v>134</v>
      </c>
      <c r="S17">
        <v>1</v>
      </c>
      <c r="T17">
        <v>-1.8908259999999999</v>
      </c>
      <c r="W17" t="s">
        <v>243</v>
      </c>
      <c r="X17">
        <f>MAX(T75:T76,T78:T79,T93:T96)</f>
        <v>-0.87365499999999996</v>
      </c>
    </row>
    <row r="18" spans="1:24" x14ac:dyDescent="0.2">
      <c r="A18">
        <v>3</v>
      </c>
      <c r="B18" t="s">
        <v>49</v>
      </c>
      <c r="C18">
        <v>-1.9</v>
      </c>
      <c r="D18" s="1">
        <v>0.70972222222222225</v>
      </c>
      <c r="E18" t="s">
        <v>21</v>
      </c>
      <c r="F18">
        <v>20220210</v>
      </c>
      <c r="G18" t="s">
        <v>39</v>
      </c>
      <c r="H18" s="1">
        <v>0.56736111111111109</v>
      </c>
      <c r="I18" t="s">
        <v>27</v>
      </c>
      <c r="J18" t="s">
        <v>28</v>
      </c>
      <c r="K18">
        <v>73</v>
      </c>
      <c r="L18">
        <v>47</v>
      </c>
      <c r="M18">
        <v>0.59</v>
      </c>
      <c r="N18" s="2">
        <v>0.57777777777777783</v>
      </c>
      <c r="O18" t="s">
        <v>21</v>
      </c>
      <c r="P18" t="s">
        <v>33</v>
      </c>
      <c r="Q18">
        <v>64.383561643835606</v>
      </c>
      <c r="R18">
        <v>205</v>
      </c>
      <c r="S18">
        <v>7</v>
      </c>
      <c r="T18">
        <v>-1.579995</v>
      </c>
    </row>
    <row r="19" spans="1:24" x14ac:dyDescent="0.2">
      <c r="A19">
        <v>3</v>
      </c>
      <c r="B19" t="s">
        <v>63</v>
      </c>
      <c r="C19">
        <v>-1.7</v>
      </c>
      <c r="D19" s="1">
        <v>0.70138888888888884</v>
      </c>
      <c r="E19" t="s">
        <v>21</v>
      </c>
      <c r="F19">
        <v>20220210</v>
      </c>
      <c r="G19" t="s">
        <v>32</v>
      </c>
      <c r="H19" s="1">
        <v>0.59583333333333333</v>
      </c>
      <c r="I19" t="s">
        <v>27</v>
      </c>
      <c r="J19" t="s">
        <v>28</v>
      </c>
      <c r="K19">
        <v>44</v>
      </c>
      <c r="L19">
        <v>41</v>
      </c>
      <c r="M19">
        <v>0.33</v>
      </c>
      <c r="N19" s="2">
        <v>0.60486111111111118</v>
      </c>
      <c r="O19" t="s">
        <v>21</v>
      </c>
      <c r="P19" t="s">
        <v>33</v>
      </c>
      <c r="Q19">
        <v>93.181818181818102</v>
      </c>
      <c r="R19">
        <v>152</v>
      </c>
      <c r="S19">
        <v>7</v>
      </c>
      <c r="T19">
        <v>-1.462728</v>
      </c>
    </row>
    <row r="20" spans="1:24" x14ac:dyDescent="0.2">
      <c r="A20">
        <v>4</v>
      </c>
      <c r="B20" t="s">
        <v>74</v>
      </c>
      <c r="C20">
        <v>-1.7</v>
      </c>
      <c r="D20" s="1">
        <v>0.67499999999999993</v>
      </c>
      <c r="E20" t="s">
        <v>21</v>
      </c>
      <c r="F20">
        <v>20220214</v>
      </c>
      <c r="G20" t="s">
        <v>22</v>
      </c>
      <c r="H20" s="1">
        <v>0.52430555555555558</v>
      </c>
      <c r="I20" t="s">
        <v>27</v>
      </c>
      <c r="J20" t="s">
        <v>28</v>
      </c>
      <c r="K20">
        <v>25</v>
      </c>
      <c r="L20">
        <v>21</v>
      </c>
      <c r="M20">
        <v>0.34</v>
      </c>
      <c r="N20" s="2">
        <v>0.53125</v>
      </c>
      <c r="O20" t="s">
        <v>21</v>
      </c>
      <c r="P20" t="s">
        <v>33</v>
      </c>
      <c r="Q20">
        <v>84</v>
      </c>
      <c r="R20">
        <v>217</v>
      </c>
      <c r="S20">
        <v>10</v>
      </c>
      <c r="T20">
        <v>-1.3612629999999999</v>
      </c>
    </row>
    <row r="21" spans="1:24" x14ac:dyDescent="0.2">
      <c r="A21">
        <v>3</v>
      </c>
      <c r="B21" t="s">
        <v>62</v>
      </c>
      <c r="C21">
        <v>-1.7</v>
      </c>
      <c r="D21" s="1">
        <v>0.70000000000000007</v>
      </c>
      <c r="E21" t="s">
        <v>21</v>
      </c>
      <c r="F21">
        <v>20220210</v>
      </c>
      <c r="G21" t="s">
        <v>39</v>
      </c>
      <c r="H21" s="1">
        <v>0.53749999999999998</v>
      </c>
      <c r="I21" t="s">
        <v>27</v>
      </c>
      <c r="J21" t="s">
        <v>28</v>
      </c>
      <c r="K21">
        <v>54</v>
      </c>
      <c r="L21">
        <v>29</v>
      </c>
      <c r="M21">
        <v>0.47</v>
      </c>
      <c r="N21" s="2">
        <v>4.5138888888888888E-2</v>
      </c>
      <c r="O21" t="s">
        <v>21</v>
      </c>
      <c r="P21" t="s">
        <v>33</v>
      </c>
      <c r="Q21">
        <v>53.703703703703702</v>
      </c>
      <c r="R21">
        <v>234</v>
      </c>
      <c r="S21">
        <v>7</v>
      </c>
      <c r="T21">
        <v>-1.3347260000000001</v>
      </c>
    </row>
    <row r="22" spans="1:24" x14ac:dyDescent="0.2">
      <c r="A22">
        <v>2</v>
      </c>
      <c r="B22" t="s">
        <v>53</v>
      </c>
      <c r="C22">
        <v>-1.8</v>
      </c>
      <c r="D22" s="1">
        <v>0.69444444444444453</v>
      </c>
      <c r="E22" t="s">
        <v>21</v>
      </c>
      <c r="F22">
        <v>20220206</v>
      </c>
      <c r="G22" t="s">
        <v>39</v>
      </c>
      <c r="H22" s="1">
        <v>0.47916666666666669</v>
      </c>
      <c r="I22" t="s">
        <v>27</v>
      </c>
      <c r="J22" t="s">
        <v>28</v>
      </c>
      <c r="K22">
        <v>153</v>
      </c>
      <c r="L22">
        <v>115</v>
      </c>
      <c r="M22">
        <v>0.52</v>
      </c>
      <c r="N22" s="2">
        <v>0.49027777777777781</v>
      </c>
      <c r="O22" t="s">
        <v>54</v>
      </c>
      <c r="P22" t="s">
        <v>33</v>
      </c>
      <c r="Q22">
        <v>75.163398692810404</v>
      </c>
      <c r="R22">
        <v>310</v>
      </c>
      <c r="S22">
        <v>3</v>
      </c>
      <c r="T22">
        <v>-1.31609</v>
      </c>
    </row>
    <row r="23" spans="1:24" x14ac:dyDescent="0.2">
      <c r="A23">
        <v>1</v>
      </c>
      <c r="B23" t="s">
        <v>88</v>
      </c>
      <c r="C23">
        <v>-1.5</v>
      </c>
      <c r="D23" s="1">
        <v>0.70277777777777783</v>
      </c>
      <c r="E23" t="s">
        <v>21</v>
      </c>
      <c r="F23">
        <v>20220204</v>
      </c>
      <c r="G23" t="s">
        <v>32</v>
      </c>
      <c r="H23" s="1">
        <v>0.57986111111111105</v>
      </c>
      <c r="I23" t="s">
        <v>27</v>
      </c>
      <c r="J23" t="s">
        <v>28</v>
      </c>
      <c r="K23">
        <v>90</v>
      </c>
      <c r="L23">
        <v>71</v>
      </c>
      <c r="M23">
        <v>0.51</v>
      </c>
      <c r="N23" s="2">
        <v>0.59166666666666667</v>
      </c>
      <c r="O23" t="s">
        <v>21</v>
      </c>
      <c r="P23" t="s">
        <v>33</v>
      </c>
      <c r="Q23">
        <v>78.8888888888888</v>
      </c>
      <c r="R23">
        <v>177</v>
      </c>
      <c r="S23">
        <v>1</v>
      </c>
      <c r="T23">
        <v>-1.223703</v>
      </c>
    </row>
    <row r="24" spans="1:24" x14ac:dyDescent="0.2">
      <c r="A24">
        <v>2</v>
      </c>
      <c r="B24" t="s">
        <v>92</v>
      </c>
      <c r="C24">
        <v>-1.5</v>
      </c>
      <c r="D24" s="1">
        <v>0.70972222222222225</v>
      </c>
      <c r="E24" t="s">
        <v>21</v>
      </c>
      <c r="F24">
        <v>20220206</v>
      </c>
      <c r="G24" t="s">
        <v>43</v>
      </c>
      <c r="H24" s="1">
        <v>0.57361111111111118</v>
      </c>
      <c r="I24" t="s">
        <v>27</v>
      </c>
      <c r="J24" t="s">
        <v>28</v>
      </c>
      <c r="K24">
        <v>105</v>
      </c>
      <c r="L24">
        <v>95</v>
      </c>
      <c r="M24">
        <v>0.73</v>
      </c>
      <c r="N24" s="2">
        <v>0.59027777777777779</v>
      </c>
      <c r="O24" t="s">
        <v>21</v>
      </c>
      <c r="P24" t="s">
        <v>33</v>
      </c>
      <c r="Q24">
        <v>90.476190476190396</v>
      </c>
      <c r="R24">
        <v>196</v>
      </c>
      <c r="S24">
        <v>3</v>
      </c>
      <c r="T24">
        <v>-1.1940440000000001</v>
      </c>
    </row>
    <row r="25" spans="1:24" x14ac:dyDescent="0.2">
      <c r="A25">
        <v>2</v>
      </c>
      <c r="B25" t="s">
        <v>58</v>
      </c>
      <c r="C25">
        <v>-1.7</v>
      </c>
      <c r="D25" s="1">
        <v>0.70277777777777783</v>
      </c>
      <c r="E25" t="s">
        <v>21</v>
      </c>
      <c r="F25">
        <v>20220206</v>
      </c>
      <c r="G25" t="s">
        <v>39</v>
      </c>
      <c r="H25" s="1">
        <v>0.47222222222222227</v>
      </c>
      <c r="I25" t="s">
        <v>27</v>
      </c>
      <c r="J25" t="s">
        <v>28</v>
      </c>
      <c r="K25">
        <v>34</v>
      </c>
      <c r="L25">
        <v>23</v>
      </c>
      <c r="M25">
        <v>0.31</v>
      </c>
      <c r="N25" s="2">
        <v>0.4777777777777778</v>
      </c>
      <c r="O25" t="s">
        <v>21</v>
      </c>
      <c r="P25" t="s">
        <v>33</v>
      </c>
      <c r="Q25">
        <v>67.647058823529406</v>
      </c>
      <c r="R25">
        <v>332</v>
      </c>
      <c r="S25">
        <v>3</v>
      </c>
      <c r="T25">
        <v>-1.181748</v>
      </c>
    </row>
    <row r="26" spans="1:24" x14ac:dyDescent="0.2">
      <c r="A26">
        <v>3</v>
      </c>
      <c r="B26" t="s">
        <v>186</v>
      </c>
      <c r="C26">
        <v>-1.1000000000000001</v>
      </c>
      <c r="D26" s="1">
        <v>0.50069444444444444</v>
      </c>
      <c r="E26" t="s">
        <v>21</v>
      </c>
      <c r="F26">
        <v>20220210</v>
      </c>
      <c r="G26" t="s">
        <v>39</v>
      </c>
      <c r="H26" s="1">
        <v>0.46111111111111108</v>
      </c>
      <c r="I26" t="s">
        <v>27</v>
      </c>
      <c r="J26" t="s">
        <v>28</v>
      </c>
      <c r="K26">
        <v>13</v>
      </c>
      <c r="L26">
        <v>9</v>
      </c>
      <c r="M26">
        <v>0.15</v>
      </c>
      <c r="N26" s="2">
        <v>0.46458333333333335</v>
      </c>
      <c r="O26" t="s">
        <v>187</v>
      </c>
      <c r="P26" t="s">
        <v>33</v>
      </c>
      <c r="Q26">
        <v>69.230769230769198</v>
      </c>
      <c r="R26">
        <v>57</v>
      </c>
      <c r="S26">
        <v>7</v>
      </c>
      <c r="T26">
        <v>-1.011023</v>
      </c>
    </row>
    <row r="27" spans="1:24" x14ac:dyDescent="0.2">
      <c r="A27">
        <v>2</v>
      </c>
      <c r="B27" t="s">
        <v>179</v>
      </c>
      <c r="C27">
        <v>-1.1000000000000001</v>
      </c>
      <c r="D27" s="1">
        <v>0.68055555555555547</v>
      </c>
      <c r="E27" t="s">
        <v>21</v>
      </c>
      <c r="F27">
        <v>20220206</v>
      </c>
      <c r="G27" t="s">
        <v>39</v>
      </c>
      <c r="H27" s="1">
        <v>0.59722222222222221</v>
      </c>
      <c r="I27" t="s">
        <v>27</v>
      </c>
      <c r="J27" t="s">
        <v>28</v>
      </c>
      <c r="K27">
        <v>69</v>
      </c>
      <c r="L27">
        <v>53</v>
      </c>
      <c r="M27">
        <v>0.38</v>
      </c>
      <c r="N27" s="2">
        <v>0.60625000000000007</v>
      </c>
      <c r="O27" t="s">
        <v>21</v>
      </c>
      <c r="P27" t="s">
        <v>33</v>
      </c>
      <c r="Q27">
        <v>76.811594202898505</v>
      </c>
      <c r="R27">
        <v>120</v>
      </c>
      <c r="S27">
        <v>3</v>
      </c>
      <c r="T27">
        <v>-0.91268000000000005</v>
      </c>
    </row>
    <row r="28" spans="1:24" x14ac:dyDescent="0.2">
      <c r="A28">
        <v>3</v>
      </c>
      <c r="B28" t="s">
        <v>197</v>
      </c>
      <c r="C28">
        <v>-1</v>
      </c>
      <c r="D28" s="1">
        <v>0.6791666666666667</v>
      </c>
      <c r="E28" t="s">
        <v>21</v>
      </c>
      <c r="F28">
        <v>20220210</v>
      </c>
      <c r="G28" t="s">
        <v>39</v>
      </c>
      <c r="H28" s="1">
        <v>0.63124999999999998</v>
      </c>
      <c r="I28" t="s">
        <v>27</v>
      </c>
      <c r="J28" t="s">
        <v>28</v>
      </c>
      <c r="K28">
        <v>58</v>
      </c>
      <c r="L28">
        <v>39</v>
      </c>
      <c r="M28">
        <v>0.33</v>
      </c>
      <c r="N28" t="s">
        <v>21</v>
      </c>
      <c r="O28" t="s">
        <v>145</v>
      </c>
      <c r="P28" t="s">
        <v>33</v>
      </c>
      <c r="Q28">
        <v>67.241379310344797</v>
      </c>
      <c r="R28">
        <v>69</v>
      </c>
      <c r="S28">
        <v>7</v>
      </c>
      <c r="T28">
        <v>-0.89229099999999995</v>
      </c>
    </row>
    <row r="29" spans="1:24" x14ac:dyDescent="0.2">
      <c r="A29">
        <v>1</v>
      </c>
      <c r="B29" t="s">
        <v>202</v>
      </c>
      <c r="C29">
        <v>-0.9</v>
      </c>
      <c r="D29" s="1">
        <v>0.67499999999999993</v>
      </c>
      <c r="E29" t="s">
        <v>21</v>
      </c>
      <c r="F29">
        <v>20220204</v>
      </c>
      <c r="G29" t="s">
        <v>39</v>
      </c>
      <c r="H29" s="1">
        <v>0.64444444444444449</v>
      </c>
      <c r="I29" t="s">
        <v>27</v>
      </c>
      <c r="J29" t="s">
        <v>28</v>
      </c>
      <c r="K29">
        <v>60</v>
      </c>
      <c r="L29">
        <v>34</v>
      </c>
      <c r="M29">
        <v>0.41</v>
      </c>
      <c r="N29" s="2">
        <v>0.65208333333333335</v>
      </c>
      <c r="O29" t="s">
        <v>21</v>
      </c>
      <c r="P29" t="s">
        <v>33</v>
      </c>
      <c r="Q29">
        <v>56.6666666666666</v>
      </c>
      <c r="R29">
        <v>44</v>
      </c>
      <c r="S29">
        <v>1</v>
      </c>
      <c r="T29">
        <v>-0.83131600000000005</v>
      </c>
    </row>
    <row r="30" spans="1:24" x14ac:dyDescent="0.2">
      <c r="A30">
        <v>4</v>
      </c>
      <c r="B30" t="s">
        <v>214</v>
      </c>
      <c r="C30">
        <v>-0.9</v>
      </c>
      <c r="D30" s="1">
        <v>0.53125</v>
      </c>
      <c r="E30" t="s">
        <v>215</v>
      </c>
      <c r="F30">
        <v>20220214</v>
      </c>
      <c r="G30" t="s">
        <v>39</v>
      </c>
      <c r="H30" s="1">
        <v>0.4861111111111111</v>
      </c>
      <c r="I30" t="s">
        <v>27</v>
      </c>
      <c r="J30" t="s">
        <v>28</v>
      </c>
      <c r="K30">
        <v>66</v>
      </c>
      <c r="L30">
        <v>45</v>
      </c>
      <c r="M30">
        <v>0.44</v>
      </c>
      <c r="N30" s="2">
        <v>0.49791666666666662</v>
      </c>
      <c r="O30" t="s">
        <v>21</v>
      </c>
      <c r="P30" t="s">
        <v>33</v>
      </c>
      <c r="Q30">
        <v>68.181818181818102</v>
      </c>
      <c r="R30">
        <v>65</v>
      </c>
      <c r="S30">
        <v>10</v>
      </c>
      <c r="T30">
        <v>-0.79853499999999999</v>
      </c>
    </row>
    <row r="31" spans="1:24" x14ac:dyDescent="0.2">
      <c r="A31">
        <v>1</v>
      </c>
      <c r="B31" t="s">
        <v>224</v>
      </c>
      <c r="C31">
        <v>-0.7</v>
      </c>
      <c r="D31" s="1">
        <v>0.67083333333333339</v>
      </c>
      <c r="E31" t="s">
        <v>21</v>
      </c>
      <c r="F31">
        <v>20220204</v>
      </c>
      <c r="G31" t="s">
        <v>39</v>
      </c>
      <c r="H31" s="1">
        <v>0.62638888888888888</v>
      </c>
      <c r="I31" t="s">
        <v>27</v>
      </c>
      <c r="J31" t="s">
        <v>28</v>
      </c>
      <c r="K31">
        <v>21</v>
      </c>
      <c r="L31">
        <v>13</v>
      </c>
      <c r="M31">
        <v>0.34</v>
      </c>
      <c r="N31" s="2">
        <v>0.63055555555555554</v>
      </c>
      <c r="O31" t="s">
        <v>225</v>
      </c>
      <c r="P31" t="s">
        <v>33</v>
      </c>
      <c r="Q31">
        <v>61.904761904761898</v>
      </c>
      <c r="R31">
        <v>64</v>
      </c>
      <c r="S31">
        <v>1</v>
      </c>
      <c r="T31">
        <v>-0.60009599999999996</v>
      </c>
    </row>
    <row r="32" spans="1:24" x14ac:dyDescent="0.2">
      <c r="A32">
        <v>3</v>
      </c>
      <c r="B32" t="s">
        <v>80</v>
      </c>
      <c r="C32">
        <v>-1.6</v>
      </c>
      <c r="D32" s="1">
        <v>0.69166666666666676</v>
      </c>
      <c r="E32" t="s">
        <v>21</v>
      </c>
      <c r="F32">
        <v>20220210</v>
      </c>
      <c r="G32" t="s">
        <v>22</v>
      </c>
      <c r="H32" s="1">
        <v>0.55486111111111114</v>
      </c>
      <c r="I32" t="s">
        <v>27</v>
      </c>
      <c r="J32" t="s">
        <v>24</v>
      </c>
      <c r="K32" t="s">
        <v>21</v>
      </c>
      <c r="L32" t="s">
        <v>21</v>
      </c>
      <c r="M32">
        <v>0.5</v>
      </c>
      <c r="N32" s="2">
        <v>0.55972222222222223</v>
      </c>
      <c r="O32" t="s">
        <v>21</v>
      </c>
      <c r="P32" t="s">
        <v>25</v>
      </c>
      <c r="Q32" t="s">
        <v>21</v>
      </c>
      <c r="R32">
        <v>197</v>
      </c>
      <c r="S32">
        <v>7</v>
      </c>
      <c r="T32">
        <v>-1.292483</v>
      </c>
    </row>
    <row r="33" spans="1:20" x14ac:dyDescent="0.2">
      <c r="A33">
        <v>1</v>
      </c>
      <c r="B33" t="s">
        <v>127</v>
      </c>
      <c r="C33">
        <v>-1.3</v>
      </c>
      <c r="D33" s="1">
        <v>0.70694444444444438</v>
      </c>
      <c r="E33" t="s">
        <v>21</v>
      </c>
      <c r="F33">
        <v>20220204</v>
      </c>
      <c r="G33" t="s">
        <v>32</v>
      </c>
      <c r="H33" s="1">
        <v>0.64097222222222217</v>
      </c>
      <c r="I33" t="s">
        <v>27</v>
      </c>
      <c r="J33" t="s">
        <v>24</v>
      </c>
      <c r="K33" t="s">
        <v>21</v>
      </c>
      <c r="L33" t="s">
        <v>21</v>
      </c>
      <c r="M33">
        <v>0.43</v>
      </c>
      <c r="N33" s="2">
        <v>0.64722222222222225</v>
      </c>
      <c r="O33" t="s">
        <v>128</v>
      </c>
      <c r="P33" t="s">
        <v>25</v>
      </c>
      <c r="Q33" t="s">
        <v>21</v>
      </c>
      <c r="R33">
        <v>95</v>
      </c>
      <c r="S33">
        <v>1</v>
      </c>
      <c r="T33">
        <v>-1.151705</v>
      </c>
    </row>
    <row r="34" spans="1:20" x14ac:dyDescent="0.2">
      <c r="A34">
        <v>3</v>
      </c>
      <c r="B34" t="s">
        <v>183</v>
      </c>
      <c r="C34">
        <v>-1.1000000000000001</v>
      </c>
      <c r="D34" s="1">
        <v>0.49374999999999997</v>
      </c>
      <c r="E34" t="s">
        <v>21</v>
      </c>
      <c r="F34">
        <v>20220210</v>
      </c>
      <c r="G34" t="s">
        <v>39</v>
      </c>
      <c r="H34" s="1">
        <v>0.43124999999999997</v>
      </c>
      <c r="I34" t="s">
        <v>27</v>
      </c>
      <c r="J34" t="s">
        <v>24</v>
      </c>
      <c r="K34" t="s">
        <v>21</v>
      </c>
      <c r="L34" t="s">
        <v>21</v>
      </c>
      <c r="M34">
        <v>0.54</v>
      </c>
      <c r="N34" s="2">
        <v>0.4381944444444445</v>
      </c>
      <c r="O34" t="s">
        <v>21</v>
      </c>
      <c r="P34" t="s">
        <v>25</v>
      </c>
      <c r="Q34" t="s">
        <v>21</v>
      </c>
      <c r="R34">
        <v>90</v>
      </c>
      <c r="S34">
        <v>7</v>
      </c>
      <c r="T34">
        <v>-0.95950999999999997</v>
      </c>
    </row>
    <row r="35" spans="1:20" x14ac:dyDescent="0.2">
      <c r="A35">
        <v>3</v>
      </c>
      <c r="B35" t="s">
        <v>188</v>
      </c>
      <c r="C35">
        <v>-1.1000000000000001</v>
      </c>
      <c r="D35" s="1">
        <v>0.66805555555555562</v>
      </c>
      <c r="E35" t="s">
        <v>21</v>
      </c>
      <c r="F35">
        <v>20220210</v>
      </c>
      <c r="G35" t="s">
        <v>22</v>
      </c>
      <c r="H35" s="1">
        <v>0.58958333333333335</v>
      </c>
      <c r="I35" t="s">
        <v>27</v>
      </c>
      <c r="J35" t="s">
        <v>24</v>
      </c>
      <c r="K35" t="s">
        <v>21</v>
      </c>
      <c r="L35" t="s">
        <v>21</v>
      </c>
      <c r="M35">
        <v>0.34</v>
      </c>
      <c r="N35" s="2">
        <v>0.59444444444444444</v>
      </c>
      <c r="O35" t="s">
        <v>21</v>
      </c>
      <c r="P35" t="s">
        <v>25</v>
      </c>
      <c r="Q35" t="s">
        <v>21</v>
      </c>
      <c r="R35">
        <v>113</v>
      </c>
      <c r="S35">
        <v>7</v>
      </c>
      <c r="T35">
        <v>-0.92360699999999996</v>
      </c>
    </row>
    <row r="36" spans="1:20" x14ac:dyDescent="0.2">
      <c r="A36">
        <v>1</v>
      </c>
      <c r="B36" t="s">
        <v>194</v>
      </c>
      <c r="C36">
        <v>-1</v>
      </c>
      <c r="D36" s="1">
        <v>0.6694444444444444</v>
      </c>
      <c r="E36" t="s">
        <v>21</v>
      </c>
      <c r="F36">
        <v>20220204</v>
      </c>
      <c r="G36" t="s">
        <v>22</v>
      </c>
      <c r="H36" s="1">
        <v>0.63541666666666663</v>
      </c>
      <c r="I36" t="s">
        <v>27</v>
      </c>
      <c r="J36" t="s">
        <v>24</v>
      </c>
      <c r="K36" t="s">
        <v>21</v>
      </c>
      <c r="L36" t="s">
        <v>21</v>
      </c>
      <c r="M36">
        <v>0.56999999999999995</v>
      </c>
      <c r="N36" s="2">
        <v>0.64236111111111105</v>
      </c>
      <c r="O36" t="s">
        <v>21</v>
      </c>
      <c r="P36" t="s">
        <v>25</v>
      </c>
      <c r="Q36" t="s">
        <v>21</v>
      </c>
      <c r="R36">
        <v>49</v>
      </c>
      <c r="S36">
        <v>1</v>
      </c>
      <c r="T36">
        <v>-0.92351099999999997</v>
      </c>
    </row>
    <row r="37" spans="1:20" x14ac:dyDescent="0.2">
      <c r="A37">
        <v>2</v>
      </c>
      <c r="B37" t="s">
        <v>167</v>
      </c>
      <c r="C37">
        <v>-1.1499999999999999</v>
      </c>
      <c r="D37" s="1">
        <v>0.70000000000000007</v>
      </c>
      <c r="E37" t="s">
        <v>21</v>
      </c>
      <c r="F37">
        <v>20220206</v>
      </c>
      <c r="G37" t="s">
        <v>32</v>
      </c>
      <c r="H37" s="1">
        <v>0.56666666666666665</v>
      </c>
      <c r="I37" t="s">
        <v>27</v>
      </c>
      <c r="J37" t="s">
        <v>24</v>
      </c>
      <c r="K37" t="s">
        <v>21</v>
      </c>
      <c r="L37" t="s">
        <v>21</v>
      </c>
      <c r="M37">
        <v>0.5</v>
      </c>
      <c r="N37" s="2">
        <v>0.57013888888888886</v>
      </c>
      <c r="O37" t="s">
        <v>21</v>
      </c>
      <c r="P37" t="s">
        <v>25</v>
      </c>
      <c r="Q37" t="s">
        <v>21</v>
      </c>
      <c r="R37">
        <v>192</v>
      </c>
      <c r="S37">
        <v>3</v>
      </c>
      <c r="T37">
        <v>-0.85028800000000004</v>
      </c>
    </row>
    <row r="38" spans="1:20" x14ac:dyDescent="0.2">
      <c r="A38">
        <v>3</v>
      </c>
      <c r="B38" t="s">
        <v>212</v>
      </c>
      <c r="C38">
        <v>-0.9</v>
      </c>
      <c r="D38" s="1">
        <v>0.68194444444444446</v>
      </c>
      <c r="E38" t="s">
        <v>21</v>
      </c>
      <c r="F38">
        <v>20220210</v>
      </c>
      <c r="G38" t="s">
        <v>32</v>
      </c>
      <c r="H38" s="1">
        <v>0.63194444444444442</v>
      </c>
      <c r="I38" t="s">
        <v>27</v>
      </c>
      <c r="J38" t="s">
        <v>24</v>
      </c>
      <c r="K38" t="s">
        <v>21</v>
      </c>
      <c r="L38" t="s">
        <v>21</v>
      </c>
      <c r="M38">
        <v>0.42</v>
      </c>
      <c r="N38" s="2">
        <v>0.63750000000000007</v>
      </c>
      <c r="O38" t="s">
        <v>213</v>
      </c>
      <c r="P38" t="s">
        <v>25</v>
      </c>
      <c r="Q38" t="s">
        <v>21</v>
      </c>
      <c r="R38">
        <v>72</v>
      </c>
      <c r="S38">
        <v>7</v>
      </c>
      <c r="T38">
        <v>-0.78760799999999997</v>
      </c>
    </row>
    <row r="39" spans="1:20" x14ac:dyDescent="0.2">
      <c r="A39">
        <v>2</v>
      </c>
      <c r="B39" t="s">
        <v>149</v>
      </c>
      <c r="C39">
        <v>-1.2</v>
      </c>
      <c r="D39" s="1">
        <v>0.69305555555555554</v>
      </c>
      <c r="E39" t="s">
        <v>21</v>
      </c>
      <c r="F39">
        <v>20220206</v>
      </c>
      <c r="G39" t="s">
        <v>32</v>
      </c>
      <c r="H39" s="1">
        <v>0.5</v>
      </c>
      <c r="I39" t="s">
        <v>27</v>
      </c>
      <c r="J39" t="s">
        <v>24</v>
      </c>
      <c r="K39" t="s">
        <v>21</v>
      </c>
      <c r="L39" t="s">
        <v>21</v>
      </c>
      <c r="M39">
        <v>0.48</v>
      </c>
      <c r="N39" s="2">
        <v>0.50277777777777777</v>
      </c>
      <c r="O39" t="s">
        <v>21</v>
      </c>
      <c r="P39" t="s">
        <v>25</v>
      </c>
      <c r="Q39" t="s">
        <v>21</v>
      </c>
      <c r="R39">
        <v>278</v>
      </c>
      <c r="S39">
        <v>3</v>
      </c>
      <c r="T39">
        <v>-0.766042</v>
      </c>
    </row>
    <row r="40" spans="1:20" x14ac:dyDescent="0.2">
      <c r="A40">
        <v>1</v>
      </c>
      <c r="B40" t="s">
        <v>169</v>
      </c>
      <c r="C40">
        <v>-1.1000000000000001</v>
      </c>
      <c r="D40" s="1">
        <v>0.69027777777777777</v>
      </c>
      <c r="E40" t="s">
        <v>21</v>
      </c>
      <c r="F40">
        <v>20220204</v>
      </c>
      <c r="G40" t="s">
        <v>22</v>
      </c>
      <c r="H40" s="1">
        <v>0.53819444444444442</v>
      </c>
      <c r="I40" t="s">
        <v>27</v>
      </c>
      <c r="J40" t="s">
        <v>24</v>
      </c>
      <c r="K40" t="s">
        <v>21</v>
      </c>
      <c r="L40" t="s">
        <v>21</v>
      </c>
      <c r="M40">
        <v>0.45</v>
      </c>
      <c r="N40" s="2">
        <v>0.54166666666666663</v>
      </c>
      <c r="O40" t="s">
        <v>21</v>
      </c>
      <c r="P40" t="s">
        <v>25</v>
      </c>
      <c r="Q40" t="s">
        <v>21</v>
      </c>
      <c r="R40">
        <v>219</v>
      </c>
      <c r="S40">
        <v>1</v>
      </c>
      <c r="T40">
        <v>-0.75814099999999995</v>
      </c>
    </row>
    <row r="41" spans="1:20" x14ac:dyDescent="0.2">
      <c r="A41">
        <v>2</v>
      </c>
      <c r="B41" t="s">
        <v>206</v>
      </c>
      <c r="C41">
        <v>-0.9</v>
      </c>
      <c r="D41" s="1">
        <v>0.66666666666666663</v>
      </c>
      <c r="E41" t="s">
        <v>21</v>
      </c>
      <c r="F41">
        <v>20220206</v>
      </c>
      <c r="G41" t="s">
        <v>43</v>
      </c>
      <c r="H41" s="1">
        <v>0.59305555555555556</v>
      </c>
      <c r="I41" t="s">
        <v>27</v>
      </c>
      <c r="J41" t="s">
        <v>24</v>
      </c>
      <c r="K41" t="s">
        <v>21</v>
      </c>
      <c r="L41" t="s">
        <v>21</v>
      </c>
      <c r="M41">
        <v>0.4</v>
      </c>
      <c r="N41" s="2">
        <v>0.59791666666666665</v>
      </c>
      <c r="O41" t="s">
        <v>21</v>
      </c>
      <c r="P41" t="s">
        <v>25</v>
      </c>
      <c r="Q41" t="s">
        <v>21</v>
      </c>
      <c r="R41">
        <v>106</v>
      </c>
      <c r="S41">
        <v>3</v>
      </c>
      <c r="T41">
        <v>-0.73453400000000002</v>
      </c>
    </row>
    <row r="42" spans="1:20" x14ac:dyDescent="0.2">
      <c r="A42">
        <v>3</v>
      </c>
      <c r="B42" t="s">
        <v>211</v>
      </c>
      <c r="C42">
        <v>-0.9</v>
      </c>
      <c r="D42" s="1">
        <v>0.67638888888888893</v>
      </c>
      <c r="E42" t="s">
        <v>21</v>
      </c>
      <c r="F42">
        <v>20220210</v>
      </c>
      <c r="G42" t="s">
        <v>39</v>
      </c>
      <c r="H42" s="1">
        <v>0.6020833333333333</v>
      </c>
      <c r="I42" t="s">
        <v>27</v>
      </c>
      <c r="J42" t="s">
        <v>24</v>
      </c>
      <c r="K42" t="s">
        <v>21</v>
      </c>
      <c r="L42" t="s">
        <v>21</v>
      </c>
      <c r="M42">
        <v>0.45</v>
      </c>
      <c r="N42" s="2">
        <v>0.60763888888888895</v>
      </c>
      <c r="O42" t="s">
        <v>21</v>
      </c>
      <c r="P42" t="s">
        <v>25</v>
      </c>
      <c r="Q42" t="s">
        <v>21</v>
      </c>
      <c r="R42">
        <v>107</v>
      </c>
      <c r="S42">
        <v>7</v>
      </c>
      <c r="T42">
        <v>-0.73297299999999999</v>
      </c>
    </row>
    <row r="43" spans="1:20" x14ac:dyDescent="0.2">
      <c r="A43">
        <v>1</v>
      </c>
      <c r="B43" t="s">
        <v>174</v>
      </c>
      <c r="C43">
        <v>-1.1000000000000001</v>
      </c>
      <c r="D43" s="1">
        <v>0.71388888888888891</v>
      </c>
      <c r="E43" t="s">
        <v>21</v>
      </c>
      <c r="F43">
        <v>20220204</v>
      </c>
      <c r="G43" t="s">
        <v>22</v>
      </c>
      <c r="H43" s="1">
        <v>0.51736111111111105</v>
      </c>
      <c r="I43" t="s">
        <v>27</v>
      </c>
      <c r="J43" t="s">
        <v>24</v>
      </c>
      <c r="K43" t="s">
        <v>21</v>
      </c>
      <c r="L43" t="s">
        <v>21</v>
      </c>
      <c r="M43">
        <v>0.65</v>
      </c>
      <c r="N43" s="2">
        <v>0.52083333333333337</v>
      </c>
      <c r="O43" t="s">
        <v>21</v>
      </c>
      <c r="P43" t="s">
        <v>25</v>
      </c>
      <c r="Q43" t="s">
        <v>21</v>
      </c>
      <c r="R43">
        <v>283</v>
      </c>
      <c r="S43">
        <v>1</v>
      </c>
      <c r="T43">
        <v>-0.65823699999999996</v>
      </c>
    </row>
    <row r="44" spans="1:20" x14ac:dyDescent="0.2">
      <c r="A44">
        <v>2</v>
      </c>
      <c r="B44" t="s">
        <v>151</v>
      </c>
      <c r="C44">
        <v>-1.2</v>
      </c>
      <c r="D44" s="1">
        <v>0.71388888888888891</v>
      </c>
      <c r="E44" t="s">
        <v>21</v>
      </c>
      <c r="F44">
        <v>20220206</v>
      </c>
      <c r="G44" t="s">
        <v>32</v>
      </c>
      <c r="H44" s="1">
        <v>0.45069444444444445</v>
      </c>
      <c r="I44" t="s">
        <v>27</v>
      </c>
      <c r="J44" t="s">
        <v>24</v>
      </c>
      <c r="K44" t="s">
        <v>21</v>
      </c>
      <c r="L44" t="s">
        <v>21</v>
      </c>
      <c r="M44">
        <v>0.33</v>
      </c>
      <c r="N44" s="2">
        <v>0.4548611111111111</v>
      </c>
      <c r="O44" t="s">
        <v>21</v>
      </c>
      <c r="P44" t="s">
        <v>25</v>
      </c>
      <c r="Q44" t="s">
        <v>21</v>
      </c>
      <c r="R44">
        <v>379</v>
      </c>
      <c r="S44">
        <v>3</v>
      </c>
      <c r="T44">
        <v>-0.60838099999999995</v>
      </c>
    </row>
    <row r="45" spans="1:20" x14ac:dyDescent="0.2">
      <c r="A45">
        <v>3</v>
      </c>
      <c r="B45" t="s">
        <v>45</v>
      </c>
      <c r="C45">
        <v>-2</v>
      </c>
      <c r="D45" s="1">
        <v>0.70833333333333337</v>
      </c>
      <c r="E45" t="s">
        <v>21</v>
      </c>
      <c r="F45">
        <v>20220210</v>
      </c>
      <c r="G45" t="s">
        <v>32</v>
      </c>
      <c r="H45" s="1">
        <v>0.60555555555555551</v>
      </c>
      <c r="I45" t="s">
        <v>27</v>
      </c>
      <c r="J45" t="s">
        <v>24</v>
      </c>
      <c r="K45">
        <v>105</v>
      </c>
      <c r="L45">
        <v>97</v>
      </c>
      <c r="M45">
        <v>0.47</v>
      </c>
      <c r="N45" s="2">
        <v>0.61805555555555558</v>
      </c>
      <c r="O45" t="s">
        <v>21</v>
      </c>
      <c r="P45" t="s">
        <v>33</v>
      </c>
      <c r="Q45">
        <v>92.380952380952294</v>
      </c>
      <c r="R45">
        <v>148</v>
      </c>
      <c r="S45">
        <v>7</v>
      </c>
      <c r="T45">
        <v>-1.768972</v>
      </c>
    </row>
    <row r="46" spans="1:20" x14ac:dyDescent="0.2">
      <c r="A46">
        <v>3</v>
      </c>
      <c r="B46" t="s">
        <v>64</v>
      </c>
      <c r="C46">
        <v>-1.7</v>
      </c>
      <c r="D46" s="1">
        <v>0.70416666666666661</v>
      </c>
      <c r="E46" t="s">
        <v>21</v>
      </c>
      <c r="F46">
        <v>20220210</v>
      </c>
      <c r="G46" t="s">
        <v>39</v>
      </c>
      <c r="H46" s="1">
        <v>0.55277777777777781</v>
      </c>
      <c r="I46" t="s">
        <v>27</v>
      </c>
      <c r="J46" t="s">
        <v>24</v>
      </c>
      <c r="K46">
        <v>125</v>
      </c>
      <c r="L46">
        <v>97</v>
      </c>
      <c r="M46">
        <v>0.55000000000000004</v>
      </c>
      <c r="N46" s="2">
        <v>0.5625</v>
      </c>
      <c r="O46" t="s">
        <v>21</v>
      </c>
      <c r="P46" t="s">
        <v>33</v>
      </c>
      <c r="Q46">
        <v>77.599999999999994</v>
      </c>
      <c r="R46">
        <v>218</v>
      </c>
      <c r="S46">
        <v>7</v>
      </c>
      <c r="T46">
        <v>-1.359702</v>
      </c>
    </row>
    <row r="47" spans="1:20" x14ac:dyDescent="0.2">
      <c r="A47">
        <v>1</v>
      </c>
      <c r="B47" t="s">
        <v>106</v>
      </c>
      <c r="C47">
        <v>-1.4</v>
      </c>
      <c r="D47" s="1">
        <v>0.68611111111111101</v>
      </c>
      <c r="E47" t="s">
        <v>21</v>
      </c>
      <c r="F47">
        <v>20220204</v>
      </c>
      <c r="G47" t="s">
        <v>22</v>
      </c>
      <c r="H47" s="1">
        <v>0.64236111111111105</v>
      </c>
      <c r="I47" t="s">
        <v>27</v>
      </c>
      <c r="J47" t="s">
        <v>24</v>
      </c>
      <c r="K47">
        <v>95</v>
      </c>
      <c r="L47">
        <v>74</v>
      </c>
      <c r="M47">
        <v>0.41</v>
      </c>
      <c r="N47" s="2">
        <v>0.65069444444444446</v>
      </c>
      <c r="O47" t="s">
        <v>21</v>
      </c>
      <c r="P47" t="s">
        <v>33</v>
      </c>
      <c r="Q47">
        <v>77.894736842105203</v>
      </c>
      <c r="R47">
        <v>63</v>
      </c>
      <c r="S47">
        <v>1</v>
      </c>
      <c r="T47">
        <v>-1.3016570000000001</v>
      </c>
    </row>
    <row r="48" spans="1:20" x14ac:dyDescent="0.2">
      <c r="A48">
        <v>3</v>
      </c>
      <c r="B48" t="s">
        <v>95</v>
      </c>
      <c r="C48">
        <v>-1.5</v>
      </c>
      <c r="D48" s="1">
        <v>0.50347222222222221</v>
      </c>
      <c r="E48" t="s">
        <v>21</v>
      </c>
      <c r="F48">
        <v>20220210</v>
      </c>
      <c r="G48" t="s">
        <v>39</v>
      </c>
      <c r="H48" s="1">
        <v>0.41319444444444442</v>
      </c>
      <c r="I48" t="s">
        <v>27</v>
      </c>
      <c r="J48" t="s">
        <v>24</v>
      </c>
      <c r="K48">
        <v>28</v>
      </c>
      <c r="L48">
        <v>0</v>
      </c>
      <c r="M48">
        <v>0.28999999999999998</v>
      </c>
      <c r="N48" s="2">
        <v>0.4201388888888889</v>
      </c>
      <c r="O48" t="s">
        <v>96</v>
      </c>
      <c r="P48" t="s">
        <v>33</v>
      </c>
      <c r="Q48">
        <v>0</v>
      </c>
      <c r="R48">
        <v>130</v>
      </c>
      <c r="S48">
        <v>7</v>
      </c>
      <c r="T48">
        <v>-1.2970699999999999</v>
      </c>
    </row>
    <row r="49" spans="1:21" x14ac:dyDescent="0.2">
      <c r="A49">
        <v>4</v>
      </c>
      <c r="B49" t="s">
        <v>124</v>
      </c>
      <c r="C49">
        <v>-1.4</v>
      </c>
      <c r="D49" s="1">
        <v>0.66805555555555562</v>
      </c>
      <c r="E49" t="s">
        <v>21</v>
      </c>
      <c r="F49">
        <v>20220214</v>
      </c>
      <c r="G49" t="s">
        <v>39</v>
      </c>
      <c r="H49" s="1">
        <v>0.60902777777777783</v>
      </c>
      <c r="I49" t="s">
        <v>27</v>
      </c>
      <c r="J49" t="s">
        <v>24</v>
      </c>
      <c r="K49">
        <v>147</v>
      </c>
      <c r="L49">
        <v>128</v>
      </c>
      <c r="M49">
        <v>0.45</v>
      </c>
      <c r="N49" s="2">
        <v>0.62361111111111112</v>
      </c>
      <c r="O49" t="s">
        <v>21</v>
      </c>
      <c r="P49" t="s">
        <v>33</v>
      </c>
      <c r="Q49">
        <v>87.074829931972701</v>
      </c>
      <c r="R49">
        <v>85</v>
      </c>
      <c r="S49">
        <v>10</v>
      </c>
      <c r="T49">
        <v>-1.267315</v>
      </c>
    </row>
    <row r="50" spans="1:21" x14ac:dyDescent="0.2">
      <c r="A50">
        <v>1</v>
      </c>
      <c r="B50" t="s">
        <v>108</v>
      </c>
      <c r="C50">
        <v>-1.4</v>
      </c>
      <c r="D50" s="1">
        <v>0.71666666666666667</v>
      </c>
      <c r="E50" t="s">
        <v>21</v>
      </c>
      <c r="F50">
        <v>20220204</v>
      </c>
      <c r="G50" t="s">
        <v>39</v>
      </c>
      <c r="H50" s="1">
        <v>0.63402777777777775</v>
      </c>
      <c r="I50" t="s">
        <v>27</v>
      </c>
      <c r="J50" t="s">
        <v>24</v>
      </c>
      <c r="K50">
        <v>44</v>
      </c>
      <c r="L50">
        <v>23</v>
      </c>
      <c r="M50">
        <v>0.49</v>
      </c>
      <c r="N50" s="2">
        <v>0.63958333333333328</v>
      </c>
      <c r="O50" t="s">
        <v>21</v>
      </c>
      <c r="P50" t="s">
        <v>33</v>
      </c>
      <c r="Q50">
        <v>52.272727272727202</v>
      </c>
      <c r="R50">
        <v>119</v>
      </c>
      <c r="S50">
        <v>1</v>
      </c>
      <c r="T50">
        <v>-1.2142409999999999</v>
      </c>
    </row>
    <row r="51" spans="1:21" x14ac:dyDescent="0.2">
      <c r="A51">
        <v>3</v>
      </c>
      <c r="B51" t="s">
        <v>119</v>
      </c>
      <c r="C51">
        <v>-1.4</v>
      </c>
      <c r="D51" s="1">
        <v>0.71250000000000002</v>
      </c>
      <c r="E51" t="s">
        <v>21</v>
      </c>
      <c r="F51">
        <v>20220210</v>
      </c>
      <c r="G51" t="s">
        <v>32</v>
      </c>
      <c r="H51" s="1">
        <v>0.5805555555555556</v>
      </c>
      <c r="I51" t="s">
        <v>27</v>
      </c>
      <c r="J51" t="s">
        <v>24</v>
      </c>
      <c r="K51">
        <v>107</v>
      </c>
      <c r="L51">
        <v>91</v>
      </c>
      <c r="M51">
        <v>0.42</v>
      </c>
      <c r="N51" s="2">
        <v>0.59305555555555556</v>
      </c>
      <c r="O51" t="s">
        <v>21</v>
      </c>
      <c r="P51" t="s">
        <v>33</v>
      </c>
      <c r="Q51">
        <v>85.046728971962594</v>
      </c>
      <c r="R51">
        <v>190</v>
      </c>
      <c r="S51">
        <v>7</v>
      </c>
      <c r="T51">
        <v>-1.10341</v>
      </c>
    </row>
    <row r="52" spans="1:21" x14ac:dyDescent="0.2">
      <c r="A52">
        <v>2</v>
      </c>
      <c r="B52" t="s">
        <v>78</v>
      </c>
      <c r="C52">
        <v>-1.6</v>
      </c>
      <c r="D52" s="1">
        <v>0.71805555555555556</v>
      </c>
      <c r="E52" t="s">
        <v>21</v>
      </c>
      <c r="F52">
        <v>20220206</v>
      </c>
      <c r="G52" t="s">
        <v>43</v>
      </c>
      <c r="H52" s="1">
        <v>0.48680555555555555</v>
      </c>
      <c r="I52" t="s">
        <v>27</v>
      </c>
      <c r="J52" t="s">
        <v>24</v>
      </c>
      <c r="K52">
        <v>84</v>
      </c>
      <c r="L52">
        <v>60</v>
      </c>
      <c r="M52">
        <v>0.51</v>
      </c>
      <c r="N52" s="2">
        <v>0.50416666666666665</v>
      </c>
      <c r="O52" t="s">
        <v>21</v>
      </c>
      <c r="P52" t="s">
        <v>33</v>
      </c>
      <c r="Q52">
        <v>71.428571428571402</v>
      </c>
      <c r="R52">
        <v>333</v>
      </c>
      <c r="S52">
        <v>3</v>
      </c>
      <c r="T52">
        <v>-1.080187</v>
      </c>
    </row>
    <row r="53" spans="1:21" x14ac:dyDescent="0.2">
      <c r="A53">
        <v>4</v>
      </c>
      <c r="B53" t="s">
        <v>164</v>
      </c>
      <c r="C53">
        <v>-1.2</v>
      </c>
      <c r="D53" s="1">
        <v>0.66388888888888886</v>
      </c>
      <c r="E53" t="s">
        <v>21</v>
      </c>
      <c r="F53">
        <v>20220214</v>
      </c>
      <c r="G53" t="s">
        <v>22</v>
      </c>
      <c r="H53" s="1">
        <v>0.57430555555555551</v>
      </c>
      <c r="I53" t="s">
        <v>27</v>
      </c>
      <c r="J53" t="s">
        <v>24</v>
      </c>
      <c r="K53">
        <v>118</v>
      </c>
      <c r="L53">
        <v>116</v>
      </c>
      <c r="M53">
        <v>0.66</v>
      </c>
      <c r="N53" s="2">
        <v>0.58333333333333337</v>
      </c>
      <c r="O53" t="s">
        <v>21</v>
      </c>
      <c r="P53" t="s">
        <v>33</v>
      </c>
      <c r="Q53">
        <v>98.305084745762699</v>
      </c>
      <c r="R53">
        <v>129</v>
      </c>
      <c r="S53">
        <v>10</v>
      </c>
      <c r="T53">
        <v>-0.99863100000000005</v>
      </c>
    </row>
    <row r="54" spans="1:21" x14ac:dyDescent="0.2">
      <c r="A54">
        <v>1</v>
      </c>
      <c r="B54" t="s">
        <v>126</v>
      </c>
      <c r="C54">
        <v>-1.3</v>
      </c>
      <c r="D54" s="1">
        <v>0.68888888888888899</v>
      </c>
      <c r="E54" t="s">
        <v>21</v>
      </c>
      <c r="F54">
        <v>20220204</v>
      </c>
      <c r="G54" t="s">
        <v>32</v>
      </c>
      <c r="H54" s="1">
        <v>0.53888888888888886</v>
      </c>
      <c r="I54" t="s">
        <v>27</v>
      </c>
      <c r="J54" t="s">
        <v>24</v>
      </c>
      <c r="K54">
        <v>21</v>
      </c>
      <c r="L54">
        <v>12</v>
      </c>
      <c r="M54">
        <v>0.28999999999999998</v>
      </c>
      <c r="N54" s="2">
        <v>0.54583333333333328</v>
      </c>
      <c r="O54" t="s">
        <v>21</v>
      </c>
      <c r="P54" t="s">
        <v>33</v>
      </c>
      <c r="Q54">
        <v>57.142857142857103</v>
      </c>
      <c r="R54">
        <v>216</v>
      </c>
      <c r="S54">
        <v>1</v>
      </c>
      <c r="T54">
        <v>-0.96282400000000001</v>
      </c>
    </row>
    <row r="55" spans="1:21" x14ac:dyDescent="0.2">
      <c r="A55">
        <v>4</v>
      </c>
      <c r="B55" t="s">
        <v>191</v>
      </c>
      <c r="C55">
        <v>-1.1000000000000001</v>
      </c>
      <c r="D55" s="1">
        <v>0.52013888888888882</v>
      </c>
      <c r="E55" t="s">
        <v>21</v>
      </c>
      <c r="F55">
        <v>20220214</v>
      </c>
      <c r="G55" t="s">
        <v>22</v>
      </c>
      <c r="H55" s="1">
        <v>0.44097222222222227</v>
      </c>
      <c r="I55" t="s">
        <v>27</v>
      </c>
      <c r="J55" t="s">
        <v>24</v>
      </c>
      <c r="K55">
        <v>45</v>
      </c>
      <c r="L55">
        <v>40</v>
      </c>
      <c r="M55">
        <v>0.48</v>
      </c>
      <c r="N55" s="2">
        <v>0.44791666666666669</v>
      </c>
      <c r="O55" t="s">
        <v>21</v>
      </c>
      <c r="P55" t="s">
        <v>33</v>
      </c>
      <c r="Q55">
        <v>88.8888888888888</v>
      </c>
      <c r="R55">
        <v>114</v>
      </c>
      <c r="S55">
        <v>10</v>
      </c>
      <c r="T55">
        <v>-0.92204600000000003</v>
      </c>
    </row>
    <row r="56" spans="1:21" x14ac:dyDescent="0.2">
      <c r="A56">
        <v>4</v>
      </c>
      <c r="B56" t="s">
        <v>199</v>
      </c>
      <c r="C56">
        <v>-1</v>
      </c>
      <c r="D56" s="1">
        <v>0.66527777777777775</v>
      </c>
      <c r="E56" t="s">
        <v>21</v>
      </c>
      <c r="F56">
        <v>20220214</v>
      </c>
      <c r="G56" t="s">
        <v>39</v>
      </c>
      <c r="H56" s="1">
        <v>0.53472222222222221</v>
      </c>
      <c r="I56" t="s">
        <v>27</v>
      </c>
      <c r="J56" t="s">
        <v>24</v>
      </c>
      <c r="K56">
        <v>72</v>
      </c>
      <c r="L56">
        <v>33</v>
      </c>
      <c r="M56">
        <v>0.54</v>
      </c>
      <c r="N56" s="2">
        <v>0.54375000000000007</v>
      </c>
      <c r="O56" t="s">
        <v>21</v>
      </c>
      <c r="P56" t="s">
        <v>33</v>
      </c>
      <c r="Q56">
        <v>45.8333333333333</v>
      </c>
      <c r="R56">
        <v>188</v>
      </c>
      <c r="S56">
        <v>10</v>
      </c>
      <c r="T56">
        <v>-0.70653200000000005</v>
      </c>
    </row>
    <row r="57" spans="1:21" x14ac:dyDescent="0.2">
      <c r="A57">
        <v>2</v>
      </c>
      <c r="B57" t="s">
        <v>210</v>
      </c>
      <c r="C57">
        <v>-0.9</v>
      </c>
      <c r="D57" s="1">
        <v>0.6958333333333333</v>
      </c>
      <c r="E57" t="s">
        <v>21</v>
      </c>
      <c r="F57">
        <v>20220206</v>
      </c>
      <c r="G57" t="s">
        <v>32</v>
      </c>
      <c r="H57" s="1">
        <v>0.59861111111111109</v>
      </c>
      <c r="I57" t="s">
        <v>27</v>
      </c>
      <c r="J57" t="s">
        <v>24</v>
      </c>
      <c r="K57">
        <v>89</v>
      </c>
      <c r="L57">
        <v>72</v>
      </c>
      <c r="M57">
        <v>0.4</v>
      </c>
      <c r="N57" s="2">
        <v>0.62013888888888891</v>
      </c>
      <c r="O57" t="s">
        <v>21</v>
      </c>
      <c r="P57" t="s">
        <v>33</v>
      </c>
      <c r="Q57">
        <v>80.898876404494303</v>
      </c>
      <c r="R57">
        <v>140</v>
      </c>
      <c r="S57">
        <v>3</v>
      </c>
      <c r="T57">
        <v>-0.68145999999999995</v>
      </c>
    </row>
    <row r="58" spans="1:21" x14ac:dyDescent="0.2">
      <c r="A58">
        <v>2</v>
      </c>
      <c r="B58" t="s">
        <v>209</v>
      </c>
      <c r="C58">
        <v>-0.9</v>
      </c>
      <c r="D58" s="1">
        <v>0.68194444444444446</v>
      </c>
      <c r="E58" t="s">
        <v>21</v>
      </c>
      <c r="F58">
        <v>20220206</v>
      </c>
      <c r="G58" t="s">
        <v>39</v>
      </c>
      <c r="H58" s="1">
        <v>0.57638888888888895</v>
      </c>
      <c r="I58" t="s">
        <v>27</v>
      </c>
      <c r="J58" t="s">
        <v>24</v>
      </c>
      <c r="K58">
        <v>105</v>
      </c>
      <c r="L58">
        <v>60</v>
      </c>
      <c r="M58">
        <v>0.54</v>
      </c>
      <c r="N58" s="2">
        <v>0.58680555555555558</v>
      </c>
      <c r="O58" t="s">
        <v>21</v>
      </c>
      <c r="P58" t="s">
        <v>33</v>
      </c>
      <c r="Q58">
        <v>57.142857142857103</v>
      </c>
      <c r="R58">
        <v>152</v>
      </c>
      <c r="S58">
        <v>3</v>
      </c>
      <c r="T58">
        <v>-0.66272799999999998</v>
      </c>
    </row>
    <row r="59" spans="1:21" x14ac:dyDescent="0.2">
      <c r="A59">
        <v>4</v>
      </c>
      <c r="B59" t="s">
        <v>230</v>
      </c>
      <c r="C59">
        <v>-0.7</v>
      </c>
      <c r="D59" s="1">
        <v>0.5131944444444444</v>
      </c>
      <c r="E59" t="s">
        <v>21</v>
      </c>
      <c r="F59">
        <v>20220214</v>
      </c>
      <c r="G59" t="s">
        <v>22</v>
      </c>
      <c r="H59" s="1">
        <v>0.49305555555555558</v>
      </c>
      <c r="I59" t="s">
        <v>27</v>
      </c>
      <c r="J59" t="s">
        <v>24</v>
      </c>
      <c r="K59">
        <v>86</v>
      </c>
      <c r="L59">
        <v>66</v>
      </c>
      <c r="M59">
        <v>0.45</v>
      </c>
      <c r="N59" s="2">
        <v>0.50138888888888888</v>
      </c>
      <c r="O59" t="s">
        <v>21</v>
      </c>
      <c r="P59" t="s">
        <v>33</v>
      </c>
      <c r="Q59">
        <v>76.744186046511601</v>
      </c>
      <c r="R59">
        <v>29</v>
      </c>
      <c r="S59">
        <v>10</v>
      </c>
      <c r="T59">
        <v>-0.65473099999999995</v>
      </c>
    </row>
    <row r="60" spans="1:21" x14ac:dyDescent="0.2">
      <c r="A60">
        <v>1</v>
      </c>
      <c r="B60" t="s">
        <v>173</v>
      </c>
      <c r="C60">
        <v>-1.1000000000000001</v>
      </c>
      <c r="D60" s="1">
        <v>0.70833333333333337</v>
      </c>
      <c r="E60" t="s">
        <v>21</v>
      </c>
      <c r="F60">
        <v>20220204</v>
      </c>
      <c r="G60" t="s">
        <v>39</v>
      </c>
      <c r="H60" s="1">
        <v>0.5</v>
      </c>
      <c r="I60" t="s">
        <v>27</v>
      </c>
      <c r="J60" t="s">
        <v>24</v>
      </c>
      <c r="K60">
        <v>150</v>
      </c>
      <c r="L60">
        <v>124</v>
      </c>
      <c r="M60">
        <v>0.46</v>
      </c>
      <c r="N60" s="2">
        <v>0.51736111111111105</v>
      </c>
      <c r="O60" t="s">
        <v>21</v>
      </c>
      <c r="P60" t="s">
        <v>33</v>
      </c>
      <c r="Q60">
        <v>82.6666666666666</v>
      </c>
      <c r="R60">
        <v>300</v>
      </c>
      <c r="S60">
        <v>1</v>
      </c>
      <c r="T60">
        <v>-0.63170000000000004</v>
      </c>
    </row>
    <row r="61" spans="1:21" x14ac:dyDescent="0.2">
      <c r="A61">
        <v>2</v>
      </c>
      <c r="B61" t="s">
        <v>150</v>
      </c>
      <c r="C61">
        <v>-1.2</v>
      </c>
      <c r="D61" s="1">
        <v>0.71111111111111114</v>
      </c>
      <c r="E61" t="s">
        <v>21</v>
      </c>
      <c r="F61">
        <v>20220206</v>
      </c>
      <c r="G61" t="s">
        <v>43</v>
      </c>
      <c r="H61" s="1">
        <v>0.44791666666666669</v>
      </c>
      <c r="I61" t="s">
        <v>27</v>
      </c>
      <c r="J61" t="s">
        <v>24</v>
      </c>
      <c r="K61">
        <v>50</v>
      </c>
      <c r="L61">
        <v>35</v>
      </c>
      <c r="M61">
        <v>0.53</v>
      </c>
      <c r="N61" s="2">
        <v>0.4694444444444445</v>
      </c>
      <c r="O61" t="s">
        <v>21</v>
      </c>
      <c r="P61" t="s">
        <v>33</v>
      </c>
      <c r="Q61">
        <v>70</v>
      </c>
      <c r="R61">
        <v>379</v>
      </c>
      <c r="S61">
        <v>3</v>
      </c>
      <c r="T61">
        <v>-0.60838099999999995</v>
      </c>
    </row>
    <row r="62" spans="1:21" s="16" customFormat="1" x14ac:dyDescent="0.2">
      <c r="A62" s="16">
        <v>1</v>
      </c>
      <c r="B62" s="16" t="s">
        <v>20</v>
      </c>
      <c r="C62" s="16">
        <v>-2.4</v>
      </c>
      <c r="D62" s="17">
        <v>0.6875</v>
      </c>
      <c r="E62" s="16" t="s">
        <v>21</v>
      </c>
      <c r="F62" s="16">
        <v>20220204</v>
      </c>
      <c r="G62" s="16" t="s">
        <v>22</v>
      </c>
      <c r="H62" s="17">
        <v>0.61111111111111105</v>
      </c>
      <c r="I62" s="16" t="s">
        <v>23</v>
      </c>
      <c r="J62" s="16" t="s">
        <v>24</v>
      </c>
      <c r="K62" s="16" t="s">
        <v>21</v>
      </c>
      <c r="L62" s="16" t="s">
        <v>21</v>
      </c>
      <c r="M62" s="16">
        <v>0.57999999999999996</v>
      </c>
      <c r="N62" s="18">
        <v>0.61458333333333337</v>
      </c>
      <c r="O62" s="16" t="s">
        <v>21</v>
      </c>
      <c r="P62" s="16" t="s">
        <v>25</v>
      </c>
      <c r="Q62" s="16" t="s">
        <v>21</v>
      </c>
      <c r="R62" s="16">
        <v>110</v>
      </c>
      <c r="S62" s="16">
        <v>1</v>
      </c>
      <c r="T62" s="16">
        <v>-2.2282899999999999</v>
      </c>
    </row>
    <row r="63" spans="1:21" s="16" customFormat="1" x14ac:dyDescent="0.2">
      <c r="A63" s="16">
        <v>3</v>
      </c>
      <c r="B63" s="16" t="s">
        <v>50</v>
      </c>
      <c r="C63" s="16">
        <v>-1.9</v>
      </c>
      <c r="D63" s="17">
        <v>0.71111111111111114</v>
      </c>
      <c r="E63" s="16" t="s">
        <v>21</v>
      </c>
      <c r="F63" s="16">
        <v>20220210</v>
      </c>
      <c r="G63" s="16" t="s">
        <v>22</v>
      </c>
      <c r="H63" s="17">
        <v>0.57222222222222219</v>
      </c>
      <c r="I63" s="16" t="s">
        <v>23</v>
      </c>
      <c r="J63" s="16" t="s">
        <v>24</v>
      </c>
      <c r="K63" s="16" t="s">
        <v>21</v>
      </c>
      <c r="L63" s="16" t="s">
        <v>21</v>
      </c>
      <c r="M63" s="16">
        <v>0.52</v>
      </c>
      <c r="N63" s="18">
        <v>0.57638888888888895</v>
      </c>
      <c r="O63" s="16" t="s">
        <v>21</v>
      </c>
      <c r="P63" s="16" t="s">
        <v>25</v>
      </c>
      <c r="Q63" s="16" t="s">
        <v>21</v>
      </c>
      <c r="R63" s="16">
        <v>200</v>
      </c>
      <c r="S63" s="16">
        <v>7</v>
      </c>
      <c r="T63" s="16">
        <v>-1.5878000000000001</v>
      </c>
      <c r="U63" s="16" t="s">
        <v>33</v>
      </c>
    </row>
    <row r="64" spans="1:21" s="16" customFormat="1" x14ac:dyDescent="0.2">
      <c r="A64" s="16">
        <v>1</v>
      </c>
      <c r="B64" s="16" t="s">
        <v>37</v>
      </c>
      <c r="C64" s="16">
        <v>-2</v>
      </c>
      <c r="D64" s="17">
        <v>0.72083333333333333</v>
      </c>
      <c r="E64" s="16" t="s">
        <v>21</v>
      </c>
      <c r="F64" s="16">
        <v>20220204</v>
      </c>
      <c r="G64" s="16" t="s">
        <v>22</v>
      </c>
      <c r="H64" s="17">
        <v>0.52430555555555558</v>
      </c>
      <c r="I64" s="16" t="s">
        <v>23</v>
      </c>
      <c r="J64" s="16" t="s">
        <v>24</v>
      </c>
      <c r="K64" s="16" t="s">
        <v>21</v>
      </c>
      <c r="L64" s="16" t="s">
        <v>21</v>
      </c>
      <c r="M64" s="16">
        <v>0.5</v>
      </c>
      <c r="N64" s="18">
        <v>0.53125</v>
      </c>
      <c r="O64" s="16" t="s">
        <v>21</v>
      </c>
      <c r="P64" s="16" t="s">
        <v>25</v>
      </c>
      <c r="Q64" s="16" t="s">
        <v>21</v>
      </c>
      <c r="R64" s="16">
        <v>283</v>
      </c>
      <c r="S64" s="16">
        <v>1</v>
      </c>
      <c r="T64" s="16">
        <v>-1.5582370000000001</v>
      </c>
      <c r="U64" s="16" t="s">
        <v>33</v>
      </c>
    </row>
    <row r="65" spans="1:22" s="16" customFormat="1" x14ac:dyDescent="0.2">
      <c r="A65" s="16">
        <v>1</v>
      </c>
      <c r="B65" s="16" t="s">
        <v>51</v>
      </c>
      <c r="C65" s="16">
        <v>-1.8</v>
      </c>
      <c r="D65" s="17">
        <v>0.70416666666666661</v>
      </c>
      <c r="E65" s="16" t="s">
        <v>21</v>
      </c>
      <c r="F65" s="16">
        <v>20220204</v>
      </c>
      <c r="G65" s="16" t="s">
        <v>39</v>
      </c>
      <c r="H65" s="17">
        <v>0.59166666666666667</v>
      </c>
      <c r="I65" s="16" t="s">
        <v>23</v>
      </c>
      <c r="J65" s="16" t="s">
        <v>24</v>
      </c>
      <c r="K65" s="16" t="s">
        <v>21</v>
      </c>
      <c r="L65" s="16" t="s">
        <v>21</v>
      </c>
      <c r="M65" s="16">
        <v>0.39</v>
      </c>
      <c r="N65" s="18">
        <v>0.59861111111111109</v>
      </c>
      <c r="O65" s="16" t="s">
        <v>21</v>
      </c>
      <c r="P65" s="16" t="s">
        <v>25</v>
      </c>
      <c r="Q65" s="16" t="s">
        <v>21</v>
      </c>
      <c r="R65" s="16">
        <v>162</v>
      </c>
      <c r="S65" s="16">
        <v>1</v>
      </c>
      <c r="T65" s="16">
        <v>-1.547118</v>
      </c>
      <c r="U65" s="16" t="s">
        <v>33</v>
      </c>
    </row>
    <row r="66" spans="1:22" s="7" customFormat="1" x14ac:dyDescent="0.2">
      <c r="A66" s="7">
        <v>2</v>
      </c>
      <c r="B66" s="7" t="s">
        <v>42</v>
      </c>
      <c r="C66" s="7">
        <v>-2</v>
      </c>
      <c r="D66" s="8">
        <v>0.71944444444444444</v>
      </c>
      <c r="E66" s="7" t="s">
        <v>21</v>
      </c>
      <c r="F66" s="7">
        <v>20220206</v>
      </c>
      <c r="G66" s="7" t="s">
        <v>43</v>
      </c>
      <c r="H66" s="8">
        <v>0.50624999999999998</v>
      </c>
      <c r="I66" s="7" t="s">
        <v>23</v>
      </c>
      <c r="J66" s="7" t="s">
        <v>24</v>
      </c>
      <c r="K66" s="7" t="s">
        <v>21</v>
      </c>
      <c r="L66" s="7" t="s">
        <v>21</v>
      </c>
      <c r="M66" s="7">
        <v>0.59</v>
      </c>
      <c r="N66" s="9">
        <v>0.51388888888888895</v>
      </c>
      <c r="O66" s="7" t="s">
        <v>21</v>
      </c>
      <c r="P66" s="7" t="s">
        <v>25</v>
      </c>
      <c r="Q66" s="7" t="s">
        <v>21</v>
      </c>
      <c r="R66" s="7">
        <v>307</v>
      </c>
      <c r="S66" s="7">
        <v>3</v>
      </c>
      <c r="T66" s="7">
        <v>-1.5207729999999999</v>
      </c>
      <c r="U66" s="7" t="s">
        <v>33</v>
      </c>
      <c r="V66" s="7" t="s">
        <v>33</v>
      </c>
    </row>
    <row r="67" spans="1:22" s="7" customFormat="1" ht="17" customHeight="1" x14ac:dyDescent="0.2">
      <c r="A67" s="7">
        <v>3</v>
      </c>
      <c r="B67" s="7" t="s">
        <v>97</v>
      </c>
      <c r="C67" s="7">
        <v>-1.5</v>
      </c>
      <c r="D67" s="8">
        <v>0.68611111111111101</v>
      </c>
      <c r="E67" s="7" t="s">
        <v>21</v>
      </c>
      <c r="F67" s="7">
        <v>20220210</v>
      </c>
      <c r="G67" s="7" t="s">
        <v>22</v>
      </c>
      <c r="H67" s="8">
        <v>0.62152777777777779</v>
      </c>
      <c r="I67" s="7" t="s">
        <v>23</v>
      </c>
      <c r="J67" s="7" t="s">
        <v>24</v>
      </c>
      <c r="K67" s="7" t="s">
        <v>21</v>
      </c>
      <c r="L67" s="7" t="s">
        <v>21</v>
      </c>
      <c r="M67" s="7">
        <v>0.51</v>
      </c>
      <c r="N67" s="9">
        <v>0.62708333333333333</v>
      </c>
      <c r="O67" s="7" t="s">
        <v>21</v>
      </c>
      <c r="P67" s="7" t="s">
        <v>25</v>
      </c>
      <c r="Q67" s="7" t="s">
        <v>21</v>
      </c>
      <c r="R67" s="7">
        <v>93</v>
      </c>
      <c r="S67" s="7">
        <v>7</v>
      </c>
      <c r="T67" s="7">
        <v>-1.354827</v>
      </c>
      <c r="U67" s="7" t="s">
        <v>33</v>
      </c>
      <c r="V67" s="7" t="s">
        <v>33</v>
      </c>
    </row>
    <row r="68" spans="1:22" s="3" customFormat="1" x14ac:dyDescent="0.2">
      <c r="A68" s="3">
        <v>4</v>
      </c>
      <c r="B68" s="3" t="s">
        <v>87</v>
      </c>
      <c r="C68" s="3">
        <v>-1.6</v>
      </c>
      <c r="D68" s="4">
        <v>0.6791666666666667</v>
      </c>
      <c r="E68" s="3" t="s">
        <v>21</v>
      </c>
      <c r="F68" s="3">
        <v>20220214</v>
      </c>
      <c r="G68" s="3" t="s">
        <v>22</v>
      </c>
      <c r="H68" s="4">
        <v>0.56944444444444442</v>
      </c>
      <c r="I68" s="3" t="s">
        <v>23</v>
      </c>
      <c r="J68" s="3" t="s">
        <v>24</v>
      </c>
      <c r="K68" s="3" t="s">
        <v>21</v>
      </c>
      <c r="L68" s="3" t="s">
        <v>21</v>
      </c>
      <c r="M68" s="3">
        <v>0.51</v>
      </c>
      <c r="N68" s="5">
        <v>0.57430555555555551</v>
      </c>
      <c r="O68" s="3" t="s">
        <v>21</v>
      </c>
      <c r="P68" s="3" t="s">
        <v>25</v>
      </c>
      <c r="Q68" s="3" t="s">
        <v>21</v>
      </c>
      <c r="R68" s="3">
        <v>158</v>
      </c>
      <c r="S68" s="3">
        <v>10</v>
      </c>
      <c r="T68" s="3">
        <v>-1.353362</v>
      </c>
    </row>
    <row r="69" spans="1:22" s="7" customFormat="1" x14ac:dyDescent="0.2">
      <c r="A69" s="7">
        <v>4</v>
      </c>
      <c r="B69" s="7" t="s">
        <v>99</v>
      </c>
      <c r="C69" s="7">
        <v>-1.5</v>
      </c>
      <c r="D69" s="8">
        <v>0.52569444444444446</v>
      </c>
      <c r="E69" s="7" t="s">
        <v>21</v>
      </c>
      <c r="F69" s="7">
        <v>20220214</v>
      </c>
      <c r="G69" s="7" t="s">
        <v>22</v>
      </c>
      <c r="H69" s="8">
        <v>0.4375</v>
      </c>
      <c r="I69" s="7" t="s">
        <v>23</v>
      </c>
      <c r="J69" s="7" t="s">
        <v>24</v>
      </c>
      <c r="K69" s="7" t="s">
        <v>21</v>
      </c>
      <c r="L69" s="7" t="s">
        <v>21</v>
      </c>
      <c r="M69" s="7">
        <v>0.59</v>
      </c>
      <c r="N69" s="9">
        <v>0.44097222222222227</v>
      </c>
      <c r="O69" s="7" t="s">
        <v>21</v>
      </c>
      <c r="P69" s="7" t="s">
        <v>25</v>
      </c>
      <c r="Q69" s="7" t="s">
        <v>21</v>
      </c>
      <c r="R69" s="7">
        <v>127</v>
      </c>
      <c r="S69" s="7">
        <v>10</v>
      </c>
      <c r="T69" s="7">
        <v>-1.3017529999999999</v>
      </c>
      <c r="U69" s="7" t="s">
        <v>33</v>
      </c>
      <c r="V69" s="7" t="s">
        <v>33</v>
      </c>
    </row>
    <row r="70" spans="1:22" s="10" customFormat="1" x14ac:dyDescent="0.2">
      <c r="A70" s="10">
        <v>2</v>
      </c>
      <c r="B70" s="10" t="s">
        <v>91</v>
      </c>
      <c r="C70" s="10">
        <v>-1.5</v>
      </c>
      <c r="D70" s="11">
        <v>0.6875</v>
      </c>
      <c r="E70" s="10" t="s">
        <v>21</v>
      </c>
      <c r="F70" s="10">
        <v>20220206</v>
      </c>
      <c r="G70" s="10" t="s">
        <v>43</v>
      </c>
      <c r="H70" s="11">
        <v>0.59861111111111109</v>
      </c>
      <c r="I70" s="10" t="s">
        <v>23</v>
      </c>
      <c r="J70" s="10" t="s">
        <v>24</v>
      </c>
      <c r="K70" s="10" t="s">
        <v>21</v>
      </c>
      <c r="L70" s="10" t="s">
        <v>21</v>
      </c>
      <c r="M70" s="10">
        <v>0.49</v>
      </c>
      <c r="N70" s="12">
        <v>0.60347222222222219</v>
      </c>
      <c r="O70" s="10" t="s">
        <v>21</v>
      </c>
      <c r="P70" s="10" t="s">
        <v>25</v>
      </c>
      <c r="Q70" s="10" t="s">
        <v>21</v>
      </c>
      <c r="R70" s="10">
        <v>128</v>
      </c>
      <c r="S70" s="10">
        <v>3</v>
      </c>
      <c r="T70" s="10">
        <v>-1.300192</v>
      </c>
      <c r="U70" s="10" t="s">
        <v>33</v>
      </c>
    </row>
    <row r="71" spans="1:22" s="3" customFormat="1" x14ac:dyDescent="0.2">
      <c r="A71" s="3">
        <v>4</v>
      </c>
      <c r="B71" s="3" t="s">
        <v>84</v>
      </c>
      <c r="C71" s="3">
        <v>-1.6</v>
      </c>
      <c r="D71" s="4">
        <v>0.65972222222222221</v>
      </c>
      <c r="E71" s="6">
        <v>0.65972222222222221</v>
      </c>
      <c r="F71" s="3">
        <v>20220214</v>
      </c>
      <c r="G71" s="3" t="s">
        <v>22</v>
      </c>
      <c r="H71" s="4">
        <v>0.51041666666666663</v>
      </c>
      <c r="I71" s="3" t="s">
        <v>23</v>
      </c>
      <c r="J71" s="3" t="s">
        <v>24</v>
      </c>
      <c r="K71" s="3" t="s">
        <v>21</v>
      </c>
      <c r="L71" s="3" t="s">
        <v>21</v>
      </c>
      <c r="M71" s="3">
        <v>0.47</v>
      </c>
      <c r="N71" s="5">
        <v>0.51388888888888895</v>
      </c>
      <c r="O71" s="3" t="s">
        <v>21</v>
      </c>
      <c r="P71" s="3" t="s">
        <v>25</v>
      </c>
      <c r="Q71" s="3" t="s">
        <v>21</v>
      </c>
      <c r="R71" s="3">
        <v>215</v>
      </c>
      <c r="S71" s="3">
        <v>10</v>
      </c>
      <c r="T71" s="3">
        <v>-1.2643850000000001</v>
      </c>
    </row>
    <row r="72" spans="1:22" s="7" customFormat="1" x14ac:dyDescent="0.2">
      <c r="A72" s="7">
        <v>3</v>
      </c>
      <c r="B72" s="7" t="s">
        <v>114</v>
      </c>
      <c r="C72" s="7">
        <v>-1.4</v>
      </c>
      <c r="D72" s="8">
        <v>0.50486111111111109</v>
      </c>
      <c r="E72" s="7" t="s">
        <v>115</v>
      </c>
      <c r="F72" s="7">
        <v>20220210</v>
      </c>
      <c r="G72" s="7" t="s">
        <v>39</v>
      </c>
      <c r="H72" s="8">
        <v>0.42083333333333334</v>
      </c>
      <c r="I72" s="7" t="s">
        <v>23</v>
      </c>
      <c r="J72" s="7" t="s">
        <v>24</v>
      </c>
      <c r="K72" s="7" t="s">
        <v>21</v>
      </c>
      <c r="L72" s="7" t="s">
        <v>21</v>
      </c>
      <c r="M72" s="7">
        <v>0.45</v>
      </c>
      <c r="N72" s="9">
        <v>0.4284722222222222</v>
      </c>
      <c r="O72" s="7" t="s">
        <v>116</v>
      </c>
      <c r="P72" s="7" t="s">
        <v>25</v>
      </c>
      <c r="Q72" s="7" t="s">
        <v>21</v>
      </c>
      <c r="R72" s="7">
        <v>121</v>
      </c>
      <c r="S72" s="7">
        <v>7</v>
      </c>
      <c r="T72" s="7">
        <v>-1.2111190000000001</v>
      </c>
      <c r="U72" s="7" t="s">
        <v>33</v>
      </c>
      <c r="V72" s="7" t="s">
        <v>33</v>
      </c>
    </row>
    <row r="73" spans="1:22" s="10" customFormat="1" x14ac:dyDescent="0.2">
      <c r="A73" s="10">
        <v>2</v>
      </c>
      <c r="B73" s="10" t="s">
        <v>59</v>
      </c>
      <c r="C73" s="10">
        <v>-1.7</v>
      </c>
      <c r="D73" s="11">
        <v>0.71527777777777779</v>
      </c>
      <c r="E73" s="10" t="s">
        <v>21</v>
      </c>
      <c r="F73" s="10">
        <v>20220206</v>
      </c>
      <c r="G73" s="10" t="s">
        <v>43</v>
      </c>
      <c r="H73" s="11">
        <v>0.47638888888888892</v>
      </c>
      <c r="I73" s="10" t="s">
        <v>23</v>
      </c>
      <c r="J73" s="10" t="s">
        <v>24</v>
      </c>
      <c r="K73" s="10" t="s">
        <v>21</v>
      </c>
      <c r="L73" s="10" t="s">
        <v>21</v>
      </c>
      <c r="M73" s="10">
        <v>0.62</v>
      </c>
      <c r="N73" s="12">
        <v>0.48541666666666666</v>
      </c>
      <c r="O73" s="10" t="s">
        <v>21</v>
      </c>
      <c r="P73" s="10" t="s">
        <v>25</v>
      </c>
      <c r="Q73" s="10" t="s">
        <v>21</v>
      </c>
      <c r="R73" s="10">
        <v>344</v>
      </c>
      <c r="S73" s="10">
        <v>3</v>
      </c>
      <c r="T73" s="10">
        <v>-1.163016</v>
      </c>
      <c r="U73" s="10" t="s">
        <v>33</v>
      </c>
    </row>
    <row r="74" spans="1:22" s="10" customFormat="1" x14ac:dyDescent="0.2">
      <c r="A74" s="10">
        <v>4</v>
      </c>
      <c r="B74" s="10" t="s">
        <v>142</v>
      </c>
      <c r="C74" s="10">
        <v>-1.3</v>
      </c>
      <c r="D74" s="11">
        <v>0.68888888888888899</v>
      </c>
      <c r="E74" s="10" t="s">
        <v>21</v>
      </c>
      <c r="F74" s="10">
        <v>20220214</v>
      </c>
      <c r="G74" s="10" t="s">
        <v>22</v>
      </c>
      <c r="H74" s="11">
        <v>0.61944444444444446</v>
      </c>
      <c r="I74" s="10" t="s">
        <v>23</v>
      </c>
      <c r="J74" s="10" t="s">
        <v>24</v>
      </c>
      <c r="K74" s="10" t="s">
        <v>21</v>
      </c>
      <c r="L74" s="10" t="s">
        <v>21</v>
      </c>
      <c r="M74" s="10">
        <v>0.69</v>
      </c>
      <c r="N74" s="12">
        <v>0.62291666666666667</v>
      </c>
      <c r="O74" s="10" t="s">
        <v>21</v>
      </c>
      <c r="P74" s="10" t="s">
        <v>25</v>
      </c>
      <c r="Q74" s="10" t="s">
        <v>21</v>
      </c>
      <c r="R74" s="10">
        <v>100</v>
      </c>
      <c r="S74" s="10">
        <v>10</v>
      </c>
      <c r="T74" s="10">
        <v>-1.1438999999999999</v>
      </c>
      <c r="U74" s="10" t="s">
        <v>33</v>
      </c>
    </row>
    <row r="75" spans="1:22" s="13" customFormat="1" x14ac:dyDescent="0.2">
      <c r="A75" s="13">
        <v>3</v>
      </c>
      <c r="B75" s="13" t="s">
        <v>153</v>
      </c>
      <c r="C75" s="13">
        <v>-1.2</v>
      </c>
      <c r="D75" s="14">
        <v>0.4993055555555555</v>
      </c>
      <c r="E75" s="13" t="s">
        <v>21</v>
      </c>
      <c r="F75" s="13">
        <v>20220210</v>
      </c>
      <c r="G75" s="13" t="s">
        <v>39</v>
      </c>
      <c r="H75" s="14">
        <v>0.46597222222222223</v>
      </c>
      <c r="I75" s="13" t="s">
        <v>23</v>
      </c>
      <c r="J75" s="13" t="s">
        <v>24</v>
      </c>
      <c r="K75" s="13" t="s">
        <v>21</v>
      </c>
      <c r="L75" s="13" t="s">
        <v>21</v>
      </c>
      <c r="M75" s="13">
        <v>0.92</v>
      </c>
      <c r="N75" s="15">
        <v>0.47083333333333338</v>
      </c>
      <c r="O75" s="13" t="s">
        <v>154</v>
      </c>
      <c r="P75" s="13" t="s">
        <v>25</v>
      </c>
      <c r="Q75" s="13" t="s">
        <v>21</v>
      </c>
      <c r="R75" s="13">
        <v>48</v>
      </c>
      <c r="S75" s="13">
        <v>7</v>
      </c>
      <c r="T75" s="13">
        <v>-1.1250720000000001</v>
      </c>
      <c r="U75" s="13" t="s">
        <v>33</v>
      </c>
    </row>
    <row r="76" spans="1:22" s="13" customFormat="1" x14ac:dyDescent="0.2">
      <c r="A76" s="13">
        <v>4</v>
      </c>
      <c r="B76" s="13" t="s">
        <v>190</v>
      </c>
      <c r="C76" s="13">
        <v>-1.1000000000000001</v>
      </c>
      <c r="D76" s="14">
        <v>0.51597222222222217</v>
      </c>
      <c r="E76" s="13" t="s">
        <v>21</v>
      </c>
      <c r="F76" s="13">
        <v>20220214</v>
      </c>
      <c r="G76" s="13" t="s">
        <v>22</v>
      </c>
      <c r="H76" s="14">
        <v>0.46180555555555558</v>
      </c>
      <c r="I76" s="13" t="s">
        <v>23</v>
      </c>
      <c r="J76" s="13" t="s">
        <v>24</v>
      </c>
      <c r="K76" s="13" t="s">
        <v>21</v>
      </c>
      <c r="L76" s="13" t="s">
        <v>21</v>
      </c>
      <c r="M76" s="13">
        <v>0.38</v>
      </c>
      <c r="N76" s="15">
        <v>0.46527777777777773</v>
      </c>
      <c r="O76" s="13" t="s">
        <v>21</v>
      </c>
      <c r="P76" s="13" t="s">
        <v>25</v>
      </c>
      <c r="Q76" s="13" t="s">
        <v>21</v>
      </c>
      <c r="R76" s="13">
        <v>78</v>
      </c>
      <c r="S76" s="13">
        <v>10</v>
      </c>
      <c r="T76" s="13">
        <v>-0.97824199999999994</v>
      </c>
      <c r="V76" s="13" t="s">
        <v>33</v>
      </c>
    </row>
    <row r="77" spans="1:22" s="19" customFormat="1" x14ac:dyDescent="0.2">
      <c r="A77" s="19">
        <v>1</v>
      </c>
      <c r="B77" s="19" t="s">
        <v>102</v>
      </c>
      <c r="C77" s="19">
        <v>-1.45</v>
      </c>
      <c r="D77" s="20">
        <v>0.67638888888888893</v>
      </c>
      <c r="E77" s="19" t="s">
        <v>21</v>
      </c>
      <c r="F77" s="19">
        <v>20220204</v>
      </c>
      <c r="G77" s="19" t="s">
        <v>39</v>
      </c>
      <c r="H77" s="20">
        <v>0.4513888888888889</v>
      </c>
      <c r="I77" s="19" t="s">
        <v>23</v>
      </c>
      <c r="J77" s="19" t="s">
        <v>24</v>
      </c>
      <c r="K77" s="19" t="s">
        <v>21</v>
      </c>
      <c r="L77" s="19" t="s">
        <v>21</v>
      </c>
      <c r="M77" s="19">
        <v>0.62</v>
      </c>
      <c r="N77" s="21">
        <v>0.45833333333333331</v>
      </c>
      <c r="O77" s="19" t="s">
        <v>21</v>
      </c>
      <c r="P77" s="19" t="s">
        <v>25</v>
      </c>
      <c r="Q77" s="19" t="s">
        <v>21</v>
      </c>
      <c r="R77" s="19">
        <v>324</v>
      </c>
      <c r="S77" s="19">
        <v>1</v>
      </c>
      <c r="T77" s="19">
        <v>-0.94423599999999996</v>
      </c>
    </row>
    <row r="78" spans="1:22" s="13" customFormat="1" x14ac:dyDescent="0.2">
      <c r="A78" s="13">
        <v>1</v>
      </c>
      <c r="B78" s="13" t="s">
        <v>105</v>
      </c>
      <c r="C78" s="13">
        <v>-1.4</v>
      </c>
      <c r="D78" s="14">
        <v>0.68194444444444446</v>
      </c>
      <c r="E78" s="13" t="s">
        <v>21</v>
      </c>
      <c r="F78" s="13">
        <v>20220204</v>
      </c>
      <c r="G78" s="13" t="s">
        <v>32</v>
      </c>
      <c r="H78" s="14">
        <v>0.47916666666666669</v>
      </c>
      <c r="I78" s="13" t="s">
        <v>23</v>
      </c>
      <c r="J78" s="13" t="s">
        <v>24</v>
      </c>
      <c r="K78" s="13" t="s">
        <v>21</v>
      </c>
      <c r="L78" s="13" t="s">
        <v>21</v>
      </c>
      <c r="M78" s="13">
        <v>0.54</v>
      </c>
      <c r="N78" s="15">
        <v>0.48472222222222222</v>
      </c>
      <c r="O78" s="13" t="s">
        <v>21</v>
      </c>
      <c r="P78" s="13" t="s">
        <v>25</v>
      </c>
      <c r="Q78" s="13" t="s">
        <v>21</v>
      </c>
      <c r="R78" s="13">
        <v>292</v>
      </c>
      <c r="S78" s="13">
        <v>1</v>
      </c>
      <c r="T78" s="13">
        <v>-0.94418800000000003</v>
      </c>
      <c r="V78" s="13" t="s">
        <v>33</v>
      </c>
    </row>
    <row r="79" spans="1:22" s="13" customFormat="1" x14ac:dyDescent="0.2">
      <c r="A79" s="13">
        <v>2</v>
      </c>
      <c r="B79" s="13" t="s">
        <v>178</v>
      </c>
      <c r="C79" s="13">
        <v>-1.1000000000000001</v>
      </c>
      <c r="D79" s="14">
        <v>0.6791666666666667</v>
      </c>
      <c r="E79" s="13" t="s">
        <v>21</v>
      </c>
      <c r="F79" s="13">
        <v>20220206</v>
      </c>
      <c r="G79" s="13" t="s">
        <v>32</v>
      </c>
      <c r="H79" s="14">
        <v>0.57847222222222217</v>
      </c>
      <c r="I79" s="13" t="s">
        <v>23</v>
      </c>
      <c r="J79" s="13" t="s">
        <v>24</v>
      </c>
      <c r="K79" s="13" t="s">
        <v>21</v>
      </c>
      <c r="L79" s="13" t="s">
        <v>21</v>
      </c>
      <c r="M79" s="13">
        <v>0.59</v>
      </c>
      <c r="N79" s="15">
        <v>0.5854166666666667</v>
      </c>
      <c r="O79" s="13" t="s">
        <v>21</v>
      </c>
      <c r="P79" s="13" t="s">
        <v>25</v>
      </c>
      <c r="Q79" s="13" t="s">
        <v>21</v>
      </c>
      <c r="R79" s="13">
        <v>145</v>
      </c>
      <c r="S79" s="13">
        <v>3</v>
      </c>
      <c r="T79" s="13">
        <v>-0.87365499999999996</v>
      </c>
      <c r="V79" s="13" t="s">
        <v>33</v>
      </c>
    </row>
    <row r="80" spans="1:22" s="16" customFormat="1" x14ac:dyDescent="0.2">
      <c r="A80" s="16">
        <v>3</v>
      </c>
      <c r="B80" s="16" t="s">
        <v>46</v>
      </c>
      <c r="C80" s="16">
        <v>-1.9</v>
      </c>
      <c r="D80" s="17">
        <v>0.67222222222222217</v>
      </c>
      <c r="E80" s="16" t="s">
        <v>21</v>
      </c>
      <c r="F80" s="16">
        <v>20220210</v>
      </c>
      <c r="G80" s="16" t="s">
        <v>22</v>
      </c>
      <c r="H80" s="17">
        <v>0.60972222222222217</v>
      </c>
      <c r="I80" s="16" t="s">
        <v>23</v>
      </c>
      <c r="J80" s="16" t="s">
        <v>24</v>
      </c>
      <c r="K80" s="16">
        <v>101</v>
      </c>
      <c r="L80" s="16">
        <v>95</v>
      </c>
      <c r="M80" s="16">
        <v>0.56000000000000005</v>
      </c>
      <c r="N80" s="18">
        <v>0.62152777777777779</v>
      </c>
      <c r="O80" s="16" t="s">
        <v>21</v>
      </c>
      <c r="P80" s="16" t="s">
        <v>33</v>
      </c>
      <c r="Q80" s="16">
        <v>94.059405940594004</v>
      </c>
      <c r="R80" s="16">
        <v>90</v>
      </c>
      <c r="S80" s="16">
        <v>7</v>
      </c>
      <c r="T80" s="16">
        <v>-1.7595099999999999</v>
      </c>
    </row>
    <row r="81" spans="1:22" s="19" customFormat="1" x14ac:dyDescent="0.2">
      <c r="A81" s="19">
        <v>1</v>
      </c>
      <c r="B81" s="19" t="s">
        <v>31</v>
      </c>
      <c r="C81" s="19">
        <v>-2.1</v>
      </c>
      <c r="D81" s="20">
        <v>0.6958333333333333</v>
      </c>
      <c r="E81" s="19" t="s">
        <v>21</v>
      </c>
      <c r="F81" s="19">
        <v>20220204</v>
      </c>
      <c r="G81" s="19" t="s">
        <v>32</v>
      </c>
      <c r="H81" s="20">
        <v>0.52083333333333337</v>
      </c>
      <c r="I81" s="19" t="s">
        <v>23</v>
      </c>
      <c r="J81" s="19" t="s">
        <v>24</v>
      </c>
      <c r="K81" s="19">
        <v>73</v>
      </c>
      <c r="L81" s="19">
        <v>62</v>
      </c>
      <c r="M81" s="19">
        <v>0.42</v>
      </c>
      <c r="N81" s="21">
        <v>0.53819444444444442</v>
      </c>
      <c r="O81" s="19" t="s">
        <v>21</v>
      </c>
      <c r="P81" s="19" t="s">
        <v>33</v>
      </c>
      <c r="Q81" s="19">
        <v>84.931506849314999</v>
      </c>
      <c r="R81" s="19">
        <v>252</v>
      </c>
      <c r="S81" s="19">
        <v>1</v>
      </c>
      <c r="T81" s="19">
        <v>-1.706628</v>
      </c>
      <c r="V81" s="19" t="s">
        <v>33</v>
      </c>
    </row>
    <row r="82" spans="1:22" s="19" customFormat="1" x14ac:dyDescent="0.2">
      <c r="A82" s="19">
        <v>2</v>
      </c>
      <c r="B82" s="19" t="s">
        <v>36</v>
      </c>
      <c r="C82" s="19">
        <v>-2.1</v>
      </c>
      <c r="D82" s="20">
        <v>0.70833333333333337</v>
      </c>
      <c r="E82" s="19" t="s">
        <v>21</v>
      </c>
      <c r="F82" s="19">
        <v>20220206</v>
      </c>
      <c r="G82" s="19" t="s">
        <v>32</v>
      </c>
      <c r="H82" s="20">
        <v>0.51597222222222217</v>
      </c>
      <c r="I82" s="19" t="s">
        <v>23</v>
      </c>
      <c r="J82" s="19" t="s">
        <v>24</v>
      </c>
      <c r="K82" s="19">
        <v>99</v>
      </c>
      <c r="L82" s="19">
        <v>83</v>
      </c>
      <c r="M82" s="19">
        <v>0.27</v>
      </c>
      <c r="N82" s="21">
        <v>0.52361111111111114</v>
      </c>
      <c r="O82" s="19" t="s">
        <v>21</v>
      </c>
      <c r="P82" s="19" t="s">
        <v>33</v>
      </c>
      <c r="Q82" s="19">
        <v>83.838383838383805</v>
      </c>
      <c r="R82" s="19">
        <v>277</v>
      </c>
      <c r="S82" s="19">
        <v>3</v>
      </c>
      <c r="T82" s="19">
        <v>-1.6676029999999999</v>
      </c>
      <c r="V82" s="19" t="s">
        <v>33</v>
      </c>
    </row>
    <row r="83" spans="1:22" s="16" customFormat="1" x14ac:dyDescent="0.2">
      <c r="A83" s="16">
        <v>3</v>
      </c>
      <c r="B83" s="16" t="s">
        <v>47</v>
      </c>
      <c r="C83" s="16">
        <v>-1.9</v>
      </c>
      <c r="D83" s="17">
        <v>0.69027777777777777</v>
      </c>
      <c r="E83" s="16" t="s">
        <v>21</v>
      </c>
      <c r="F83" s="16">
        <v>20220210</v>
      </c>
      <c r="G83" s="16" t="s">
        <v>22</v>
      </c>
      <c r="H83" s="17">
        <v>0.56041666666666667</v>
      </c>
      <c r="I83" s="16" t="s">
        <v>23</v>
      </c>
      <c r="J83" s="16" t="s">
        <v>24</v>
      </c>
      <c r="K83" s="16">
        <v>44</v>
      </c>
      <c r="L83" s="16">
        <v>34</v>
      </c>
      <c r="M83" s="16">
        <v>0.43</v>
      </c>
      <c r="N83" s="18">
        <v>0.57152777777777775</v>
      </c>
      <c r="O83" s="16" t="s">
        <v>21</v>
      </c>
      <c r="P83" s="16" t="s">
        <v>33</v>
      </c>
      <c r="Q83" s="16">
        <v>77.272727272727195</v>
      </c>
      <c r="R83" s="16">
        <v>187</v>
      </c>
      <c r="S83" s="16">
        <v>7</v>
      </c>
      <c r="T83" s="16">
        <v>-1.608093</v>
      </c>
    </row>
    <row r="84" spans="1:22" s="16" customFormat="1" x14ac:dyDescent="0.2">
      <c r="A84" s="16">
        <v>4</v>
      </c>
      <c r="B84" s="16" t="s">
        <v>73</v>
      </c>
      <c r="C84" s="16">
        <v>-1.7</v>
      </c>
      <c r="D84" s="17">
        <v>0.67222222222222217</v>
      </c>
      <c r="E84" s="16" t="s">
        <v>21</v>
      </c>
      <c r="F84" s="16">
        <v>20220214</v>
      </c>
      <c r="G84" s="16" t="s">
        <v>22</v>
      </c>
      <c r="H84" s="17">
        <v>0.62291666666666667</v>
      </c>
      <c r="I84" s="16" t="s">
        <v>23</v>
      </c>
      <c r="J84" s="16" t="s">
        <v>24</v>
      </c>
      <c r="K84" s="16">
        <v>100</v>
      </c>
      <c r="L84" s="16">
        <v>83</v>
      </c>
      <c r="M84" s="16">
        <v>0.53</v>
      </c>
      <c r="N84" s="18">
        <v>0.62847222222222221</v>
      </c>
      <c r="O84" s="16" t="s">
        <v>21</v>
      </c>
      <c r="P84" s="16" t="s">
        <v>33</v>
      </c>
      <c r="Q84" s="16">
        <v>83</v>
      </c>
      <c r="R84" s="16">
        <v>71</v>
      </c>
      <c r="S84" s="16">
        <v>10</v>
      </c>
      <c r="T84" s="16">
        <v>-1.5891690000000001</v>
      </c>
      <c r="U84" s="16" t="s">
        <v>33</v>
      </c>
    </row>
    <row r="85" spans="1:22" s="16" customFormat="1" x14ac:dyDescent="0.2">
      <c r="A85" s="16">
        <v>2</v>
      </c>
      <c r="B85" s="16" t="s">
        <v>57</v>
      </c>
      <c r="C85" s="16">
        <v>-1.7</v>
      </c>
      <c r="D85" s="17">
        <v>0.69027777777777777</v>
      </c>
      <c r="E85" s="16" t="s">
        <v>21</v>
      </c>
      <c r="F85" s="16">
        <v>20220206</v>
      </c>
      <c r="G85" s="16" t="s">
        <v>32</v>
      </c>
      <c r="H85" s="17">
        <v>0.6118055555555556</v>
      </c>
      <c r="I85" s="16" t="s">
        <v>23</v>
      </c>
      <c r="J85" s="16" t="s">
        <v>24</v>
      </c>
      <c r="K85" s="16">
        <v>94</v>
      </c>
      <c r="L85" s="16">
        <v>79</v>
      </c>
      <c r="M85" s="16">
        <v>0.36</v>
      </c>
      <c r="N85" s="18">
        <v>0.62013888888888891</v>
      </c>
      <c r="O85" s="16" t="s">
        <v>21</v>
      </c>
      <c r="P85" s="16" t="s">
        <v>33</v>
      </c>
      <c r="Q85" s="16">
        <v>84.042553191489304</v>
      </c>
      <c r="R85" s="16">
        <v>113</v>
      </c>
      <c r="S85" s="16">
        <v>3</v>
      </c>
      <c r="T85" s="16">
        <v>-1.5236069999999999</v>
      </c>
      <c r="U85" s="16" t="s">
        <v>33</v>
      </c>
    </row>
    <row r="86" spans="1:22" s="7" customFormat="1" x14ac:dyDescent="0.2">
      <c r="A86" s="7">
        <v>1</v>
      </c>
      <c r="B86" s="7" t="s">
        <v>34</v>
      </c>
      <c r="C86" s="7">
        <v>-2.1</v>
      </c>
      <c r="D86" s="8">
        <v>0.71805555555555556</v>
      </c>
      <c r="E86" s="7" t="s">
        <v>21</v>
      </c>
      <c r="F86" s="7">
        <v>20220204</v>
      </c>
      <c r="G86" s="7" t="s">
        <v>22</v>
      </c>
      <c r="H86" s="8">
        <v>0.4513888888888889</v>
      </c>
      <c r="I86" s="7" t="s">
        <v>23</v>
      </c>
      <c r="J86" s="7" t="s">
        <v>24</v>
      </c>
      <c r="K86" s="7">
        <v>60</v>
      </c>
      <c r="L86" s="7">
        <v>32</v>
      </c>
      <c r="M86" s="7">
        <v>0.34</v>
      </c>
      <c r="N86" s="9">
        <v>0.4861111111111111</v>
      </c>
      <c r="O86" s="7" t="s">
        <v>21</v>
      </c>
      <c r="P86" s="7" t="s">
        <v>33</v>
      </c>
      <c r="Q86" s="7">
        <v>53.3333333333333</v>
      </c>
      <c r="R86" s="7">
        <v>384</v>
      </c>
      <c r="S86" s="7">
        <v>1</v>
      </c>
      <c r="T86" s="7">
        <v>-1.5005759999999999</v>
      </c>
      <c r="U86" s="7" t="s">
        <v>33</v>
      </c>
      <c r="V86" s="7" t="s">
        <v>33</v>
      </c>
    </row>
    <row r="87" spans="1:22" s="3" customFormat="1" x14ac:dyDescent="0.2">
      <c r="A87" s="3">
        <v>4</v>
      </c>
      <c r="B87" s="3" t="s">
        <v>66</v>
      </c>
      <c r="C87" s="3">
        <v>-1.7</v>
      </c>
      <c r="D87" s="4">
        <v>0.5229166666666667</v>
      </c>
      <c r="E87" s="3" t="s">
        <v>21</v>
      </c>
      <c r="F87" s="3">
        <v>20220214</v>
      </c>
      <c r="G87" s="3" t="s">
        <v>22</v>
      </c>
      <c r="H87" s="4">
        <v>0.4236111111111111</v>
      </c>
      <c r="I87" s="3" t="s">
        <v>23</v>
      </c>
      <c r="J87" s="3" t="s">
        <v>24</v>
      </c>
      <c r="K87" s="3">
        <v>34</v>
      </c>
      <c r="L87" s="3">
        <v>10</v>
      </c>
      <c r="M87" s="3">
        <v>0.5</v>
      </c>
      <c r="N87" s="5">
        <v>0.43055555555555558</v>
      </c>
      <c r="O87" s="3" t="s">
        <v>67</v>
      </c>
      <c r="P87" s="3" t="s">
        <v>33</v>
      </c>
      <c r="Q87" s="3">
        <v>29.411764705882302</v>
      </c>
      <c r="R87" s="3">
        <v>143</v>
      </c>
      <c r="S87" s="3">
        <v>10</v>
      </c>
      <c r="T87" s="3">
        <v>-1.476777</v>
      </c>
    </row>
    <row r="88" spans="1:22" s="10" customFormat="1" x14ac:dyDescent="0.2">
      <c r="A88" s="10">
        <v>4</v>
      </c>
      <c r="B88" s="10" t="s">
        <v>101</v>
      </c>
      <c r="C88" s="10">
        <v>-1.5</v>
      </c>
      <c r="D88" s="11">
        <v>0.6875</v>
      </c>
      <c r="E88" s="10" t="s">
        <v>21</v>
      </c>
      <c r="F88" s="10">
        <v>20220214</v>
      </c>
      <c r="G88" s="10" t="s">
        <v>22</v>
      </c>
      <c r="H88" s="11">
        <v>0.60416666666666663</v>
      </c>
      <c r="I88" s="10" t="s">
        <v>23</v>
      </c>
      <c r="J88" s="10" t="s">
        <v>24</v>
      </c>
      <c r="K88" s="10">
        <v>78</v>
      </c>
      <c r="L88" s="10">
        <v>73</v>
      </c>
      <c r="M88" s="10">
        <v>0.48</v>
      </c>
      <c r="N88" s="12">
        <v>0.61249999999999993</v>
      </c>
      <c r="O88" s="10" t="s">
        <v>21</v>
      </c>
      <c r="P88" s="10" t="s">
        <v>33</v>
      </c>
      <c r="Q88" s="10">
        <v>93.589743589743506</v>
      </c>
      <c r="R88" s="10">
        <v>120</v>
      </c>
      <c r="S88" s="10">
        <v>10</v>
      </c>
      <c r="T88" s="10">
        <v>-1.3126800000000001</v>
      </c>
      <c r="U88" s="10" t="s">
        <v>33</v>
      </c>
    </row>
    <row r="89" spans="1:22" s="10" customFormat="1" x14ac:dyDescent="0.2">
      <c r="A89" s="10">
        <v>2</v>
      </c>
      <c r="B89" s="10" t="s">
        <v>52</v>
      </c>
      <c r="C89" s="10">
        <v>-1.8</v>
      </c>
      <c r="D89" s="11">
        <v>0.68333333333333324</v>
      </c>
      <c r="E89" s="10" t="s">
        <v>21</v>
      </c>
      <c r="F89" s="10">
        <v>20220206</v>
      </c>
      <c r="G89" s="10" t="s">
        <v>32</v>
      </c>
      <c r="H89" s="11">
        <v>0.45555555555555555</v>
      </c>
      <c r="I89" s="10" t="s">
        <v>23</v>
      </c>
      <c r="J89" s="10" t="s">
        <v>24</v>
      </c>
      <c r="K89" s="10">
        <v>91</v>
      </c>
      <c r="L89" s="10">
        <v>60</v>
      </c>
      <c r="M89" s="10">
        <v>0.43</v>
      </c>
      <c r="N89" s="12">
        <v>0.47083333333333338</v>
      </c>
      <c r="O89" s="10" t="s">
        <v>21</v>
      </c>
      <c r="P89" s="10" t="s">
        <v>33</v>
      </c>
      <c r="Q89" s="10">
        <v>65.934065934065899</v>
      </c>
      <c r="R89" s="10">
        <v>328</v>
      </c>
      <c r="S89" s="10">
        <v>3</v>
      </c>
      <c r="T89" s="10">
        <v>-1.287992</v>
      </c>
      <c r="U89" s="10" t="s">
        <v>33</v>
      </c>
    </row>
    <row r="90" spans="1:22" s="3" customFormat="1" x14ac:dyDescent="0.2">
      <c r="A90" s="3">
        <v>4</v>
      </c>
      <c r="B90" s="3" t="s">
        <v>86</v>
      </c>
      <c r="C90" s="3">
        <v>-1.6</v>
      </c>
      <c r="D90" s="4">
        <v>0.67361111111111116</v>
      </c>
      <c r="E90" s="3" t="s">
        <v>21</v>
      </c>
      <c r="F90" s="3">
        <v>20220214</v>
      </c>
      <c r="G90" s="3" t="s">
        <v>22</v>
      </c>
      <c r="H90" s="4">
        <v>0.51388888888888895</v>
      </c>
      <c r="I90" s="3" t="s">
        <v>23</v>
      </c>
      <c r="J90" s="3" t="s">
        <v>24</v>
      </c>
      <c r="K90" s="3">
        <v>127</v>
      </c>
      <c r="L90" s="3">
        <v>125</v>
      </c>
      <c r="M90" s="3">
        <v>0.52</v>
      </c>
      <c r="N90" s="5">
        <v>0.52083333333333337</v>
      </c>
      <c r="O90" s="3" t="s">
        <v>21</v>
      </c>
      <c r="P90" s="3" t="s">
        <v>33</v>
      </c>
      <c r="Q90" s="3">
        <v>98.425196850393704</v>
      </c>
      <c r="R90" s="3">
        <v>230</v>
      </c>
      <c r="S90" s="3">
        <v>10</v>
      </c>
      <c r="T90" s="3">
        <v>-1.2409699999999999</v>
      </c>
    </row>
    <row r="91" spans="1:22" s="7" customFormat="1" x14ac:dyDescent="0.2">
      <c r="A91" s="7">
        <v>3</v>
      </c>
      <c r="B91" s="7" t="s">
        <v>138</v>
      </c>
      <c r="C91" s="7">
        <v>-1.3</v>
      </c>
      <c r="D91" s="8">
        <v>0.50208333333333333</v>
      </c>
      <c r="E91" s="7" t="s">
        <v>21</v>
      </c>
      <c r="F91" s="7">
        <v>20220210</v>
      </c>
      <c r="G91" s="7" t="s">
        <v>39</v>
      </c>
      <c r="H91" s="8">
        <v>0.44027777777777777</v>
      </c>
      <c r="I91" s="7" t="s">
        <v>23</v>
      </c>
      <c r="J91" s="7" t="s">
        <v>24</v>
      </c>
      <c r="K91" s="7">
        <v>43</v>
      </c>
      <c r="L91" s="7">
        <v>21</v>
      </c>
      <c r="M91" s="7">
        <v>0.25</v>
      </c>
      <c r="N91" s="9">
        <v>0.44861111111111113</v>
      </c>
      <c r="O91" s="7" t="s">
        <v>21</v>
      </c>
      <c r="P91" s="7" t="s">
        <v>33</v>
      </c>
      <c r="Q91" s="7">
        <v>48.837209302325498</v>
      </c>
      <c r="R91" s="7">
        <v>89</v>
      </c>
      <c r="S91" s="7">
        <v>7</v>
      </c>
      <c r="T91" s="7">
        <v>-1.161071</v>
      </c>
      <c r="U91" s="7" t="s">
        <v>33</v>
      </c>
      <c r="V91" s="7" t="s">
        <v>33</v>
      </c>
    </row>
    <row r="92" spans="1:22" s="10" customFormat="1" x14ac:dyDescent="0.2">
      <c r="A92" s="10">
        <v>1</v>
      </c>
      <c r="B92" s="10" t="s">
        <v>107</v>
      </c>
      <c r="C92" s="10">
        <v>-1.4</v>
      </c>
      <c r="D92" s="11">
        <v>0.6972222222222223</v>
      </c>
      <c r="E92" s="10" t="s">
        <v>21</v>
      </c>
      <c r="F92" s="10">
        <v>20220204</v>
      </c>
      <c r="G92" s="10" t="s">
        <v>39</v>
      </c>
      <c r="H92" s="11">
        <v>0.58194444444444449</v>
      </c>
      <c r="I92" s="10" t="s">
        <v>23</v>
      </c>
      <c r="J92" s="10" t="s">
        <v>24</v>
      </c>
      <c r="K92" s="10">
        <v>61</v>
      </c>
      <c r="L92" s="10">
        <v>37</v>
      </c>
      <c r="M92" s="10">
        <v>0.77</v>
      </c>
      <c r="N92" s="12">
        <v>0.59097222222222223</v>
      </c>
      <c r="O92" s="10" t="s">
        <v>21</v>
      </c>
      <c r="P92" s="10" t="s">
        <v>33</v>
      </c>
      <c r="Q92" s="10">
        <v>60.655737704918003</v>
      </c>
      <c r="R92" s="10">
        <v>166</v>
      </c>
      <c r="S92" s="10">
        <v>1</v>
      </c>
      <c r="T92" s="10">
        <v>-1.1408739999999999</v>
      </c>
      <c r="U92" s="10" t="s">
        <v>33</v>
      </c>
    </row>
    <row r="93" spans="1:22" s="13" customFormat="1" x14ac:dyDescent="0.2">
      <c r="A93" s="13">
        <v>2</v>
      </c>
      <c r="B93" s="13" t="s">
        <v>111</v>
      </c>
      <c r="C93" s="13">
        <v>-1.4</v>
      </c>
      <c r="D93" s="14">
        <v>0.70138888888888884</v>
      </c>
      <c r="E93" s="13" t="s">
        <v>21</v>
      </c>
      <c r="F93" s="13">
        <v>20220206</v>
      </c>
      <c r="G93" s="13" t="s">
        <v>32</v>
      </c>
      <c r="H93" s="14">
        <v>0.58611111111111114</v>
      </c>
      <c r="I93" s="13" t="s">
        <v>23</v>
      </c>
      <c r="J93" s="13" t="s">
        <v>24</v>
      </c>
      <c r="K93" s="13">
        <v>64</v>
      </c>
      <c r="L93" s="13">
        <v>48</v>
      </c>
      <c r="M93" s="13">
        <v>0.35</v>
      </c>
      <c r="N93" s="15">
        <v>0.59583333333333333</v>
      </c>
      <c r="O93" s="13" t="s">
        <v>112</v>
      </c>
      <c r="P93" s="13" t="s">
        <v>33</v>
      </c>
      <c r="Q93" s="13">
        <v>75</v>
      </c>
      <c r="R93" s="13">
        <v>166</v>
      </c>
      <c r="S93" s="13">
        <v>3</v>
      </c>
      <c r="T93" s="13">
        <v>-1.1408739999999999</v>
      </c>
      <c r="U93" s="13" t="s">
        <v>33</v>
      </c>
    </row>
    <row r="94" spans="1:22" s="13" customFormat="1" x14ac:dyDescent="0.2">
      <c r="A94" s="13">
        <v>4</v>
      </c>
      <c r="B94" s="13" t="s">
        <v>158</v>
      </c>
      <c r="C94" s="13">
        <v>-1.2</v>
      </c>
      <c r="D94" s="14">
        <v>0.51041666666666663</v>
      </c>
      <c r="E94" s="13" t="s">
        <v>159</v>
      </c>
      <c r="F94" s="13">
        <v>20220214</v>
      </c>
      <c r="G94" s="13" t="s">
        <v>22</v>
      </c>
      <c r="H94" s="14">
        <v>0.46527777777777773</v>
      </c>
      <c r="I94" s="13" t="s">
        <v>23</v>
      </c>
      <c r="J94" s="13" t="s">
        <v>24</v>
      </c>
      <c r="K94" s="13">
        <v>60</v>
      </c>
      <c r="L94" s="13">
        <v>58</v>
      </c>
      <c r="M94" s="13">
        <v>0.33</v>
      </c>
      <c r="N94" s="15">
        <v>0.47222222222222227</v>
      </c>
      <c r="O94" s="13" t="s">
        <v>21</v>
      </c>
      <c r="P94" s="13" t="s">
        <v>33</v>
      </c>
      <c r="Q94" s="13">
        <v>96.6666666666666</v>
      </c>
      <c r="R94" s="13">
        <v>65</v>
      </c>
      <c r="S94" s="13">
        <v>10</v>
      </c>
      <c r="T94" s="13">
        <v>-1.098535</v>
      </c>
    </row>
    <row r="95" spans="1:22" s="13" customFormat="1" x14ac:dyDescent="0.2">
      <c r="A95" s="13">
        <v>1</v>
      </c>
      <c r="B95" s="13" t="s">
        <v>143</v>
      </c>
      <c r="C95" s="13">
        <v>-1.2</v>
      </c>
      <c r="D95" s="14">
        <v>0.69166666666666676</v>
      </c>
      <c r="E95" s="13" t="s">
        <v>21</v>
      </c>
      <c r="F95" s="13">
        <v>20220204</v>
      </c>
      <c r="G95" s="13" t="s">
        <v>39</v>
      </c>
      <c r="H95" s="14">
        <v>0.59930555555555554</v>
      </c>
      <c r="I95" s="13" t="s">
        <v>23</v>
      </c>
      <c r="J95" s="13" t="s">
        <v>24</v>
      </c>
      <c r="K95" s="13">
        <v>108</v>
      </c>
      <c r="L95" s="13">
        <v>88</v>
      </c>
      <c r="M95" s="13">
        <v>0.72</v>
      </c>
      <c r="N95" s="15">
        <v>0.60902777777777783</v>
      </c>
      <c r="O95" s="13" t="s">
        <v>21</v>
      </c>
      <c r="P95" s="13" t="s">
        <v>33</v>
      </c>
      <c r="Q95" s="13">
        <v>81.481481481481396</v>
      </c>
      <c r="R95" s="13">
        <v>133</v>
      </c>
      <c r="S95" s="13">
        <v>1</v>
      </c>
      <c r="T95" s="13">
        <v>-0.99238700000000002</v>
      </c>
      <c r="V95" s="13" t="s">
        <v>33</v>
      </c>
    </row>
    <row r="96" spans="1:22" s="13" customFormat="1" x14ac:dyDescent="0.2">
      <c r="A96" s="13">
        <v>3</v>
      </c>
      <c r="B96" s="13" t="s">
        <v>196</v>
      </c>
      <c r="C96" s="13">
        <v>-1</v>
      </c>
      <c r="D96" s="14">
        <v>0.49791666666666662</v>
      </c>
      <c r="E96" s="13" t="s">
        <v>21</v>
      </c>
      <c r="F96" s="13">
        <v>20220210</v>
      </c>
      <c r="G96" s="13" t="s">
        <v>39</v>
      </c>
      <c r="H96" s="14">
        <v>0.47152777777777777</v>
      </c>
      <c r="I96" s="13" t="s">
        <v>23</v>
      </c>
      <c r="J96" s="13" t="s">
        <v>24</v>
      </c>
      <c r="K96" s="13">
        <v>85</v>
      </c>
      <c r="L96" s="13">
        <v>64</v>
      </c>
      <c r="M96" s="13">
        <v>0.56000000000000005</v>
      </c>
      <c r="N96" s="15">
        <v>0.47986111111111113</v>
      </c>
      <c r="O96" s="13" t="s">
        <v>21</v>
      </c>
      <c r="P96" s="13" t="s">
        <v>33</v>
      </c>
      <c r="Q96" s="13">
        <v>75.294117647058798</v>
      </c>
      <c r="R96" s="13">
        <v>38</v>
      </c>
      <c r="S96" s="13">
        <v>7</v>
      </c>
      <c r="T96" s="13">
        <v>-0.94068200000000002</v>
      </c>
      <c r="V96" s="13" t="s">
        <v>33</v>
      </c>
    </row>
    <row r="97" spans="1:20" x14ac:dyDescent="0.2">
      <c r="A97">
        <v>3</v>
      </c>
      <c r="B97" t="s">
        <v>65</v>
      </c>
      <c r="C97">
        <v>-1.7</v>
      </c>
      <c r="D97" s="1">
        <v>0.7055555555555556</v>
      </c>
      <c r="E97" t="s">
        <v>21</v>
      </c>
      <c r="F97">
        <v>20220210</v>
      </c>
      <c r="G97" t="s">
        <v>39</v>
      </c>
      <c r="H97" s="1">
        <v>0.62361111111111112</v>
      </c>
      <c r="I97" t="s">
        <v>40</v>
      </c>
      <c r="J97" t="s">
        <v>28</v>
      </c>
      <c r="K97" t="s">
        <v>21</v>
      </c>
      <c r="L97" t="s">
        <v>21</v>
      </c>
      <c r="M97">
        <v>0.47</v>
      </c>
      <c r="N97" s="2">
        <v>0.62847222222222221</v>
      </c>
      <c r="O97" t="s">
        <v>21</v>
      </c>
      <c r="P97" t="s">
        <v>25</v>
      </c>
      <c r="Q97" t="s">
        <v>21</v>
      </c>
      <c r="R97">
        <v>118</v>
      </c>
      <c r="S97">
        <v>7</v>
      </c>
      <c r="T97">
        <v>-1.5158020000000001</v>
      </c>
    </row>
    <row r="98" spans="1:20" x14ac:dyDescent="0.2">
      <c r="A98">
        <v>4</v>
      </c>
      <c r="B98" t="s">
        <v>123</v>
      </c>
      <c r="C98">
        <v>-1.4</v>
      </c>
      <c r="D98" s="1">
        <v>0.66249999999999998</v>
      </c>
      <c r="E98" t="s">
        <v>21</v>
      </c>
      <c r="F98">
        <v>20220214</v>
      </c>
      <c r="G98" t="s">
        <v>39</v>
      </c>
      <c r="H98" s="1">
        <v>0.62430555555555556</v>
      </c>
      <c r="I98" t="s">
        <v>40</v>
      </c>
      <c r="J98" t="s">
        <v>28</v>
      </c>
      <c r="K98" t="s">
        <v>21</v>
      </c>
      <c r="L98" t="s">
        <v>21</v>
      </c>
      <c r="M98">
        <v>0.81</v>
      </c>
      <c r="N98" s="2">
        <v>0.62986111111111109</v>
      </c>
      <c r="O98" t="s">
        <v>21</v>
      </c>
      <c r="P98" t="s">
        <v>25</v>
      </c>
      <c r="Q98" t="s">
        <v>21</v>
      </c>
      <c r="R98">
        <v>55</v>
      </c>
      <c r="S98">
        <v>10</v>
      </c>
      <c r="T98">
        <v>-1.3141449999999999</v>
      </c>
    </row>
    <row r="99" spans="1:20" x14ac:dyDescent="0.2">
      <c r="A99">
        <v>4</v>
      </c>
      <c r="B99" t="s">
        <v>100</v>
      </c>
      <c r="C99">
        <v>-1.5</v>
      </c>
      <c r="D99" s="1">
        <v>0.68611111111111101</v>
      </c>
      <c r="E99" t="s">
        <v>21</v>
      </c>
      <c r="F99">
        <v>20220214</v>
      </c>
      <c r="G99" t="s">
        <v>22</v>
      </c>
      <c r="H99" s="1">
        <v>0.60069444444444442</v>
      </c>
      <c r="I99" t="s">
        <v>40</v>
      </c>
      <c r="J99" t="s">
        <v>28</v>
      </c>
      <c r="K99" t="s">
        <v>21</v>
      </c>
      <c r="L99" t="s">
        <v>21</v>
      </c>
      <c r="M99">
        <v>0.06</v>
      </c>
      <c r="N99">
        <v>14.3</v>
      </c>
      <c r="O99" t="s">
        <v>21</v>
      </c>
      <c r="P99" t="s">
        <v>25</v>
      </c>
      <c r="Q99" t="s">
        <v>21</v>
      </c>
      <c r="R99">
        <v>123</v>
      </c>
      <c r="S99">
        <v>10</v>
      </c>
      <c r="T99">
        <v>-1.3079970000000001</v>
      </c>
    </row>
    <row r="100" spans="1:20" x14ac:dyDescent="0.2">
      <c r="A100">
        <v>4</v>
      </c>
      <c r="B100" t="s">
        <v>85</v>
      </c>
      <c r="C100">
        <v>-1.6</v>
      </c>
      <c r="D100" s="1">
        <v>0.6694444444444444</v>
      </c>
      <c r="E100" t="s">
        <v>21</v>
      </c>
      <c r="F100">
        <v>20220214</v>
      </c>
      <c r="G100" t="s">
        <v>22</v>
      </c>
      <c r="H100" s="1">
        <v>0.50138888888888888</v>
      </c>
      <c r="I100" t="s">
        <v>40</v>
      </c>
      <c r="J100" t="s">
        <v>28</v>
      </c>
      <c r="K100" t="s">
        <v>21</v>
      </c>
      <c r="L100" t="s">
        <v>21</v>
      </c>
      <c r="M100">
        <v>0.19</v>
      </c>
      <c r="N100" s="2">
        <v>0.50486111111111109</v>
      </c>
      <c r="O100" t="s">
        <v>21</v>
      </c>
      <c r="P100" t="s">
        <v>25</v>
      </c>
      <c r="Q100" t="s">
        <v>21</v>
      </c>
      <c r="R100">
        <v>242</v>
      </c>
      <c r="S100">
        <v>10</v>
      </c>
      <c r="T100">
        <v>-1.2222379999999999</v>
      </c>
    </row>
    <row r="101" spans="1:20" x14ac:dyDescent="0.2">
      <c r="A101">
        <v>4</v>
      </c>
      <c r="B101" t="s">
        <v>121</v>
      </c>
      <c r="C101">
        <v>-1.4</v>
      </c>
      <c r="D101" s="1">
        <v>0.52708333333333335</v>
      </c>
      <c r="E101" t="s">
        <v>21</v>
      </c>
      <c r="F101">
        <v>20220214</v>
      </c>
      <c r="G101" t="s">
        <v>22</v>
      </c>
      <c r="H101" s="1">
        <v>0.43055555555555558</v>
      </c>
      <c r="I101" t="s">
        <v>40</v>
      </c>
      <c r="J101" t="s">
        <v>28</v>
      </c>
      <c r="K101" t="s">
        <v>21</v>
      </c>
      <c r="L101" t="s">
        <v>21</v>
      </c>
      <c r="M101">
        <v>0.86</v>
      </c>
      <c r="N101" s="2">
        <v>0.43402777777777773</v>
      </c>
      <c r="O101" t="s">
        <v>21</v>
      </c>
      <c r="P101" t="s">
        <v>25</v>
      </c>
      <c r="Q101" t="s">
        <v>21</v>
      </c>
      <c r="R101">
        <v>139</v>
      </c>
      <c r="S101">
        <v>10</v>
      </c>
      <c r="T101">
        <v>-1.1830210000000001</v>
      </c>
    </row>
    <row r="102" spans="1:20" s="19" customFormat="1" x14ac:dyDescent="0.2">
      <c r="A102" s="19">
        <v>2</v>
      </c>
      <c r="B102" s="19" t="s">
        <v>129</v>
      </c>
      <c r="C102" s="19">
        <v>-1.3</v>
      </c>
      <c r="D102" s="20">
        <v>0.68611111111111101</v>
      </c>
      <c r="E102" s="19" t="s">
        <v>21</v>
      </c>
      <c r="F102" s="19">
        <v>20220206</v>
      </c>
      <c r="G102" s="19" t="s">
        <v>39</v>
      </c>
      <c r="H102" s="20">
        <v>0.60763888888888895</v>
      </c>
      <c r="I102" s="19" t="s">
        <v>40</v>
      </c>
      <c r="J102" s="19" t="s">
        <v>28</v>
      </c>
      <c r="K102" s="19" t="s">
        <v>21</v>
      </c>
      <c r="L102" s="19" t="s">
        <v>21</v>
      </c>
      <c r="M102" s="19">
        <v>0.78</v>
      </c>
      <c r="N102" s="21">
        <v>0.61249999999999993</v>
      </c>
      <c r="O102" s="19" t="s">
        <v>21</v>
      </c>
      <c r="P102" s="19" t="s">
        <v>25</v>
      </c>
      <c r="Q102" s="19" t="s">
        <v>21</v>
      </c>
      <c r="R102" s="19">
        <v>113</v>
      </c>
      <c r="S102" s="19">
        <v>3</v>
      </c>
      <c r="T102" s="19">
        <v>-1.123607</v>
      </c>
    </row>
    <row r="103" spans="1:20" s="19" customFormat="1" x14ac:dyDescent="0.2">
      <c r="A103" s="19">
        <v>1</v>
      </c>
      <c r="B103" s="19" t="s">
        <v>144</v>
      </c>
      <c r="C103" s="19">
        <v>-1.2</v>
      </c>
      <c r="D103" s="20">
        <v>0.71527777777777779</v>
      </c>
      <c r="E103" s="19" t="s">
        <v>21</v>
      </c>
      <c r="F103" s="19">
        <v>20220204</v>
      </c>
      <c r="G103" s="19" t="s">
        <v>22</v>
      </c>
      <c r="H103" s="20">
        <v>0.65277777777777779</v>
      </c>
      <c r="I103" s="19" t="s">
        <v>40</v>
      </c>
      <c r="J103" s="19" t="s">
        <v>28</v>
      </c>
      <c r="K103" s="19" t="s">
        <v>21</v>
      </c>
      <c r="L103" s="19" t="s">
        <v>21</v>
      </c>
      <c r="M103" s="19">
        <v>0.41</v>
      </c>
      <c r="N103" s="19" t="s">
        <v>21</v>
      </c>
      <c r="O103" s="19" t="s">
        <v>145</v>
      </c>
      <c r="P103" s="19" t="s">
        <v>25</v>
      </c>
      <c r="Q103" s="19" t="s">
        <v>21</v>
      </c>
      <c r="R103" s="19">
        <v>90</v>
      </c>
      <c r="S103" s="19">
        <v>1</v>
      </c>
      <c r="T103" s="19">
        <v>-1.05951</v>
      </c>
    </row>
    <row r="104" spans="1:20" s="19" customFormat="1" x14ac:dyDescent="0.2">
      <c r="A104" s="19">
        <v>3</v>
      </c>
      <c r="B104" s="19" t="s">
        <v>156</v>
      </c>
      <c r="C104" s="19">
        <v>-1.2</v>
      </c>
      <c r="D104" s="20">
        <v>0.6777777777777777</v>
      </c>
      <c r="E104" s="19" t="s">
        <v>21</v>
      </c>
      <c r="F104" s="19">
        <v>20220210</v>
      </c>
      <c r="G104" s="19" t="s">
        <v>39</v>
      </c>
      <c r="H104" s="20">
        <v>0.60972222222222217</v>
      </c>
      <c r="I104" s="19" t="s">
        <v>40</v>
      </c>
      <c r="J104" s="19" t="s">
        <v>28</v>
      </c>
      <c r="K104" s="19" t="s">
        <v>21</v>
      </c>
      <c r="L104" s="19" t="s">
        <v>21</v>
      </c>
      <c r="M104" s="19">
        <v>0.25</v>
      </c>
      <c r="N104" s="21">
        <v>0.61388888888888882</v>
      </c>
      <c r="O104" s="19" t="s">
        <v>21</v>
      </c>
      <c r="P104" s="19" t="s">
        <v>25</v>
      </c>
      <c r="Q104" s="19" t="s">
        <v>21</v>
      </c>
      <c r="R104" s="19">
        <v>98</v>
      </c>
      <c r="S104" s="19">
        <v>7</v>
      </c>
      <c r="T104" s="19">
        <v>-1.0470219999999999</v>
      </c>
    </row>
    <row r="105" spans="1:20" s="19" customFormat="1" x14ac:dyDescent="0.2">
      <c r="A105" s="19">
        <v>1</v>
      </c>
      <c r="B105" s="19" t="s">
        <v>104</v>
      </c>
      <c r="C105" s="19">
        <v>-1.4</v>
      </c>
      <c r="D105" s="20">
        <v>0.6777777777777777</v>
      </c>
      <c r="E105" s="19" t="s">
        <v>21</v>
      </c>
      <c r="F105" s="19">
        <v>20220204</v>
      </c>
      <c r="G105" s="19" t="s">
        <v>32</v>
      </c>
      <c r="H105" s="20">
        <v>0.51388888888888895</v>
      </c>
      <c r="I105" s="19" t="s">
        <v>40</v>
      </c>
      <c r="J105" s="19" t="s">
        <v>28</v>
      </c>
      <c r="K105" s="19" t="s">
        <v>21</v>
      </c>
      <c r="L105" s="19" t="s">
        <v>21</v>
      </c>
      <c r="M105" s="19">
        <v>0.69</v>
      </c>
      <c r="N105" s="21">
        <v>0.51944444444444449</v>
      </c>
      <c r="O105" s="19" t="s">
        <v>21</v>
      </c>
      <c r="P105" s="19" t="s">
        <v>25</v>
      </c>
      <c r="Q105" s="19" t="s">
        <v>21</v>
      </c>
      <c r="R105" s="19">
        <v>236</v>
      </c>
      <c r="S105" s="19">
        <v>1</v>
      </c>
      <c r="T105" s="19">
        <v>-1.031604</v>
      </c>
    </row>
    <row r="106" spans="1:20" s="19" customFormat="1" x14ac:dyDescent="0.2">
      <c r="A106" s="19">
        <v>3</v>
      </c>
      <c r="B106" s="19" t="s">
        <v>152</v>
      </c>
      <c r="C106" s="19">
        <v>-1.2</v>
      </c>
      <c r="D106" s="20">
        <v>0.4909722222222222</v>
      </c>
      <c r="E106" s="19" t="s">
        <v>21</v>
      </c>
      <c r="F106" s="19">
        <v>20220210</v>
      </c>
      <c r="G106" s="19" t="s">
        <v>32</v>
      </c>
      <c r="H106" s="20">
        <v>0.41180555555555554</v>
      </c>
      <c r="I106" s="19" t="s">
        <v>40</v>
      </c>
      <c r="J106" s="19" t="s">
        <v>28</v>
      </c>
      <c r="K106" s="19" t="s">
        <v>21</v>
      </c>
      <c r="L106" s="19" t="s">
        <v>21</v>
      </c>
      <c r="M106" s="19">
        <v>0.33</v>
      </c>
      <c r="N106" s="21">
        <v>0.41597222222222219</v>
      </c>
      <c r="O106" s="19" t="s">
        <v>21</v>
      </c>
      <c r="P106" s="19" t="s">
        <v>25</v>
      </c>
      <c r="Q106" s="19" t="s">
        <v>21</v>
      </c>
      <c r="R106" s="19">
        <v>114</v>
      </c>
      <c r="S106" s="19">
        <v>7</v>
      </c>
      <c r="T106" s="19">
        <v>-1.022046</v>
      </c>
    </row>
    <row r="107" spans="1:20" s="19" customFormat="1" x14ac:dyDescent="0.2">
      <c r="A107" s="19">
        <v>4</v>
      </c>
      <c r="B107" s="19" t="s">
        <v>165</v>
      </c>
      <c r="C107" s="19">
        <v>-1.2</v>
      </c>
      <c r="D107" s="20">
        <v>0.68472222222222223</v>
      </c>
      <c r="E107" s="19" t="s">
        <v>21</v>
      </c>
      <c r="F107" s="19">
        <v>20220214</v>
      </c>
      <c r="G107" s="19" t="s">
        <v>22</v>
      </c>
      <c r="H107" s="20">
        <v>0.59583333333333333</v>
      </c>
      <c r="I107" s="19" t="s">
        <v>40</v>
      </c>
      <c r="J107" s="19" t="s">
        <v>28</v>
      </c>
      <c r="K107" s="19" t="s">
        <v>21</v>
      </c>
      <c r="L107" s="19" t="s">
        <v>21</v>
      </c>
      <c r="M107" s="19">
        <v>0.28000000000000003</v>
      </c>
      <c r="N107" s="21">
        <v>0.59930555555555554</v>
      </c>
      <c r="O107" s="19" t="s">
        <v>21</v>
      </c>
      <c r="P107" s="19" t="s">
        <v>25</v>
      </c>
      <c r="Q107" s="19" t="s">
        <v>21</v>
      </c>
      <c r="R107" s="19">
        <v>128</v>
      </c>
      <c r="S107" s="19">
        <v>10</v>
      </c>
      <c r="T107" s="19">
        <v>-1.000192</v>
      </c>
    </row>
    <row r="108" spans="1:20" s="19" customFormat="1" x14ac:dyDescent="0.2">
      <c r="A108" s="19">
        <v>3</v>
      </c>
      <c r="B108" s="19" t="s">
        <v>140</v>
      </c>
      <c r="C108" s="19">
        <v>-1.3</v>
      </c>
      <c r="D108" s="20">
        <v>0.6972222222222223</v>
      </c>
      <c r="E108" s="19" t="s">
        <v>21</v>
      </c>
      <c r="F108" s="19">
        <v>20220210</v>
      </c>
      <c r="G108" s="19" t="s">
        <v>22</v>
      </c>
      <c r="H108" s="20">
        <v>0.54999999999999993</v>
      </c>
      <c r="I108" s="19" t="s">
        <v>40</v>
      </c>
      <c r="J108" s="19" t="s">
        <v>28</v>
      </c>
      <c r="K108" s="19" t="s">
        <v>21</v>
      </c>
      <c r="L108" s="19" t="s">
        <v>21</v>
      </c>
      <c r="M108" s="19">
        <v>0.38</v>
      </c>
      <c r="N108" s="21">
        <v>0.55486111111111114</v>
      </c>
      <c r="O108" s="19" t="s">
        <v>21</v>
      </c>
      <c r="P108" s="19" t="s">
        <v>25</v>
      </c>
      <c r="Q108" s="19" t="s">
        <v>21</v>
      </c>
      <c r="R108" s="19">
        <v>212</v>
      </c>
      <c r="S108" s="19">
        <v>7</v>
      </c>
      <c r="T108" s="19">
        <v>-0.96906800000000004</v>
      </c>
    </row>
    <row r="109" spans="1:20" s="19" customFormat="1" x14ac:dyDescent="0.2">
      <c r="A109" s="19">
        <v>1</v>
      </c>
      <c r="B109" s="19" t="s">
        <v>170</v>
      </c>
      <c r="C109" s="19">
        <v>-1.1000000000000001</v>
      </c>
      <c r="D109" s="20">
        <v>0.69305555555555554</v>
      </c>
      <c r="E109" s="19" t="s">
        <v>21</v>
      </c>
      <c r="F109" s="19">
        <v>20220204</v>
      </c>
      <c r="G109" s="19" t="s">
        <v>39</v>
      </c>
      <c r="H109" s="20">
        <v>0.61944444444444446</v>
      </c>
      <c r="I109" s="19" t="s">
        <v>40</v>
      </c>
      <c r="J109" s="19" t="s">
        <v>28</v>
      </c>
      <c r="K109" s="19" t="s">
        <v>21</v>
      </c>
      <c r="L109" s="19" t="s">
        <v>21</v>
      </c>
      <c r="M109" s="19">
        <v>0.6</v>
      </c>
      <c r="N109" s="21">
        <v>0.62430555555555556</v>
      </c>
      <c r="O109" s="19" t="s">
        <v>21</v>
      </c>
      <c r="P109" s="19" t="s">
        <v>25</v>
      </c>
      <c r="Q109" s="19" t="s">
        <v>21</v>
      </c>
      <c r="R109" s="19">
        <v>106</v>
      </c>
      <c r="S109" s="19">
        <v>1</v>
      </c>
      <c r="T109" s="19">
        <v>-0.93453399999999998</v>
      </c>
    </row>
    <row r="110" spans="1:20" x14ac:dyDescent="0.2">
      <c r="A110">
        <v>2</v>
      </c>
      <c r="B110" t="s">
        <v>109</v>
      </c>
      <c r="C110">
        <v>-1.4</v>
      </c>
      <c r="D110" s="1">
        <v>0.67361111111111116</v>
      </c>
      <c r="E110" t="s">
        <v>21</v>
      </c>
      <c r="F110">
        <v>20220206</v>
      </c>
      <c r="G110" t="s">
        <v>43</v>
      </c>
      <c r="H110" s="1">
        <v>0.46527777777777773</v>
      </c>
      <c r="I110" t="s">
        <v>40</v>
      </c>
      <c r="J110" t="s">
        <v>28</v>
      </c>
      <c r="K110" t="s">
        <v>21</v>
      </c>
      <c r="L110" t="s">
        <v>21</v>
      </c>
      <c r="M110">
        <v>0.52</v>
      </c>
      <c r="N110" s="2">
        <v>0.4770833333333333</v>
      </c>
      <c r="O110" t="s">
        <v>21</v>
      </c>
      <c r="P110" t="s">
        <v>25</v>
      </c>
      <c r="Q110" t="s">
        <v>21</v>
      </c>
      <c r="R110">
        <v>300</v>
      </c>
      <c r="S110">
        <v>3</v>
      </c>
      <c r="T110">
        <v>-0.93169999999999997</v>
      </c>
    </row>
    <row r="111" spans="1:20" x14ac:dyDescent="0.2">
      <c r="A111">
        <v>1</v>
      </c>
      <c r="B111" t="s">
        <v>168</v>
      </c>
      <c r="C111">
        <v>-1.1000000000000001</v>
      </c>
      <c r="D111" s="1">
        <v>0.6791666666666667</v>
      </c>
      <c r="E111" t="s">
        <v>21</v>
      </c>
      <c r="F111">
        <v>20220204</v>
      </c>
      <c r="G111" t="s">
        <v>22</v>
      </c>
      <c r="H111" s="1">
        <v>0.53125</v>
      </c>
      <c r="I111" t="s">
        <v>40</v>
      </c>
      <c r="J111" t="s">
        <v>28</v>
      </c>
      <c r="K111" t="s">
        <v>21</v>
      </c>
      <c r="L111" t="s">
        <v>21</v>
      </c>
      <c r="M111">
        <v>0.64</v>
      </c>
      <c r="N111" s="2">
        <v>0.53819444444444442</v>
      </c>
      <c r="O111" t="s">
        <v>21</v>
      </c>
      <c r="P111" t="s">
        <v>25</v>
      </c>
      <c r="Q111" t="s">
        <v>21</v>
      </c>
      <c r="R111">
        <v>213</v>
      </c>
      <c r="S111">
        <v>1</v>
      </c>
      <c r="T111">
        <v>-0.76750700000000005</v>
      </c>
    </row>
    <row r="112" spans="1:20" x14ac:dyDescent="0.2">
      <c r="A112">
        <v>2</v>
      </c>
      <c r="B112" t="s">
        <v>219</v>
      </c>
      <c r="C112">
        <v>-0.8</v>
      </c>
      <c r="D112" s="1">
        <v>0.6694444444444444</v>
      </c>
      <c r="E112" t="s">
        <v>21</v>
      </c>
      <c r="F112">
        <v>20220206</v>
      </c>
      <c r="G112" t="s">
        <v>39</v>
      </c>
      <c r="H112" s="1">
        <v>0.52638888888888891</v>
      </c>
      <c r="I112" t="s">
        <v>40</v>
      </c>
      <c r="J112" t="s">
        <v>28</v>
      </c>
      <c r="K112" t="s">
        <v>21</v>
      </c>
      <c r="L112" t="s">
        <v>21</v>
      </c>
      <c r="M112">
        <v>0.75</v>
      </c>
      <c r="N112" s="2">
        <v>0.52916666666666667</v>
      </c>
      <c r="O112" t="s">
        <v>220</v>
      </c>
      <c r="P112" t="s">
        <v>25</v>
      </c>
      <c r="Q112" t="s">
        <v>21</v>
      </c>
      <c r="R112">
        <v>206</v>
      </c>
      <c r="S112">
        <v>3</v>
      </c>
      <c r="T112">
        <v>-0.47843400000000003</v>
      </c>
    </row>
    <row r="113" spans="1:20" x14ac:dyDescent="0.2">
      <c r="A113">
        <v>2</v>
      </c>
      <c r="B113" t="s">
        <v>229</v>
      </c>
      <c r="C113">
        <v>-0.7</v>
      </c>
      <c r="D113" s="1">
        <v>0.72083333333333333</v>
      </c>
      <c r="E113" t="s">
        <v>21</v>
      </c>
      <c r="F113">
        <v>20220206</v>
      </c>
      <c r="G113" t="s">
        <v>39</v>
      </c>
      <c r="H113" s="1">
        <v>0.49236111111111108</v>
      </c>
      <c r="I113" t="s">
        <v>40</v>
      </c>
      <c r="J113" t="s">
        <v>28</v>
      </c>
      <c r="K113" t="s">
        <v>21</v>
      </c>
      <c r="L113" t="s">
        <v>21</v>
      </c>
      <c r="M113">
        <v>0.54</v>
      </c>
      <c r="N113" s="2">
        <v>0.49652777777777773</v>
      </c>
      <c r="O113" t="s">
        <v>21</v>
      </c>
      <c r="P113" t="s">
        <v>25</v>
      </c>
      <c r="Q113" t="s">
        <v>21</v>
      </c>
      <c r="R113">
        <v>329</v>
      </c>
      <c r="S113">
        <v>3</v>
      </c>
      <c r="T113">
        <v>-0.18643100000000001</v>
      </c>
    </row>
    <row r="114" spans="1:20" x14ac:dyDescent="0.2">
      <c r="A114">
        <v>3</v>
      </c>
      <c r="B114" t="s">
        <v>48</v>
      </c>
      <c r="C114">
        <v>-1.9</v>
      </c>
      <c r="D114" s="1">
        <v>0.69305555555555554</v>
      </c>
      <c r="E114" t="s">
        <v>21</v>
      </c>
      <c r="F114">
        <v>20220210</v>
      </c>
      <c r="G114" t="s">
        <v>32</v>
      </c>
      <c r="H114" s="1">
        <v>0.56874999999999998</v>
      </c>
      <c r="I114" t="s">
        <v>40</v>
      </c>
      <c r="J114" t="s">
        <v>28</v>
      </c>
      <c r="K114">
        <v>61</v>
      </c>
      <c r="L114">
        <v>49</v>
      </c>
      <c r="M114">
        <v>0.5</v>
      </c>
      <c r="N114" s="2">
        <v>0.57986111111111105</v>
      </c>
      <c r="O114" t="s">
        <v>21</v>
      </c>
      <c r="P114" t="s">
        <v>33</v>
      </c>
      <c r="Q114">
        <v>80.327868852459005</v>
      </c>
      <c r="R114">
        <v>179</v>
      </c>
      <c r="S114">
        <v>7</v>
      </c>
      <c r="T114">
        <v>-1.620581</v>
      </c>
    </row>
    <row r="115" spans="1:20" x14ac:dyDescent="0.2">
      <c r="A115">
        <v>4</v>
      </c>
      <c r="B115" t="s">
        <v>70</v>
      </c>
      <c r="C115">
        <v>-1.7</v>
      </c>
      <c r="D115" s="1">
        <v>0.66666666666666663</v>
      </c>
      <c r="E115" t="s">
        <v>21</v>
      </c>
      <c r="F115">
        <v>20220214</v>
      </c>
      <c r="G115" t="s">
        <v>39</v>
      </c>
      <c r="H115" s="1">
        <v>0.59236111111111112</v>
      </c>
      <c r="I115" t="s">
        <v>40</v>
      </c>
      <c r="J115" t="s">
        <v>28</v>
      </c>
      <c r="K115">
        <v>84</v>
      </c>
      <c r="L115">
        <v>56</v>
      </c>
      <c r="M115">
        <v>0.62</v>
      </c>
      <c r="N115" s="2">
        <v>0.60833333333333328</v>
      </c>
      <c r="O115" t="s">
        <v>71</v>
      </c>
      <c r="P115" t="s">
        <v>33</v>
      </c>
      <c r="Q115">
        <v>66.6666666666666</v>
      </c>
      <c r="R115">
        <v>107</v>
      </c>
      <c r="S115">
        <v>10</v>
      </c>
      <c r="T115">
        <v>-1.5329729999999999</v>
      </c>
    </row>
    <row r="116" spans="1:20" x14ac:dyDescent="0.2">
      <c r="A116">
        <v>3</v>
      </c>
      <c r="B116" t="s">
        <v>79</v>
      </c>
      <c r="C116">
        <v>-1.6</v>
      </c>
      <c r="D116" s="1">
        <v>0.49652777777777773</v>
      </c>
      <c r="E116" t="s">
        <v>21</v>
      </c>
      <c r="F116">
        <v>20220210</v>
      </c>
      <c r="G116" t="s">
        <v>32</v>
      </c>
      <c r="H116" s="1">
        <v>0.41666666666666669</v>
      </c>
      <c r="I116" t="s">
        <v>40</v>
      </c>
      <c r="J116" t="s">
        <v>28</v>
      </c>
      <c r="K116">
        <v>140</v>
      </c>
      <c r="L116">
        <v>93</v>
      </c>
      <c r="M116">
        <v>0.45</v>
      </c>
      <c r="N116" s="2">
        <v>0.43263888888888885</v>
      </c>
      <c r="O116" t="s">
        <v>21</v>
      </c>
      <c r="P116" t="s">
        <v>33</v>
      </c>
      <c r="Q116">
        <v>66.428571428571402</v>
      </c>
      <c r="R116">
        <v>115</v>
      </c>
      <c r="S116">
        <v>7</v>
      </c>
      <c r="T116">
        <v>-1.420485</v>
      </c>
    </row>
    <row r="117" spans="1:20" x14ac:dyDescent="0.2">
      <c r="A117">
        <v>3</v>
      </c>
      <c r="B117" t="s">
        <v>81</v>
      </c>
      <c r="C117">
        <v>-1.6</v>
      </c>
      <c r="D117" s="1">
        <v>0.69861111111111107</v>
      </c>
      <c r="E117" t="s">
        <v>21</v>
      </c>
      <c r="F117">
        <v>20220210</v>
      </c>
      <c r="G117" t="s">
        <v>39</v>
      </c>
      <c r="H117" s="1">
        <v>0.59097222222222223</v>
      </c>
      <c r="I117" t="s">
        <v>40</v>
      </c>
      <c r="J117" t="s">
        <v>28</v>
      </c>
      <c r="K117">
        <v>43</v>
      </c>
      <c r="L117">
        <v>16</v>
      </c>
      <c r="M117">
        <v>0.15</v>
      </c>
      <c r="N117" s="2">
        <v>0.59930555555555554</v>
      </c>
      <c r="O117" t="s">
        <v>82</v>
      </c>
      <c r="P117" t="s">
        <v>33</v>
      </c>
      <c r="Q117">
        <v>37.209302325581397</v>
      </c>
      <c r="R117">
        <v>155</v>
      </c>
      <c r="S117">
        <v>7</v>
      </c>
      <c r="T117">
        <v>-1.3580449999999999</v>
      </c>
    </row>
    <row r="118" spans="1:20" x14ac:dyDescent="0.2">
      <c r="A118">
        <v>4</v>
      </c>
      <c r="B118" t="s">
        <v>72</v>
      </c>
      <c r="C118">
        <v>-1.7</v>
      </c>
      <c r="D118" s="1">
        <v>0.67083333333333339</v>
      </c>
      <c r="E118" t="s">
        <v>21</v>
      </c>
      <c r="F118">
        <v>20220214</v>
      </c>
      <c r="G118" t="s">
        <v>22</v>
      </c>
      <c r="H118" s="1">
        <v>0.50486111111111109</v>
      </c>
      <c r="I118" t="s">
        <v>40</v>
      </c>
      <c r="J118" t="s">
        <v>28</v>
      </c>
      <c r="K118">
        <v>70</v>
      </c>
      <c r="L118">
        <v>63</v>
      </c>
      <c r="M118">
        <v>0.31</v>
      </c>
      <c r="N118" s="2">
        <v>0.51041666666666663</v>
      </c>
      <c r="O118" t="s">
        <v>21</v>
      </c>
      <c r="P118" t="s">
        <v>33</v>
      </c>
      <c r="Q118">
        <v>90</v>
      </c>
      <c r="R118">
        <v>239</v>
      </c>
      <c r="S118">
        <v>10</v>
      </c>
      <c r="T118">
        <v>-1.326921</v>
      </c>
    </row>
    <row r="119" spans="1:20" x14ac:dyDescent="0.2">
      <c r="A119">
        <v>1</v>
      </c>
      <c r="B119" t="s">
        <v>89</v>
      </c>
      <c r="C119">
        <v>-1.5</v>
      </c>
      <c r="D119" s="1">
        <v>0.7055555555555556</v>
      </c>
      <c r="E119" t="s">
        <v>21</v>
      </c>
      <c r="F119">
        <v>20220204</v>
      </c>
      <c r="G119" t="s">
        <v>39</v>
      </c>
      <c r="H119" s="1">
        <v>0.61111111111111105</v>
      </c>
      <c r="I119" t="s">
        <v>40</v>
      </c>
      <c r="J119" t="s">
        <v>28</v>
      </c>
      <c r="K119">
        <v>89</v>
      </c>
      <c r="L119">
        <v>70</v>
      </c>
      <c r="M119">
        <v>0.66</v>
      </c>
      <c r="N119" s="2">
        <v>0.61875000000000002</v>
      </c>
      <c r="O119" t="s">
        <v>90</v>
      </c>
      <c r="P119" t="s">
        <v>33</v>
      </c>
      <c r="Q119">
        <v>78.651685393258404</v>
      </c>
      <c r="R119">
        <v>136</v>
      </c>
      <c r="S119">
        <v>1</v>
      </c>
      <c r="T119">
        <v>-1.287704</v>
      </c>
    </row>
    <row r="120" spans="1:20" x14ac:dyDescent="0.2">
      <c r="A120">
        <v>4</v>
      </c>
      <c r="B120" t="s">
        <v>120</v>
      </c>
      <c r="C120">
        <v>-1.4</v>
      </c>
      <c r="D120" s="1">
        <v>0.51736111111111105</v>
      </c>
      <c r="E120" t="s">
        <v>21</v>
      </c>
      <c r="F120">
        <v>20220214</v>
      </c>
      <c r="G120" t="s">
        <v>22</v>
      </c>
      <c r="H120" s="1">
        <v>0.4513888888888889</v>
      </c>
      <c r="I120" t="s">
        <v>40</v>
      </c>
      <c r="J120" t="s">
        <v>28</v>
      </c>
      <c r="K120">
        <v>124</v>
      </c>
      <c r="L120">
        <v>123</v>
      </c>
      <c r="M120">
        <v>0.52</v>
      </c>
      <c r="N120" s="2">
        <v>0.45833333333333331</v>
      </c>
      <c r="O120" t="s">
        <v>21</v>
      </c>
      <c r="P120" t="s">
        <v>33</v>
      </c>
      <c r="Q120">
        <v>99.193548387096698</v>
      </c>
      <c r="R120">
        <v>95</v>
      </c>
      <c r="S120">
        <v>10</v>
      </c>
      <c r="T120">
        <v>-1.2517050000000001</v>
      </c>
    </row>
    <row r="121" spans="1:20" x14ac:dyDescent="0.2">
      <c r="A121">
        <v>4</v>
      </c>
      <c r="B121" t="s">
        <v>141</v>
      </c>
      <c r="C121">
        <v>-1.3</v>
      </c>
      <c r="D121" s="1">
        <v>0.52986111111111112</v>
      </c>
      <c r="E121" t="s">
        <v>21</v>
      </c>
      <c r="F121">
        <v>20220214</v>
      </c>
      <c r="G121" t="s">
        <v>22</v>
      </c>
      <c r="H121" s="1">
        <v>0.47361111111111115</v>
      </c>
      <c r="I121" t="s">
        <v>40</v>
      </c>
      <c r="J121" t="s">
        <v>28</v>
      </c>
      <c r="K121">
        <v>13</v>
      </c>
      <c r="L121">
        <v>4</v>
      </c>
      <c r="M121">
        <v>0.19</v>
      </c>
      <c r="N121" s="2">
        <v>0.4770833333333333</v>
      </c>
      <c r="O121" t="s">
        <v>21</v>
      </c>
      <c r="P121" t="s">
        <v>33</v>
      </c>
      <c r="Q121">
        <v>30.769230769230699</v>
      </c>
      <c r="R121">
        <v>81</v>
      </c>
      <c r="S121">
        <v>10</v>
      </c>
      <c r="T121">
        <v>-1.173559</v>
      </c>
    </row>
    <row r="122" spans="1:20" x14ac:dyDescent="0.2">
      <c r="A122">
        <v>3</v>
      </c>
      <c r="B122" t="s">
        <v>117</v>
      </c>
      <c r="C122">
        <v>-1.4</v>
      </c>
      <c r="D122" s="1">
        <v>0.66666666666666663</v>
      </c>
      <c r="E122" t="s">
        <v>118</v>
      </c>
      <c r="F122">
        <v>20220210</v>
      </c>
      <c r="G122" t="s">
        <v>32</v>
      </c>
      <c r="H122" s="1">
        <v>0.55555555555555558</v>
      </c>
      <c r="I122" t="s">
        <v>40</v>
      </c>
      <c r="J122" t="s">
        <v>28</v>
      </c>
      <c r="K122">
        <v>47</v>
      </c>
      <c r="L122">
        <v>20</v>
      </c>
      <c r="M122">
        <v>0.46</v>
      </c>
      <c r="N122" s="2">
        <v>0.56666666666666665</v>
      </c>
      <c r="O122" t="s">
        <v>21</v>
      </c>
      <c r="P122" t="s">
        <v>33</v>
      </c>
      <c r="Q122">
        <v>42.553191489361701</v>
      </c>
      <c r="R122">
        <v>160</v>
      </c>
      <c r="S122">
        <v>7</v>
      </c>
      <c r="T122">
        <v>-1.1502399999999999</v>
      </c>
    </row>
    <row r="123" spans="1:20" x14ac:dyDescent="0.2">
      <c r="A123">
        <v>1</v>
      </c>
      <c r="B123" t="s">
        <v>77</v>
      </c>
      <c r="C123">
        <v>-1.6</v>
      </c>
      <c r="D123" s="1">
        <v>0.71111111111111114</v>
      </c>
      <c r="E123" t="s">
        <v>21</v>
      </c>
      <c r="F123">
        <v>20220204</v>
      </c>
      <c r="G123" t="s">
        <v>32</v>
      </c>
      <c r="H123" s="1">
        <v>0.50347222222222221</v>
      </c>
      <c r="I123" t="s">
        <v>40</v>
      </c>
      <c r="J123" t="s">
        <v>28</v>
      </c>
      <c r="K123">
        <v>106</v>
      </c>
      <c r="L123">
        <v>65</v>
      </c>
      <c r="M123">
        <v>0.59</v>
      </c>
      <c r="N123" s="2">
        <v>0.5131944444444444</v>
      </c>
      <c r="O123" t="s">
        <v>21</v>
      </c>
      <c r="P123" t="s">
        <v>33</v>
      </c>
      <c r="Q123">
        <v>61.320754716981099</v>
      </c>
      <c r="R123">
        <v>299</v>
      </c>
      <c r="S123">
        <v>1</v>
      </c>
      <c r="T123">
        <v>-1.1332610000000001</v>
      </c>
    </row>
    <row r="124" spans="1:20" x14ac:dyDescent="0.2">
      <c r="A124">
        <v>2</v>
      </c>
      <c r="B124" t="s">
        <v>147</v>
      </c>
      <c r="C124">
        <v>-1.2</v>
      </c>
      <c r="D124" s="1">
        <v>0.67499999999999993</v>
      </c>
      <c r="E124" t="s">
        <v>21</v>
      </c>
      <c r="F124">
        <v>20220206</v>
      </c>
      <c r="G124" t="s">
        <v>39</v>
      </c>
      <c r="H124" s="1">
        <v>0.58888888888888891</v>
      </c>
      <c r="I124" t="s">
        <v>40</v>
      </c>
      <c r="J124" t="s">
        <v>28</v>
      </c>
      <c r="K124">
        <v>31</v>
      </c>
      <c r="L124">
        <v>22</v>
      </c>
      <c r="M124">
        <v>0.45</v>
      </c>
      <c r="N124" s="2">
        <v>0.59583333333333333</v>
      </c>
      <c r="O124" t="s">
        <v>21</v>
      </c>
      <c r="P124" t="s">
        <v>33</v>
      </c>
      <c r="Q124">
        <v>70.967741935483801</v>
      </c>
      <c r="R124">
        <v>124</v>
      </c>
      <c r="S124">
        <v>3</v>
      </c>
      <c r="T124">
        <v>-1.0064360000000001</v>
      </c>
    </row>
    <row r="125" spans="1:20" x14ac:dyDescent="0.2">
      <c r="A125">
        <v>4</v>
      </c>
      <c r="B125" t="s">
        <v>163</v>
      </c>
      <c r="C125">
        <v>-1.2</v>
      </c>
      <c r="D125" s="1">
        <v>0.66111111111111109</v>
      </c>
      <c r="E125" t="s">
        <v>21</v>
      </c>
      <c r="F125">
        <v>20220214</v>
      </c>
      <c r="G125" t="s">
        <v>39</v>
      </c>
      <c r="H125" s="1">
        <v>0.57291666666666663</v>
      </c>
      <c r="I125" t="s">
        <v>40</v>
      </c>
      <c r="J125" t="s">
        <v>28</v>
      </c>
      <c r="K125">
        <v>113</v>
      </c>
      <c r="L125">
        <v>75</v>
      </c>
      <c r="M125">
        <v>0.5</v>
      </c>
      <c r="N125" s="2">
        <v>0.58333333333333337</v>
      </c>
      <c r="O125" t="s">
        <v>21</v>
      </c>
      <c r="P125" t="s">
        <v>33</v>
      </c>
      <c r="Q125">
        <v>66.371681415929203</v>
      </c>
      <c r="R125">
        <v>127</v>
      </c>
      <c r="S125">
        <v>10</v>
      </c>
      <c r="T125">
        <v>-1.0017529999999999</v>
      </c>
    </row>
    <row r="126" spans="1:20" x14ac:dyDescent="0.2">
      <c r="A126">
        <v>2</v>
      </c>
      <c r="B126" t="s">
        <v>113</v>
      </c>
      <c r="C126">
        <v>-1.4</v>
      </c>
      <c r="D126" s="1">
        <v>0.70694444444444438</v>
      </c>
      <c r="E126" t="s">
        <v>21</v>
      </c>
      <c r="F126">
        <v>20220206</v>
      </c>
      <c r="G126" t="s">
        <v>43</v>
      </c>
      <c r="H126" s="1">
        <v>0.51527777777777783</v>
      </c>
      <c r="I126" t="s">
        <v>40</v>
      </c>
      <c r="J126" t="s">
        <v>28</v>
      </c>
      <c r="K126">
        <v>77</v>
      </c>
      <c r="L126">
        <v>72</v>
      </c>
      <c r="M126">
        <v>0.75</v>
      </c>
      <c r="N126" s="2">
        <v>0.52847222222222223</v>
      </c>
      <c r="O126" t="s">
        <v>21</v>
      </c>
      <c r="P126" t="s">
        <v>33</v>
      </c>
      <c r="Q126">
        <v>93.506493506493499</v>
      </c>
      <c r="R126">
        <v>276</v>
      </c>
      <c r="S126">
        <v>3</v>
      </c>
      <c r="T126">
        <v>-0.96916400000000003</v>
      </c>
    </row>
    <row r="127" spans="1:20" x14ac:dyDescent="0.2">
      <c r="A127">
        <v>1</v>
      </c>
      <c r="B127" t="s">
        <v>195</v>
      </c>
      <c r="C127">
        <v>-1</v>
      </c>
      <c r="D127" s="1">
        <v>0.67361111111111116</v>
      </c>
      <c r="E127" t="s">
        <v>21</v>
      </c>
      <c r="F127">
        <v>20220204</v>
      </c>
      <c r="G127" t="s">
        <v>32</v>
      </c>
      <c r="H127" s="1">
        <v>0.64861111111111114</v>
      </c>
      <c r="I127" t="s">
        <v>40</v>
      </c>
      <c r="J127" t="s">
        <v>28</v>
      </c>
      <c r="K127">
        <v>86</v>
      </c>
      <c r="L127">
        <v>69</v>
      </c>
      <c r="M127">
        <v>0.52</v>
      </c>
      <c r="N127" t="s">
        <v>21</v>
      </c>
      <c r="O127" t="s">
        <v>145</v>
      </c>
      <c r="P127" t="s">
        <v>33</v>
      </c>
      <c r="Q127">
        <v>80.232558139534802</v>
      </c>
      <c r="R127">
        <v>36</v>
      </c>
      <c r="S127">
        <v>1</v>
      </c>
      <c r="T127">
        <v>-0.94380399999999998</v>
      </c>
    </row>
    <row r="128" spans="1:20" x14ac:dyDescent="0.2">
      <c r="A128">
        <v>2</v>
      </c>
      <c r="B128" t="s">
        <v>148</v>
      </c>
      <c r="C128">
        <v>-1.2</v>
      </c>
      <c r="D128" s="1">
        <v>0.67638888888888893</v>
      </c>
      <c r="E128" t="s">
        <v>21</v>
      </c>
      <c r="F128">
        <v>20220206</v>
      </c>
      <c r="G128" t="s">
        <v>32</v>
      </c>
      <c r="H128" s="1">
        <v>0.48958333333333331</v>
      </c>
      <c r="I128" t="s">
        <v>40</v>
      </c>
      <c r="J128" t="s">
        <v>28</v>
      </c>
      <c r="K128">
        <v>66</v>
      </c>
      <c r="L128">
        <v>48</v>
      </c>
      <c r="M128">
        <v>0.64</v>
      </c>
      <c r="N128" s="2">
        <v>0.49791666666666662</v>
      </c>
      <c r="O128" t="s">
        <v>21</v>
      </c>
      <c r="P128" t="s">
        <v>33</v>
      </c>
      <c r="Q128">
        <v>72.727272727272705</v>
      </c>
      <c r="R128">
        <v>269</v>
      </c>
      <c r="S128">
        <v>3</v>
      </c>
      <c r="T128">
        <v>-0.78009099999999998</v>
      </c>
    </row>
    <row r="129" spans="1:22" x14ac:dyDescent="0.2">
      <c r="A129">
        <v>1</v>
      </c>
      <c r="B129" t="s">
        <v>171</v>
      </c>
      <c r="C129">
        <v>-1.1000000000000001</v>
      </c>
      <c r="D129" s="1">
        <v>0.69444444444444453</v>
      </c>
      <c r="E129" t="s">
        <v>21</v>
      </c>
      <c r="F129">
        <v>20220204</v>
      </c>
      <c r="G129" t="s">
        <v>39</v>
      </c>
      <c r="H129" s="1">
        <v>0.53680555555555554</v>
      </c>
      <c r="I129" t="s">
        <v>40</v>
      </c>
      <c r="J129" t="s">
        <v>28</v>
      </c>
      <c r="K129">
        <v>28</v>
      </c>
      <c r="L129">
        <v>23</v>
      </c>
      <c r="M129">
        <v>0.52</v>
      </c>
      <c r="N129" s="2">
        <v>0.54513888888888895</v>
      </c>
      <c r="O129" t="s">
        <v>172</v>
      </c>
      <c r="P129" t="s">
        <v>33</v>
      </c>
      <c r="Q129">
        <v>82.142857142857096</v>
      </c>
      <c r="R129">
        <v>227</v>
      </c>
      <c r="S129">
        <v>1</v>
      </c>
      <c r="T129">
        <v>-0.74565300000000001</v>
      </c>
    </row>
    <row r="130" spans="1:22" x14ac:dyDescent="0.2">
      <c r="A130">
        <v>2</v>
      </c>
      <c r="B130" t="s">
        <v>135</v>
      </c>
      <c r="C130">
        <v>-1.3</v>
      </c>
      <c r="D130" s="1">
        <v>0.71666666666666667</v>
      </c>
      <c r="E130" t="s">
        <v>21</v>
      </c>
      <c r="F130">
        <v>20220206</v>
      </c>
      <c r="G130" t="s">
        <v>39</v>
      </c>
      <c r="H130" s="1">
        <v>0.45555555555555555</v>
      </c>
      <c r="I130" t="s">
        <v>40</v>
      </c>
      <c r="J130" t="s">
        <v>28</v>
      </c>
      <c r="K130">
        <v>13</v>
      </c>
      <c r="L130">
        <v>0</v>
      </c>
      <c r="M130">
        <v>0.26</v>
      </c>
      <c r="N130" s="2">
        <v>0.46249999999999997</v>
      </c>
      <c r="O130" t="s">
        <v>136</v>
      </c>
      <c r="P130" t="s">
        <v>33</v>
      </c>
      <c r="Q130">
        <v>0</v>
      </c>
      <c r="R130">
        <v>376</v>
      </c>
      <c r="S130">
        <v>3</v>
      </c>
      <c r="T130">
        <v>-0.71306400000000003</v>
      </c>
    </row>
    <row r="131" spans="1:22" s="16" customFormat="1" x14ac:dyDescent="0.2">
      <c r="A131" s="16">
        <v>2</v>
      </c>
      <c r="B131" s="16" t="s">
        <v>38</v>
      </c>
      <c r="C131" s="16">
        <v>-2</v>
      </c>
      <c r="D131" s="17">
        <v>0.69166666666666676</v>
      </c>
      <c r="E131" s="16" t="s">
        <v>21</v>
      </c>
      <c r="F131" s="16">
        <v>20220206</v>
      </c>
      <c r="G131" s="16" t="s">
        <v>39</v>
      </c>
      <c r="H131" s="17">
        <v>0.49652777777777773</v>
      </c>
      <c r="I131" s="16" t="s">
        <v>40</v>
      </c>
      <c r="J131" s="16" t="s">
        <v>24</v>
      </c>
      <c r="K131" s="16" t="s">
        <v>21</v>
      </c>
      <c r="L131" s="16" t="s">
        <v>21</v>
      </c>
      <c r="M131" s="16">
        <v>0.75</v>
      </c>
      <c r="N131" s="18">
        <v>0.50208333333333333</v>
      </c>
      <c r="O131" s="16" t="s">
        <v>41</v>
      </c>
      <c r="P131" s="16" t="s">
        <v>25</v>
      </c>
      <c r="Q131" s="16" t="s">
        <v>21</v>
      </c>
      <c r="R131" s="16">
        <v>281</v>
      </c>
      <c r="S131" s="16">
        <v>3</v>
      </c>
      <c r="T131" s="16">
        <v>-1.5613589999999999</v>
      </c>
    </row>
    <row r="132" spans="1:22" s="16" customFormat="1" x14ac:dyDescent="0.2">
      <c r="A132" s="16">
        <v>4</v>
      </c>
      <c r="B132" s="16" t="s">
        <v>55</v>
      </c>
      <c r="C132" s="16">
        <v>-1.8</v>
      </c>
      <c r="D132" s="17">
        <v>0.67638888888888893</v>
      </c>
      <c r="E132" s="16" t="s">
        <v>21</v>
      </c>
      <c r="F132" s="16">
        <v>20220214</v>
      </c>
      <c r="G132" s="16" t="s">
        <v>22</v>
      </c>
      <c r="H132" s="17">
        <v>0.53125</v>
      </c>
      <c r="I132" s="16" t="s">
        <v>40</v>
      </c>
      <c r="J132" s="16" t="s">
        <v>24</v>
      </c>
      <c r="K132" s="16" t="s">
        <v>21</v>
      </c>
      <c r="L132" s="16" t="s">
        <v>21</v>
      </c>
      <c r="M132" s="16">
        <v>0.26</v>
      </c>
      <c r="N132" s="18">
        <v>0.53333333333333333</v>
      </c>
      <c r="O132" s="16" t="s">
        <v>21</v>
      </c>
      <c r="P132" s="16" t="s">
        <v>25</v>
      </c>
      <c r="Q132" s="16" t="s">
        <v>21</v>
      </c>
      <c r="R132" s="16">
        <v>209</v>
      </c>
      <c r="S132" s="16">
        <v>10</v>
      </c>
      <c r="T132" s="16">
        <v>-1.473751</v>
      </c>
    </row>
    <row r="133" spans="1:22" s="16" customFormat="1" x14ac:dyDescent="0.2">
      <c r="A133" s="16">
        <v>3</v>
      </c>
      <c r="B133" s="16" t="s">
        <v>93</v>
      </c>
      <c r="C133" s="16">
        <v>-1.5</v>
      </c>
      <c r="D133" s="17">
        <v>0.48958333333333331</v>
      </c>
      <c r="E133" s="16" t="s">
        <v>94</v>
      </c>
      <c r="F133" s="16">
        <v>20220210</v>
      </c>
      <c r="G133" s="16" t="s">
        <v>32</v>
      </c>
      <c r="H133" s="17">
        <v>0.44166666666666665</v>
      </c>
      <c r="I133" s="16" t="s">
        <v>40</v>
      </c>
      <c r="J133" s="16" t="s">
        <v>24</v>
      </c>
      <c r="K133" s="16" t="s">
        <v>21</v>
      </c>
      <c r="L133" s="16" t="s">
        <v>21</v>
      </c>
      <c r="M133" s="16">
        <v>0.32</v>
      </c>
      <c r="N133" s="18">
        <v>0.48958333333333331</v>
      </c>
      <c r="O133" s="16" t="s">
        <v>21</v>
      </c>
      <c r="P133" s="16" t="s">
        <v>25</v>
      </c>
      <c r="Q133" s="16" t="s">
        <v>21</v>
      </c>
      <c r="R133" s="16">
        <v>69</v>
      </c>
      <c r="S133" s="16">
        <v>7</v>
      </c>
      <c r="T133" s="16">
        <v>-1.3922909999999999</v>
      </c>
    </row>
    <row r="134" spans="1:22" s="16" customFormat="1" x14ac:dyDescent="0.2">
      <c r="A134" s="16">
        <v>4</v>
      </c>
      <c r="B134" s="16" t="s">
        <v>122</v>
      </c>
      <c r="C134" s="16">
        <v>-1.4</v>
      </c>
      <c r="D134" s="17">
        <v>0.52847222222222223</v>
      </c>
      <c r="E134" s="16" t="s">
        <v>21</v>
      </c>
      <c r="F134" s="16">
        <v>20220214</v>
      </c>
      <c r="G134" s="16" t="s">
        <v>22</v>
      </c>
      <c r="H134" s="17">
        <v>0.47222222222222227</v>
      </c>
      <c r="I134" s="16" t="s">
        <v>40</v>
      </c>
      <c r="J134" s="16" t="s">
        <v>24</v>
      </c>
      <c r="K134" s="16" t="s">
        <v>21</v>
      </c>
      <c r="L134" s="16" t="s">
        <v>21</v>
      </c>
      <c r="M134" s="16">
        <v>0.32</v>
      </c>
      <c r="N134" s="18">
        <v>0.47361111111111115</v>
      </c>
      <c r="O134" s="16" t="s">
        <v>21</v>
      </c>
      <c r="P134" s="16" t="s">
        <v>25</v>
      </c>
      <c r="Q134" s="16" t="s">
        <v>21</v>
      </c>
      <c r="R134" s="16">
        <v>81</v>
      </c>
      <c r="S134" s="16">
        <v>10</v>
      </c>
      <c r="T134" s="16">
        <v>-1.2735590000000001</v>
      </c>
    </row>
    <row r="135" spans="1:22" x14ac:dyDescent="0.2">
      <c r="A135">
        <v>3</v>
      </c>
      <c r="B135" t="s">
        <v>98</v>
      </c>
      <c r="C135">
        <v>-1.5</v>
      </c>
      <c r="D135" s="1">
        <v>0.70694444444444438</v>
      </c>
      <c r="E135" t="s">
        <v>21</v>
      </c>
      <c r="F135">
        <v>20220210</v>
      </c>
      <c r="G135" t="s">
        <v>22</v>
      </c>
      <c r="H135" s="1">
        <v>0.53749999999999998</v>
      </c>
      <c r="I135" t="s">
        <v>40</v>
      </c>
      <c r="J135" t="s">
        <v>24</v>
      </c>
      <c r="K135" t="s">
        <v>21</v>
      </c>
      <c r="L135" t="s">
        <v>21</v>
      </c>
      <c r="M135">
        <v>0.34</v>
      </c>
      <c r="N135" s="2">
        <v>0.54166666666666663</v>
      </c>
      <c r="O135" t="s">
        <v>21</v>
      </c>
      <c r="P135" t="s">
        <v>25</v>
      </c>
      <c r="Q135" t="s">
        <v>21</v>
      </c>
      <c r="R135">
        <v>244</v>
      </c>
      <c r="S135">
        <v>7</v>
      </c>
      <c r="T135">
        <v>-1.119116</v>
      </c>
      <c r="V135" t="s">
        <v>33</v>
      </c>
    </row>
    <row r="136" spans="1:22" x14ac:dyDescent="0.2">
      <c r="A136">
        <v>2</v>
      </c>
      <c r="B136" t="s">
        <v>110</v>
      </c>
      <c r="C136">
        <v>-1.4</v>
      </c>
      <c r="D136" s="1">
        <v>0.68472222222222223</v>
      </c>
      <c r="E136" t="s">
        <v>21</v>
      </c>
      <c r="F136">
        <v>20220206</v>
      </c>
      <c r="G136" t="s">
        <v>32</v>
      </c>
      <c r="H136" s="1">
        <v>0.52569444444444446</v>
      </c>
      <c r="I136" t="s">
        <v>40</v>
      </c>
      <c r="J136" t="s">
        <v>24</v>
      </c>
      <c r="K136" t="s">
        <v>21</v>
      </c>
      <c r="L136" t="s">
        <v>21</v>
      </c>
      <c r="M136">
        <v>0.64</v>
      </c>
      <c r="N136" s="2">
        <v>0.52986111111111112</v>
      </c>
      <c r="O136" t="s">
        <v>21</v>
      </c>
      <c r="P136" t="s">
        <v>25</v>
      </c>
      <c r="Q136" t="s">
        <v>21</v>
      </c>
      <c r="R136">
        <v>229</v>
      </c>
      <c r="S136">
        <v>3</v>
      </c>
      <c r="T136">
        <v>-1.0425310000000001</v>
      </c>
      <c r="V136" t="s">
        <v>33</v>
      </c>
    </row>
    <row r="137" spans="1:22" x14ac:dyDescent="0.2">
      <c r="A137">
        <v>4</v>
      </c>
      <c r="B137" t="s">
        <v>192</v>
      </c>
      <c r="C137">
        <v>-1.1000000000000001</v>
      </c>
      <c r="D137" s="1">
        <v>0.69027777777777777</v>
      </c>
      <c r="E137" t="s">
        <v>193</v>
      </c>
      <c r="F137">
        <v>20220214</v>
      </c>
      <c r="G137" t="s">
        <v>22</v>
      </c>
      <c r="H137" s="1">
        <v>0.61249999999999993</v>
      </c>
      <c r="I137" t="s">
        <v>40</v>
      </c>
      <c r="J137" t="s">
        <v>24</v>
      </c>
      <c r="K137" t="s">
        <v>21</v>
      </c>
      <c r="L137" t="s">
        <v>21</v>
      </c>
      <c r="M137">
        <v>0.38</v>
      </c>
      <c r="N137" s="2">
        <v>0.61805555555555558</v>
      </c>
      <c r="O137" t="s">
        <v>21</v>
      </c>
      <c r="P137" t="s">
        <v>25</v>
      </c>
      <c r="Q137" t="s">
        <v>21</v>
      </c>
      <c r="R137">
        <v>112</v>
      </c>
      <c r="S137">
        <v>10</v>
      </c>
      <c r="T137">
        <v>-0.92516799999999999</v>
      </c>
    </row>
    <row r="138" spans="1:22" x14ac:dyDescent="0.2">
      <c r="A138">
        <v>2</v>
      </c>
      <c r="B138" t="s">
        <v>175</v>
      </c>
      <c r="C138">
        <v>-1.1000000000000001</v>
      </c>
      <c r="D138" s="1">
        <v>0.66805555555555562</v>
      </c>
      <c r="E138" t="s">
        <v>21</v>
      </c>
      <c r="F138">
        <v>20220206</v>
      </c>
      <c r="G138" t="s">
        <v>32</v>
      </c>
      <c r="H138" s="1">
        <v>0.5708333333333333</v>
      </c>
      <c r="I138" t="s">
        <v>40</v>
      </c>
      <c r="J138" t="s">
        <v>24</v>
      </c>
      <c r="K138" t="s">
        <v>21</v>
      </c>
      <c r="L138" t="s">
        <v>21</v>
      </c>
      <c r="M138">
        <v>0.46</v>
      </c>
      <c r="N138" s="2">
        <v>0.57430555555555551</v>
      </c>
      <c r="O138" t="s">
        <v>176</v>
      </c>
      <c r="P138" t="s">
        <v>25</v>
      </c>
      <c r="Q138" t="s">
        <v>21</v>
      </c>
      <c r="R138">
        <v>140</v>
      </c>
      <c r="S138">
        <v>3</v>
      </c>
      <c r="T138">
        <v>-0.88146000000000002</v>
      </c>
    </row>
    <row r="139" spans="1:22" x14ac:dyDescent="0.2">
      <c r="A139">
        <v>4</v>
      </c>
      <c r="B139" t="s">
        <v>200</v>
      </c>
      <c r="C139">
        <v>-1</v>
      </c>
      <c r="D139" s="1">
        <v>0.68194444444444446</v>
      </c>
      <c r="E139" t="s">
        <v>21</v>
      </c>
      <c r="F139">
        <v>20220214</v>
      </c>
      <c r="G139" t="s">
        <v>22</v>
      </c>
      <c r="H139" s="1">
        <v>0.59375</v>
      </c>
      <c r="I139" t="s">
        <v>40</v>
      </c>
      <c r="J139" t="s">
        <v>24</v>
      </c>
      <c r="K139" t="s">
        <v>21</v>
      </c>
      <c r="L139" t="s">
        <v>21</v>
      </c>
      <c r="M139">
        <v>0.52</v>
      </c>
      <c r="N139" s="2">
        <v>0.59583333333333333</v>
      </c>
      <c r="O139" t="s">
        <v>21</v>
      </c>
      <c r="P139" t="s">
        <v>25</v>
      </c>
      <c r="Q139" t="s">
        <v>21</v>
      </c>
      <c r="R139">
        <v>127</v>
      </c>
      <c r="S139">
        <v>10</v>
      </c>
      <c r="T139">
        <v>-0.80175300000000005</v>
      </c>
    </row>
    <row r="140" spans="1:22" x14ac:dyDescent="0.2">
      <c r="A140">
        <v>2</v>
      </c>
      <c r="B140" t="s">
        <v>177</v>
      </c>
      <c r="C140">
        <v>-1.1000000000000001</v>
      </c>
      <c r="D140" s="1">
        <v>0.67222222222222217</v>
      </c>
      <c r="E140" t="s">
        <v>21</v>
      </c>
      <c r="F140">
        <v>20220206</v>
      </c>
      <c r="G140" t="s">
        <v>32</v>
      </c>
      <c r="H140" s="1">
        <v>0.53055555555555556</v>
      </c>
      <c r="I140" t="s">
        <v>40</v>
      </c>
      <c r="J140" t="s">
        <v>24</v>
      </c>
      <c r="K140" t="s">
        <v>21</v>
      </c>
      <c r="L140" t="s">
        <v>21</v>
      </c>
      <c r="M140">
        <v>0.91</v>
      </c>
      <c r="N140" s="2">
        <v>0.53472222222222221</v>
      </c>
      <c r="O140" t="s">
        <v>21</v>
      </c>
      <c r="P140" t="s">
        <v>25</v>
      </c>
      <c r="Q140" t="s">
        <v>21</v>
      </c>
      <c r="R140">
        <v>204</v>
      </c>
      <c r="S140">
        <v>3</v>
      </c>
      <c r="T140">
        <v>-0.78155600000000003</v>
      </c>
    </row>
    <row r="141" spans="1:22" x14ac:dyDescent="0.2">
      <c r="A141">
        <v>4</v>
      </c>
      <c r="B141" t="s">
        <v>216</v>
      </c>
      <c r="C141">
        <v>-0.9</v>
      </c>
      <c r="D141" s="1">
        <v>0.68333333333333324</v>
      </c>
      <c r="E141" t="s">
        <v>21</v>
      </c>
      <c r="F141">
        <v>20220214</v>
      </c>
      <c r="G141" t="s">
        <v>39</v>
      </c>
      <c r="H141" s="1">
        <v>0.5854166666666667</v>
      </c>
      <c r="I141" t="s">
        <v>40</v>
      </c>
      <c r="J141" t="s">
        <v>24</v>
      </c>
      <c r="K141" t="s">
        <v>21</v>
      </c>
      <c r="L141" t="s">
        <v>21</v>
      </c>
      <c r="M141">
        <v>0.61</v>
      </c>
      <c r="N141" s="2">
        <v>0.59097222222222223</v>
      </c>
      <c r="O141" t="s">
        <v>21</v>
      </c>
      <c r="P141" t="s">
        <v>25</v>
      </c>
      <c r="Q141" t="s">
        <v>21</v>
      </c>
      <c r="R141">
        <v>141</v>
      </c>
      <c r="S141">
        <v>10</v>
      </c>
      <c r="T141">
        <v>-0.67989900000000003</v>
      </c>
      <c r="V141" t="s">
        <v>33</v>
      </c>
    </row>
    <row r="142" spans="1:22" x14ac:dyDescent="0.2">
      <c r="A142">
        <v>1</v>
      </c>
      <c r="B142" t="s">
        <v>217</v>
      </c>
      <c r="C142">
        <v>-0.8</v>
      </c>
      <c r="D142" s="1">
        <v>0.66805555555555562</v>
      </c>
      <c r="E142" t="s">
        <v>21</v>
      </c>
      <c r="F142">
        <v>20220204</v>
      </c>
      <c r="G142" t="s">
        <v>32</v>
      </c>
      <c r="H142" s="1">
        <v>0.59861111111111109</v>
      </c>
      <c r="I142" t="s">
        <v>40</v>
      </c>
      <c r="J142" t="s">
        <v>24</v>
      </c>
      <c r="K142" t="s">
        <v>21</v>
      </c>
      <c r="L142" t="s">
        <v>21</v>
      </c>
      <c r="M142">
        <v>0.34</v>
      </c>
      <c r="N142" s="2">
        <v>0.60416666666666663</v>
      </c>
      <c r="O142" t="s">
        <v>21</v>
      </c>
      <c r="P142" t="s">
        <v>25</v>
      </c>
      <c r="Q142" t="s">
        <v>21</v>
      </c>
      <c r="R142">
        <v>100</v>
      </c>
      <c r="S142">
        <v>1</v>
      </c>
      <c r="T142">
        <v>-0.64390000000000003</v>
      </c>
      <c r="V142" t="s">
        <v>33</v>
      </c>
    </row>
    <row r="143" spans="1:22" s="13" customFormat="1" x14ac:dyDescent="0.2">
      <c r="A143" s="13">
        <v>4</v>
      </c>
      <c r="B143" s="13" t="s">
        <v>223</v>
      </c>
      <c r="C143" s="13">
        <v>-0.8</v>
      </c>
      <c r="D143" s="14">
        <v>0.51874999999999993</v>
      </c>
      <c r="E143" s="13" t="s">
        <v>21</v>
      </c>
      <c r="F143" s="13">
        <v>20220214</v>
      </c>
      <c r="G143" s="13" t="s">
        <v>22</v>
      </c>
      <c r="H143" s="14">
        <v>0.44791666666666669</v>
      </c>
      <c r="I143" s="13" t="s">
        <v>40</v>
      </c>
      <c r="J143" s="13" t="s">
        <v>24</v>
      </c>
      <c r="K143" s="13" t="s">
        <v>21</v>
      </c>
      <c r="L143" s="13" t="s">
        <v>21</v>
      </c>
      <c r="M143" s="13">
        <v>0.38</v>
      </c>
      <c r="N143" s="15">
        <v>0.4513888888888889</v>
      </c>
      <c r="O143" s="13" t="s">
        <v>21</v>
      </c>
      <c r="P143" s="13" t="s">
        <v>25</v>
      </c>
      <c r="Q143" s="13" t="s">
        <v>21</v>
      </c>
      <c r="R143" s="13">
        <v>102</v>
      </c>
      <c r="S143" s="13">
        <v>10</v>
      </c>
      <c r="T143" s="13">
        <v>-0.64077799999999996</v>
      </c>
    </row>
    <row r="144" spans="1:22" s="13" customFormat="1" x14ac:dyDescent="0.2">
      <c r="A144" s="13">
        <v>1</v>
      </c>
      <c r="B144" s="13" t="s">
        <v>203</v>
      </c>
      <c r="C144" s="13">
        <v>-0.9</v>
      </c>
      <c r="D144" s="14">
        <v>0.68055555555555547</v>
      </c>
      <c r="E144" s="13" t="s">
        <v>21</v>
      </c>
      <c r="F144" s="13">
        <v>20220204</v>
      </c>
      <c r="G144" s="13" t="s">
        <v>39</v>
      </c>
      <c r="H144" s="14">
        <v>0.53125</v>
      </c>
      <c r="I144" s="13" t="s">
        <v>40</v>
      </c>
      <c r="J144" s="13" t="s">
        <v>24</v>
      </c>
      <c r="K144" s="13" t="s">
        <v>21</v>
      </c>
      <c r="L144" s="13" t="s">
        <v>21</v>
      </c>
      <c r="M144" s="13">
        <v>0.5</v>
      </c>
      <c r="N144" s="22">
        <v>0.53541666666666665</v>
      </c>
      <c r="O144" s="13" t="s">
        <v>204</v>
      </c>
      <c r="P144" s="13" t="s">
        <v>25</v>
      </c>
      <c r="Q144" s="13" t="s">
        <v>21</v>
      </c>
      <c r="R144" s="13">
        <v>215</v>
      </c>
      <c r="S144" s="13">
        <v>1</v>
      </c>
      <c r="T144" s="13">
        <v>-0.56438500000000003</v>
      </c>
    </row>
    <row r="145" spans="1:20" s="13" customFormat="1" x14ac:dyDescent="0.2">
      <c r="A145" s="13">
        <v>1</v>
      </c>
      <c r="B145" s="13" t="s">
        <v>226</v>
      </c>
      <c r="C145" s="13">
        <v>-0.7</v>
      </c>
      <c r="D145" s="14">
        <v>0.70000000000000007</v>
      </c>
      <c r="E145" s="13" t="s">
        <v>227</v>
      </c>
      <c r="F145" s="13">
        <v>20220204</v>
      </c>
      <c r="G145" s="13" t="s">
        <v>32</v>
      </c>
      <c r="H145" s="14">
        <v>0.62013888888888891</v>
      </c>
      <c r="I145" s="13" t="s">
        <v>40</v>
      </c>
      <c r="J145" s="13" t="s">
        <v>24</v>
      </c>
      <c r="K145" s="13" t="s">
        <v>21</v>
      </c>
      <c r="L145" s="13" t="s">
        <v>21</v>
      </c>
      <c r="M145" s="13">
        <v>0.47</v>
      </c>
      <c r="N145" s="15">
        <v>0.62569444444444444</v>
      </c>
      <c r="O145" s="13" t="s">
        <v>21</v>
      </c>
      <c r="P145" s="13" t="s">
        <v>25</v>
      </c>
      <c r="Q145" s="13" t="s">
        <v>21</v>
      </c>
      <c r="R145" s="13">
        <v>115</v>
      </c>
      <c r="S145" s="13">
        <v>1</v>
      </c>
      <c r="T145" s="13">
        <v>-0.52048499999999998</v>
      </c>
    </row>
    <row r="146" spans="1:20" s="13" customFormat="1" x14ac:dyDescent="0.2">
      <c r="A146" s="13">
        <v>3</v>
      </c>
      <c r="B146" s="13" t="s">
        <v>231</v>
      </c>
      <c r="C146" s="13">
        <v>-0.5</v>
      </c>
      <c r="D146" s="14">
        <v>0.68888888888888899</v>
      </c>
      <c r="E146" s="13" t="s">
        <v>21</v>
      </c>
      <c r="F146" s="13">
        <v>20220210</v>
      </c>
      <c r="G146" s="13" t="s">
        <v>22</v>
      </c>
      <c r="H146" s="14">
        <v>0.59722222222222221</v>
      </c>
      <c r="I146" s="13" t="s">
        <v>40</v>
      </c>
      <c r="J146" s="13" t="s">
        <v>24</v>
      </c>
      <c r="K146" s="13" t="s">
        <v>21</v>
      </c>
      <c r="L146" s="13" t="s">
        <v>21</v>
      </c>
      <c r="M146" s="13">
        <v>0.49</v>
      </c>
      <c r="N146" s="15">
        <v>0.60138888888888886</v>
      </c>
      <c r="O146" s="13" t="s">
        <v>232</v>
      </c>
      <c r="P146" s="13" t="s">
        <v>25</v>
      </c>
      <c r="Q146" s="13" t="s">
        <v>21</v>
      </c>
      <c r="R146" s="13">
        <v>132</v>
      </c>
      <c r="S146" s="13">
        <v>7</v>
      </c>
      <c r="T146" s="13">
        <v>-0.29394799999999999</v>
      </c>
    </row>
    <row r="147" spans="1:20" s="16" customFormat="1" x14ac:dyDescent="0.2">
      <c r="A147" s="16">
        <v>3</v>
      </c>
      <c r="B147" s="16" t="s">
        <v>44</v>
      </c>
      <c r="C147" s="16">
        <v>-2</v>
      </c>
      <c r="D147" s="17">
        <v>0.6958333333333333</v>
      </c>
      <c r="E147" s="16" t="s">
        <v>21</v>
      </c>
      <c r="F147" s="16">
        <v>20220210</v>
      </c>
      <c r="G147" s="16" t="s">
        <v>22</v>
      </c>
      <c r="H147" s="17">
        <v>0.57638888888888895</v>
      </c>
      <c r="I147" s="16" t="s">
        <v>40</v>
      </c>
      <c r="J147" s="16" t="s">
        <v>24</v>
      </c>
      <c r="K147" s="16">
        <v>41</v>
      </c>
      <c r="L147" s="16">
        <v>36</v>
      </c>
      <c r="M147" s="16">
        <v>0.4</v>
      </c>
      <c r="N147" s="18">
        <v>0.58888888888888891</v>
      </c>
      <c r="O147" s="16" t="s">
        <v>21</v>
      </c>
      <c r="P147" s="16" t="s">
        <v>33</v>
      </c>
      <c r="Q147" s="16">
        <v>87.804878048780495</v>
      </c>
      <c r="R147" s="16">
        <v>172</v>
      </c>
      <c r="S147" s="16">
        <v>7</v>
      </c>
      <c r="T147" s="16">
        <v>-1.731508</v>
      </c>
    </row>
    <row r="148" spans="1:20" s="19" customFormat="1" x14ac:dyDescent="0.2">
      <c r="A148" s="19">
        <v>3</v>
      </c>
      <c r="B148" s="19" t="s">
        <v>60</v>
      </c>
      <c r="C148" s="19">
        <v>-1.7</v>
      </c>
      <c r="D148" s="20">
        <v>0.69444444444444453</v>
      </c>
      <c r="E148" s="19" t="s">
        <v>21</v>
      </c>
      <c r="F148" s="19">
        <v>20220210</v>
      </c>
      <c r="G148" s="19" t="s">
        <v>32</v>
      </c>
      <c r="H148" s="20">
        <v>0.62361111111111112</v>
      </c>
      <c r="I148" s="19" t="s">
        <v>40</v>
      </c>
      <c r="J148" s="19" t="s">
        <v>24</v>
      </c>
      <c r="K148" s="19">
        <v>25</v>
      </c>
      <c r="L148" s="19">
        <v>0</v>
      </c>
      <c r="M148" s="19">
        <v>0.14000000000000001</v>
      </c>
      <c r="N148" s="21">
        <v>0.62916666666666665</v>
      </c>
      <c r="O148" s="19" t="s">
        <v>61</v>
      </c>
      <c r="P148" s="19" t="s">
        <v>33</v>
      </c>
      <c r="Q148" s="19">
        <v>0</v>
      </c>
      <c r="R148" s="19">
        <v>102</v>
      </c>
      <c r="S148" s="19">
        <v>7</v>
      </c>
      <c r="T148" s="19">
        <v>-1.540778</v>
      </c>
    </row>
    <row r="149" spans="1:20" s="16" customFormat="1" x14ac:dyDescent="0.2">
      <c r="A149" s="16">
        <v>4</v>
      </c>
      <c r="B149" s="16" t="s">
        <v>83</v>
      </c>
      <c r="C149" s="16">
        <v>-1.6</v>
      </c>
      <c r="D149" s="17">
        <v>0.51458333333333328</v>
      </c>
      <c r="E149" s="16" t="s">
        <v>21</v>
      </c>
      <c r="F149" s="16">
        <v>20220214</v>
      </c>
      <c r="G149" s="16" t="s">
        <v>22</v>
      </c>
      <c r="H149" s="17">
        <v>0.47916666666666669</v>
      </c>
      <c r="I149" s="16" t="s">
        <v>40</v>
      </c>
      <c r="J149" s="16" t="s">
        <v>24</v>
      </c>
      <c r="K149" s="16">
        <v>143</v>
      </c>
      <c r="L149" s="16">
        <v>120</v>
      </c>
      <c r="M149" s="16">
        <v>0.57999999999999996</v>
      </c>
      <c r="N149" s="18">
        <v>0.49305555555555558</v>
      </c>
      <c r="O149" s="16" t="s">
        <v>21</v>
      </c>
      <c r="P149" s="16" t="s">
        <v>33</v>
      </c>
      <c r="Q149" s="16">
        <v>83.916083916083906</v>
      </c>
      <c r="R149" s="16">
        <v>51</v>
      </c>
      <c r="S149" s="16">
        <v>10</v>
      </c>
      <c r="T149" s="16">
        <v>-1.520389</v>
      </c>
    </row>
    <row r="150" spans="1:20" s="19" customFormat="1" x14ac:dyDescent="0.2">
      <c r="A150" s="19">
        <v>4</v>
      </c>
      <c r="B150" s="19" t="s">
        <v>68</v>
      </c>
      <c r="C150" s="19">
        <v>-1.7</v>
      </c>
      <c r="D150" s="20">
        <v>0.52430555555555558</v>
      </c>
      <c r="E150" s="19" t="s">
        <v>21</v>
      </c>
      <c r="F150" s="19">
        <v>20220214</v>
      </c>
      <c r="G150" s="19" t="s">
        <v>22</v>
      </c>
      <c r="H150" s="20">
        <v>0.43402777777777773</v>
      </c>
      <c r="I150" s="19" t="s">
        <v>40</v>
      </c>
      <c r="J150" s="19" t="s">
        <v>24</v>
      </c>
      <c r="K150" s="19">
        <v>0</v>
      </c>
      <c r="L150" s="19">
        <v>0</v>
      </c>
      <c r="M150" s="19">
        <v>0.24</v>
      </c>
      <c r="N150" s="21">
        <v>0.4375</v>
      </c>
      <c r="O150" s="19" t="s">
        <v>69</v>
      </c>
      <c r="P150" s="19" t="s">
        <v>33</v>
      </c>
      <c r="Q150" s="19" t="s">
        <v>21</v>
      </c>
      <c r="R150" s="19">
        <v>130</v>
      </c>
      <c r="S150" s="19">
        <v>10</v>
      </c>
      <c r="T150" s="19">
        <v>-1.4970699999999999</v>
      </c>
    </row>
    <row r="151" spans="1:20" s="16" customFormat="1" x14ac:dyDescent="0.2">
      <c r="A151" s="16">
        <v>4</v>
      </c>
      <c r="B151" s="16" t="s">
        <v>56</v>
      </c>
      <c r="C151" s="16">
        <v>-1.8</v>
      </c>
      <c r="D151" s="17">
        <v>0.6777777777777777</v>
      </c>
      <c r="E151" s="16" t="s">
        <v>21</v>
      </c>
      <c r="F151" s="16">
        <v>20220214</v>
      </c>
      <c r="G151" s="16" t="s">
        <v>22</v>
      </c>
      <c r="H151" s="17">
        <v>0.53333333333333333</v>
      </c>
      <c r="I151" s="16" t="s">
        <v>40</v>
      </c>
      <c r="J151" s="16" t="s">
        <v>24</v>
      </c>
      <c r="K151" s="16">
        <v>104</v>
      </c>
      <c r="L151" s="16">
        <v>102</v>
      </c>
      <c r="M151" s="16">
        <v>0.64</v>
      </c>
      <c r="N151" s="18">
        <v>0.54166666666666663</v>
      </c>
      <c r="O151" s="16" t="s">
        <v>21</v>
      </c>
      <c r="P151" s="16" t="s">
        <v>33</v>
      </c>
      <c r="Q151" s="16">
        <v>98.076923076922995</v>
      </c>
      <c r="R151" s="16">
        <v>208</v>
      </c>
      <c r="S151" s="16">
        <v>10</v>
      </c>
      <c r="T151" s="16">
        <v>-1.475312</v>
      </c>
    </row>
    <row r="152" spans="1:20" s="16" customFormat="1" x14ac:dyDescent="0.2">
      <c r="A152" s="16">
        <v>1</v>
      </c>
      <c r="B152" s="16" t="s">
        <v>103</v>
      </c>
      <c r="C152" s="16">
        <v>-1.4</v>
      </c>
      <c r="D152" s="17">
        <v>0.66666666666666663</v>
      </c>
      <c r="E152" s="16" t="s">
        <v>21</v>
      </c>
      <c r="F152" s="16">
        <v>20220204</v>
      </c>
      <c r="G152" s="16" t="s">
        <v>32</v>
      </c>
      <c r="H152" s="17">
        <v>0.60555555555555551</v>
      </c>
      <c r="I152" s="16" t="s">
        <v>40</v>
      </c>
      <c r="J152" s="16" t="s">
        <v>24</v>
      </c>
      <c r="K152" s="16">
        <v>84</v>
      </c>
      <c r="L152" s="16">
        <v>56</v>
      </c>
      <c r="M152" s="16">
        <v>0.63</v>
      </c>
      <c r="N152" s="18">
        <v>0.61875000000000002</v>
      </c>
      <c r="O152" s="16" t="s">
        <v>21</v>
      </c>
      <c r="P152" s="16" t="s">
        <v>33</v>
      </c>
      <c r="Q152" s="16">
        <v>66.6666666666666</v>
      </c>
      <c r="R152" s="16">
        <v>88</v>
      </c>
      <c r="S152" s="16">
        <v>1</v>
      </c>
      <c r="T152" s="16">
        <v>-1.262632</v>
      </c>
    </row>
    <row r="153" spans="1:20" x14ac:dyDescent="0.2">
      <c r="A153">
        <v>4</v>
      </c>
      <c r="B153" t="s">
        <v>125</v>
      </c>
      <c r="C153">
        <v>-1.4</v>
      </c>
      <c r="D153" s="1">
        <v>0.68055555555555547</v>
      </c>
      <c r="E153" t="s">
        <v>21</v>
      </c>
      <c r="F153">
        <v>20220214</v>
      </c>
      <c r="G153" t="s">
        <v>22</v>
      </c>
      <c r="H153" s="1">
        <v>0.58333333333333337</v>
      </c>
      <c r="I153" t="s">
        <v>40</v>
      </c>
      <c r="J153" t="s">
        <v>24</v>
      </c>
      <c r="K153">
        <v>53</v>
      </c>
      <c r="L153">
        <v>31</v>
      </c>
      <c r="M153">
        <v>0.47</v>
      </c>
      <c r="N153" s="2">
        <v>0.59375</v>
      </c>
      <c r="O153" t="s">
        <v>21</v>
      </c>
      <c r="P153" t="s">
        <v>33</v>
      </c>
      <c r="Q153">
        <v>58.490566037735803</v>
      </c>
      <c r="R153">
        <v>140</v>
      </c>
      <c r="S153">
        <v>10</v>
      </c>
      <c r="T153">
        <v>-1.18146</v>
      </c>
    </row>
    <row r="154" spans="1:20" x14ac:dyDescent="0.2">
      <c r="A154">
        <v>3</v>
      </c>
      <c r="B154" t="s">
        <v>137</v>
      </c>
      <c r="C154">
        <v>-1.3</v>
      </c>
      <c r="D154" s="1">
        <v>0.49236111111111108</v>
      </c>
      <c r="E154" t="s">
        <v>21</v>
      </c>
      <c r="F154">
        <v>20220210</v>
      </c>
      <c r="G154" t="s">
        <v>32</v>
      </c>
      <c r="H154" s="1">
        <v>0.43472222222222223</v>
      </c>
      <c r="I154" t="s">
        <v>40</v>
      </c>
      <c r="J154" t="s">
        <v>24</v>
      </c>
      <c r="K154">
        <v>22</v>
      </c>
      <c r="L154">
        <v>7</v>
      </c>
      <c r="M154">
        <v>0.17</v>
      </c>
      <c r="N154" s="2">
        <v>0.44027777777777777</v>
      </c>
      <c r="O154" t="s">
        <v>21</v>
      </c>
      <c r="P154" t="s">
        <v>33</v>
      </c>
      <c r="Q154">
        <v>31.818181818181799</v>
      </c>
      <c r="R154">
        <v>83</v>
      </c>
      <c r="S154">
        <v>7</v>
      </c>
      <c r="T154">
        <v>-1.1704369999999999</v>
      </c>
    </row>
    <row r="155" spans="1:20" x14ac:dyDescent="0.2">
      <c r="A155">
        <v>1</v>
      </c>
      <c r="B155" t="s">
        <v>76</v>
      </c>
      <c r="C155">
        <v>-1.6</v>
      </c>
      <c r="D155" s="1">
        <v>0.70972222222222225</v>
      </c>
      <c r="E155" t="s">
        <v>21</v>
      </c>
      <c r="F155">
        <v>20220204</v>
      </c>
      <c r="G155" t="s">
        <v>22</v>
      </c>
      <c r="H155" s="1">
        <v>0.50694444444444442</v>
      </c>
      <c r="I155" t="s">
        <v>40</v>
      </c>
      <c r="J155" t="s">
        <v>24</v>
      </c>
      <c r="K155">
        <v>83</v>
      </c>
      <c r="L155">
        <v>61</v>
      </c>
      <c r="M155">
        <v>0.52</v>
      </c>
      <c r="N155" s="2">
        <v>0.51736111111111105</v>
      </c>
      <c r="O155" t="s">
        <v>21</v>
      </c>
      <c r="P155" t="s">
        <v>33</v>
      </c>
      <c r="Q155">
        <v>73.493975903614398</v>
      </c>
      <c r="R155">
        <v>292</v>
      </c>
      <c r="S155">
        <v>1</v>
      </c>
      <c r="T155">
        <v>-1.144188</v>
      </c>
    </row>
    <row r="156" spans="1:20" x14ac:dyDescent="0.2">
      <c r="A156">
        <v>2</v>
      </c>
      <c r="B156" t="s">
        <v>131</v>
      </c>
      <c r="C156">
        <v>-1.3</v>
      </c>
      <c r="D156" s="1">
        <v>0.69861111111111107</v>
      </c>
      <c r="E156" t="s">
        <v>21</v>
      </c>
      <c r="F156">
        <v>20220206</v>
      </c>
      <c r="G156" t="s">
        <v>39</v>
      </c>
      <c r="H156" s="1">
        <v>0.56666666666666665</v>
      </c>
      <c r="I156" t="s">
        <v>40</v>
      </c>
      <c r="J156" t="s">
        <v>24</v>
      </c>
      <c r="K156">
        <v>63</v>
      </c>
      <c r="L156">
        <v>32</v>
      </c>
      <c r="M156">
        <v>0.48</v>
      </c>
      <c r="N156" s="2">
        <v>0.57430555555555551</v>
      </c>
      <c r="O156" t="s">
        <v>132</v>
      </c>
      <c r="P156" t="s">
        <v>33</v>
      </c>
      <c r="Q156">
        <v>50.793650793650698</v>
      </c>
      <c r="R156">
        <v>190</v>
      </c>
      <c r="S156">
        <v>3</v>
      </c>
      <c r="T156">
        <v>-1.0034099999999999</v>
      </c>
    </row>
    <row r="157" spans="1:20" x14ac:dyDescent="0.2">
      <c r="A157">
        <v>3</v>
      </c>
      <c r="B157" t="s">
        <v>157</v>
      </c>
      <c r="C157">
        <v>-1.2</v>
      </c>
      <c r="D157" s="1">
        <v>0.70277777777777783</v>
      </c>
      <c r="E157" t="s">
        <v>21</v>
      </c>
      <c r="F157">
        <v>20220210</v>
      </c>
      <c r="G157" t="s">
        <v>39</v>
      </c>
      <c r="H157" s="1">
        <v>0.61527777777777781</v>
      </c>
      <c r="I157" t="s">
        <v>40</v>
      </c>
      <c r="J157" t="s">
        <v>24</v>
      </c>
      <c r="K157">
        <v>83</v>
      </c>
      <c r="L157">
        <v>58</v>
      </c>
      <c r="M157">
        <v>0.49</v>
      </c>
      <c r="N157" s="2">
        <v>0.62222222222222223</v>
      </c>
      <c r="O157" t="s">
        <v>21</v>
      </c>
      <c r="P157" t="s">
        <v>33</v>
      </c>
      <c r="Q157">
        <v>69.879518072289102</v>
      </c>
      <c r="R157">
        <v>126</v>
      </c>
      <c r="S157">
        <v>7</v>
      </c>
      <c r="T157">
        <v>-1.003314</v>
      </c>
    </row>
    <row r="158" spans="1:20" x14ac:dyDescent="0.2">
      <c r="A158">
        <v>3</v>
      </c>
      <c r="B158" t="s">
        <v>139</v>
      </c>
      <c r="C158">
        <v>-1.3</v>
      </c>
      <c r="D158" s="1">
        <v>0.68333333333333324</v>
      </c>
      <c r="E158" t="s">
        <v>21</v>
      </c>
      <c r="F158">
        <v>20220210</v>
      </c>
      <c r="G158" t="s">
        <v>22</v>
      </c>
      <c r="H158" s="1">
        <v>0.54166666666666663</v>
      </c>
      <c r="I158" t="s">
        <v>40</v>
      </c>
      <c r="J158" t="s">
        <v>24</v>
      </c>
      <c r="K158">
        <v>11</v>
      </c>
      <c r="L158">
        <v>1</v>
      </c>
      <c r="M158">
        <v>0.32</v>
      </c>
      <c r="N158" s="2">
        <v>0.54999999999999993</v>
      </c>
      <c r="O158" t="s">
        <v>21</v>
      </c>
      <c r="P158" t="s">
        <v>33</v>
      </c>
      <c r="Q158">
        <v>9.0909090909090899</v>
      </c>
      <c r="R158">
        <v>204</v>
      </c>
      <c r="S158">
        <v>7</v>
      </c>
      <c r="T158">
        <v>-0.98155599999999998</v>
      </c>
    </row>
    <row r="159" spans="1:20" x14ac:dyDescent="0.2">
      <c r="A159">
        <v>1</v>
      </c>
      <c r="B159" t="s">
        <v>166</v>
      </c>
      <c r="C159">
        <v>-1.1499999999999999</v>
      </c>
      <c r="D159" s="1">
        <v>0.69861111111111107</v>
      </c>
      <c r="E159" t="s">
        <v>21</v>
      </c>
      <c r="F159">
        <v>20220204</v>
      </c>
      <c r="G159" t="s">
        <v>22</v>
      </c>
      <c r="H159" s="1">
        <v>0.61597222222222225</v>
      </c>
      <c r="I159" t="s">
        <v>40</v>
      </c>
      <c r="J159" t="s">
        <v>24</v>
      </c>
      <c r="K159">
        <v>75</v>
      </c>
      <c r="L159">
        <v>60</v>
      </c>
      <c r="M159">
        <v>0.56000000000000005</v>
      </c>
      <c r="N159" s="2">
        <v>0.625</v>
      </c>
      <c r="O159" t="s">
        <v>21</v>
      </c>
      <c r="P159" t="s">
        <v>33</v>
      </c>
      <c r="Q159">
        <v>80</v>
      </c>
      <c r="R159">
        <v>119</v>
      </c>
      <c r="S159">
        <v>1</v>
      </c>
      <c r="T159">
        <v>-0.96424100000000001</v>
      </c>
    </row>
    <row r="160" spans="1:20" s="13" customFormat="1" x14ac:dyDescent="0.2">
      <c r="A160" s="13">
        <v>2</v>
      </c>
      <c r="B160" s="13" t="s">
        <v>133</v>
      </c>
      <c r="C160" s="13">
        <v>-1.3</v>
      </c>
      <c r="D160" s="14">
        <v>0.7055555555555556</v>
      </c>
      <c r="E160" s="13" t="s">
        <v>21</v>
      </c>
      <c r="F160" s="13">
        <v>20220206</v>
      </c>
      <c r="G160" s="13" t="s">
        <v>39</v>
      </c>
      <c r="H160" s="14">
        <v>0.5083333333333333</v>
      </c>
      <c r="I160" s="13" t="s">
        <v>40</v>
      </c>
      <c r="J160" s="13" t="s">
        <v>24</v>
      </c>
      <c r="K160" s="13">
        <v>92</v>
      </c>
      <c r="L160" s="13">
        <v>71</v>
      </c>
      <c r="M160" s="13">
        <v>0.87</v>
      </c>
      <c r="N160" s="15">
        <v>0.52430555555555558</v>
      </c>
      <c r="O160" s="13" t="s">
        <v>134</v>
      </c>
      <c r="P160" s="13" t="s">
        <v>33</v>
      </c>
      <c r="Q160" s="13">
        <v>77.173913043478194</v>
      </c>
      <c r="R160" s="13">
        <v>284</v>
      </c>
      <c r="S160" s="13">
        <v>3</v>
      </c>
      <c r="T160" s="13">
        <v>-0.85667599999999999</v>
      </c>
    </row>
    <row r="161" spans="1:20" s="19" customFormat="1" x14ac:dyDescent="0.2">
      <c r="A161" s="19">
        <v>3</v>
      </c>
      <c r="B161" s="19" t="s">
        <v>221</v>
      </c>
      <c r="C161" s="19">
        <v>-0.8</v>
      </c>
      <c r="D161" s="20">
        <v>0.6875</v>
      </c>
      <c r="E161" s="19" t="s">
        <v>21</v>
      </c>
      <c r="F161" s="19">
        <v>20220210</v>
      </c>
      <c r="G161" s="19" t="s">
        <v>32</v>
      </c>
      <c r="H161" s="20">
        <v>0.62013888888888891</v>
      </c>
      <c r="I161" s="19" t="s">
        <v>40</v>
      </c>
      <c r="J161" s="19" t="s">
        <v>24</v>
      </c>
      <c r="K161" s="19">
        <v>3</v>
      </c>
      <c r="L161" s="19">
        <v>0</v>
      </c>
      <c r="M161" s="19">
        <v>0.16</v>
      </c>
      <c r="N161" s="21">
        <v>0.62291666666666667</v>
      </c>
      <c r="O161" s="19" t="s">
        <v>222</v>
      </c>
      <c r="P161" s="19" t="s">
        <v>33</v>
      </c>
      <c r="Q161" s="19">
        <v>0</v>
      </c>
      <c r="R161" s="19">
        <v>97</v>
      </c>
      <c r="S161" s="19">
        <v>7</v>
      </c>
      <c r="T161" s="19">
        <v>-0.64858300000000002</v>
      </c>
    </row>
    <row r="162" spans="1:20" s="13" customFormat="1" x14ac:dyDescent="0.2">
      <c r="A162" s="13">
        <v>2</v>
      </c>
      <c r="B162" s="13" t="s">
        <v>182</v>
      </c>
      <c r="C162" s="13">
        <v>-1.1000000000000001</v>
      </c>
      <c r="D162" s="14">
        <v>0.71250000000000002</v>
      </c>
      <c r="E162" s="13" t="s">
        <v>21</v>
      </c>
      <c r="F162" s="13">
        <v>20220206</v>
      </c>
      <c r="G162" s="13" t="s">
        <v>32</v>
      </c>
      <c r="H162" s="14">
        <v>0.47986111111111113</v>
      </c>
      <c r="I162" s="13" t="s">
        <v>40</v>
      </c>
      <c r="J162" s="13" t="s">
        <v>24</v>
      </c>
      <c r="K162" s="13">
        <v>76</v>
      </c>
      <c r="L162" s="13">
        <v>44</v>
      </c>
      <c r="M162" s="13">
        <v>0.53</v>
      </c>
      <c r="N162" s="15">
        <v>0.48888888888888887</v>
      </c>
      <c r="O162" s="13" t="s">
        <v>21</v>
      </c>
      <c r="P162" s="13" t="s">
        <v>33</v>
      </c>
      <c r="Q162" s="13">
        <v>57.894736842105203</v>
      </c>
      <c r="R162" s="13">
        <v>335</v>
      </c>
      <c r="S162" s="13">
        <v>3</v>
      </c>
      <c r="T162" s="13">
        <v>-0.57706500000000005</v>
      </c>
    </row>
    <row r="163" spans="1:20" s="13" customFormat="1" x14ac:dyDescent="0.2">
      <c r="A163" s="13">
        <v>2</v>
      </c>
      <c r="B163" s="13" t="s">
        <v>207</v>
      </c>
      <c r="C163" s="13">
        <v>-0.9</v>
      </c>
      <c r="D163" s="14">
        <v>0.6777777777777777</v>
      </c>
      <c r="E163" s="13" t="s">
        <v>21</v>
      </c>
      <c r="F163" s="13">
        <v>20220206</v>
      </c>
      <c r="G163" s="13" t="s">
        <v>32</v>
      </c>
      <c r="H163" s="14">
        <v>0.50694444444444442</v>
      </c>
      <c r="I163" s="13" t="s">
        <v>40</v>
      </c>
      <c r="J163" s="13" t="s">
        <v>24</v>
      </c>
      <c r="K163" s="13">
        <v>61</v>
      </c>
      <c r="L163" s="13">
        <v>23</v>
      </c>
      <c r="M163" s="13">
        <v>0.48</v>
      </c>
      <c r="N163" s="15">
        <v>0.51527777777777783</v>
      </c>
      <c r="O163" s="13" t="s">
        <v>208</v>
      </c>
      <c r="P163" s="13" t="s">
        <v>33</v>
      </c>
      <c r="Q163" s="13">
        <v>37.7049180327868</v>
      </c>
      <c r="R163" s="13">
        <v>246</v>
      </c>
      <c r="S163" s="13">
        <v>3</v>
      </c>
      <c r="T163" s="13">
        <v>-0.51599399999999995</v>
      </c>
    </row>
    <row r="164" spans="1:20" s="13" customFormat="1" x14ac:dyDescent="0.2">
      <c r="A164" s="13">
        <v>1</v>
      </c>
      <c r="B164" s="13" t="s">
        <v>218</v>
      </c>
      <c r="C164" s="13">
        <v>-0.8</v>
      </c>
      <c r="D164" s="14">
        <v>0.70138888888888884</v>
      </c>
      <c r="E164" s="13" t="s">
        <v>21</v>
      </c>
      <c r="F164" s="13">
        <v>20220204</v>
      </c>
      <c r="G164" s="13" t="s">
        <v>32</v>
      </c>
      <c r="H164" s="14">
        <v>0.48472222222222222</v>
      </c>
      <c r="I164" s="13" t="s">
        <v>40</v>
      </c>
      <c r="J164" s="13" t="s">
        <v>24</v>
      </c>
      <c r="K164" s="13">
        <v>68</v>
      </c>
      <c r="L164" s="13">
        <v>55</v>
      </c>
      <c r="M164" s="13">
        <v>0.56999999999999995</v>
      </c>
      <c r="N164" s="15">
        <v>0.4993055555555555</v>
      </c>
      <c r="O164" s="13" t="s">
        <v>21</v>
      </c>
      <c r="P164" s="13" t="s">
        <v>33</v>
      </c>
      <c r="Q164" s="13">
        <v>80.882352941176407</v>
      </c>
      <c r="R164" s="13">
        <v>312</v>
      </c>
      <c r="S164" s="13">
        <v>1</v>
      </c>
      <c r="T164" s="13">
        <v>-0.31296800000000002</v>
      </c>
    </row>
  </sheetData>
  <sortState xmlns:xlrd2="http://schemas.microsoft.com/office/spreadsheetml/2017/richdata2" ref="A2:T164">
    <sortCondition descending="1" ref="I2:I164"/>
    <sortCondition ref="J2:J164"/>
    <sortCondition ref="P2:P164"/>
    <sortCondition ref="T2:T164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2E1D-7810-794F-AD6E-C09B4E4F5ACA}">
  <dimension ref="A1:L33"/>
  <sheetViews>
    <sheetView workbookViewId="0">
      <selection activeCell="G22" sqref="G22"/>
    </sheetView>
  </sheetViews>
  <sheetFormatPr baseColWidth="10" defaultRowHeight="19" x14ac:dyDescent="0.25"/>
  <cols>
    <col min="1" max="1" width="19" style="28" customWidth="1"/>
    <col min="2" max="2" width="15" style="28" customWidth="1"/>
    <col min="3" max="3" width="14.5" style="23" customWidth="1"/>
    <col min="4" max="5" width="8.6640625" style="23" customWidth="1"/>
    <col min="6" max="6" width="10.33203125" style="23" customWidth="1"/>
    <col min="7" max="7" width="16.6640625" style="23" customWidth="1"/>
    <col min="8" max="8" width="14.83203125" style="23" customWidth="1"/>
    <col min="9" max="11" width="10.83203125" style="23"/>
    <col min="12" max="12" width="29.1640625" style="23" bestFit="1" customWidth="1"/>
    <col min="13" max="16384" width="10.83203125" style="23"/>
  </cols>
  <sheetData>
    <row r="1" spans="1:12" ht="40" x14ac:dyDescent="0.25">
      <c r="A1" s="29" t="s">
        <v>251</v>
      </c>
      <c r="B1" s="27" t="s">
        <v>0</v>
      </c>
      <c r="C1" s="25" t="s">
        <v>1</v>
      </c>
      <c r="D1" s="25" t="s">
        <v>253</v>
      </c>
      <c r="E1" s="25" t="s">
        <v>9</v>
      </c>
      <c r="F1" s="25" t="s">
        <v>15</v>
      </c>
      <c r="G1" s="25" t="s">
        <v>19</v>
      </c>
      <c r="H1" s="25" t="s">
        <v>248</v>
      </c>
      <c r="I1" s="34" t="s">
        <v>258</v>
      </c>
      <c r="J1" s="34" t="s">
        <v>298</v>
      </c>
      <c r="L1" s="23" t="s">
        <v>252</v>
      </c>
    </row>
    <row r="2" spans="1:12" ht="20" x14ac:dyDescent="0.25">
      <c r="A2" s="29">
        <v>1</v>
      </c>
      <c r="B2" s="27">
        <v>1</v>
      </c>
      <c r="C2" s="25" t="s">
        <v>105</v>
      </c>
      <c r="D2" s="25" t="s">
        <v>23</v>
      </c>
      <c r="E2" s="25" t="s">
        <v>24</v>
      </c>
      <c r="F2" s="25" t="s">
        <v>25</v>
      </c>
      <c r="G2" s="26">
        <v>-0.94418800000000003</v>
      </c>
      <c r="H2" s="25" t="s">
        <v>249</v>
      </c>
      <c r="I2" s="34" t="s">
        <v>259</v>
      </c>
      <c r="J2" s="34" t="s">
        <v>294</v>
      </c>
      <c r="L2" s="24">
        <v>12</v>
      </c>
    </row>
    <row r="3" spans="1:12" ht="20" x14ac:dyDescent="0.25">
      <c r="A3" s="29">
        <v>1</v>
      </c>
      <c r="B3" s="27">
        <v>4</v>
      </c>
      <c r="C3" s="25" t="s">
        <v>73</v>
      </c>
      <c r="D3" s="25" t="s">
        <v>23</v>
      </c>
      <c r="E3" s="25" t="s">
        <v>24</v>
      </c>
      <c r="F3" s="25" t="s">
        <v>33</v>
      </c>
      <c r="G3" s="26">
        <v>-1.5891690000000001</v>
      </c>
      <c r="H3" s="25" t="s">
        <v>250</v>
      </c>
      <c r="I3" s="34" t="s">
        <v>260</v>
      </c>
      <c r="J3" s="34" t="s">
        <v>293</v>
      </c>
      <c r="L3" s="24">
        <v>15</v>
      </c>
    </row>
    <row r="4" spans="1:12" ht="20" x14ac:dyDescent="0.25">
      <c r="A4" s="29">
        <v>1</v>
      </c>
      <c r="B4" s="27">
        <v>4</v>
      </c>
      <c r="C4" s="25" t="s">
        <v>56</v>
      </c>
      <c r="D4" s="25" t="s">
        <v>40</v>
      </c>
      <c r="E4" s="25" t="s">
        <v>24</v>
      </c>
      <c r="F4" s="25" t="s">
        <v>33</v>
      </c>
      <c r="G4" s="26">
        <v>-1.475312</v>
      </c>
      <c r="H4" s="25" t="s">
        <v>250</v>
      </c>
      <c r="I4" s="34" t="s">
        <v>261</v>
      </c>
      <c r="J4" s="34" t="s">
        <v>296</v>
      </c>
      <c r="L4" s="24">
        <v>1</v>
      </c>
    </row>
    <row r="5" spans="1:12" ht="20" x14ac:dyDescent="0.25">
      <c r="A5" s="29">
        <v>1</v>
      </c>
      <c r="B5" s="27">
        <v>2</v>
      </c>
      <c r="C5" s="25" t="s">
        <v>182</v>
      </c>
      <c r="D5" s="25" t="s">
        <v>40</v>
      </c>
      <c r="E5" s="25" t="s">
        <v>24</v>
      </c>
      <c r="F5" s="25" t="s">
        <v>33</v>
      </c>
      <c r="G5" s="26">
        <v>-0.57706500000000005</v>
      </c>
      <c r="H5" s="25" t="s">
        <v>249</v>
      </c>
      <c r="I5" s="34" t="s">
        <v>262</v>
      </c>
      <c r="J5" s="34" t="s">
        <v>292</v>
      </c>
      <c r="L5" s="24">
        <v>28</v>
      </c>
    </row>
    <row r="6" spans="1:12" ht="20" x14ac:dyDescent="0.25">
      <c r="A6" s="29">
        <v>1</v>
      </c>
      <c r="B6" s="27">
        <v>3</v>
      </c>
      <c r="C6" s="25" t="s">
        <v>50</v>
      </c>
      <c r="D6" s="25" t="s">
        <v>23</v>
      </c>
      <c r="E6" s="25" t="s">
        <v>24</v>
      </c>
      <c r="F6" s="25" t="s">
        <v>25</v>
      </c>
      <c r="G6" s="26">
        <v>-1.5878000000000001</v>
      </c>
      <c r="H6" s="25" t="s">
        <v>250</v>
      </c>
      <c r="I6" s="34" t="s">
        <v>263</v>
      </c>
      <c r="J6" s="34" t="s">
        <v>297</v>
      </c>
      <c r="L6" s="24">
        <v>18</v>
      </c>
    </row>
    <row r="7" spans="1:12" ht="20" x14ac:dyDescent="0.25">
      <c r="A7" s="29">
        <v>1</v>
      </c>
      <c r="B7" s="27">
        <v>2</v>
      </c>
      <c r="C7" s="25" t="s">
        <v>38</v>
      </c>
      <c r="D7" s="25" t="s">
        <v>40</v>
      </c>
      <c r="E7" s="25" t="s">
        <v>24</v>
      </c>
      <c r="F7" s="25" t="s">
        <v>25</v>
      </c>
      <c r="G7" s="26">
        <v>-1.5613589999999999</v>
      </c>
      <c r="H7" s="25" t="s">
        <v>250</v>
      </c>
      <c r="I7" s="34" t="s">
        <v>264</v>
      </c>
      <c r="J7" s="34" t="s">
        <v>291</v>
      </c>
      <c r="L7" s="24">
        <v>7</v>
      </c>
    </row>
    <row r="8" spans="1:12" ht="20" x14ac:dyDescent="0.25">
      <c r="A8" s="29">
        <v>1</v>
      </c>
      <c r="B8" s="27">
        <v>2</v>
      </c>
      <c r="C8" s="25" t="s">
        <v>178</v>
      </c>
      <c r="D8" s="25" t="s">
        <v>23</v>
      </c>
      <c r="E8" s="25" t="s">
        <v>24</v>
      </c>
      <c r="F8" s="25" t="s">
        <v>25</v>
      </c>
      <c r="G8" s="26">
        <v>-0.87365499999999996</v>
      </c>
      <c r="H8" s="25" t="s">
        <v>249</v>
      </c>
      <c r="I8" s="34" t="s">
        <v>265</v>
      </c>
      <c r="J8" s="34" t="s">
        <v>295</v>
      </c>
      <c r="L8" s="24">
        <v>27</v>
      </c>
    </row>
    <row r="9" spans="1:12" ht="20" x14ac:dyDescent="0.25">
      <c r="A9" s="29">
        <v>1</v>
      </c>
      <c r="B9" s="27">
        <v>1</v>
      </c>
      <c r="C9" s="25" t="s">
        <v>218</v>
      </c>
      <c r="D9" s="25" t="s">
        <v>40</v>
      </c>
      <c r="E9" s="25" t="s">
        <v>24</v>
      </c>
      <c r="F9" s="25" t="s">
        <v>33</v>
      </c>
      <c r="G9" s="26">
        <v>-0.31296800000000002</v>
      </c>
      <c r="H9" s="25" t="s">
        <v>249</v>
      </c>
      <c r="I9" s="34" t="s">
        <v>266</v>
      </c>
      <c r="J9" s="34" t="s">
        <v>40</v>
      </c>
      <c r="L9" s="24">
        <v>14</v>
      </c>
    </row>
    <row r="10" spans="1:12" ht="20" x14ac:dyDescent="0.25">
      <c r="A10" s="29">
        <v>2</v>
      </c>
      <c r="B10" s="27">
        <v>2</v>
      </c>
      <c r="C10" s="25" t="s">
        <v>57</v>
      </c>
      <c r="D10" s="25" t="s">
        <v>23</v>
      </c>
      <c r="E10" s="25" t="s">
        <v>24</v>
      </c>
      <c r="F10" s="25" t="s">
        <v>33</v>
      </c>
      <c r="G10" s="26">
        <v>-1.5236069999999999</v>
      </c>
      <c r="H10" s="25" t="s">
        <v>250</v>
      </c>
      <c r="I10" s="34" t="s">
        <v>267</v>
      </c>
      <c r="J10" s="34" t="s">
        <v>294</v>
      </c>
      <c r="L10" s="24">
        <v>17</v>
      </c>
    </row>
    <row r="11" spans="1:12" ht="20" x14ac:dyDescent="0.25">
      <c r="A11" s="29">
        <v>2</v>
      </c>
      <c r="B11" s="27">
        <v>1</v>
      </c>
      <c r="C11" s="25" t="s">
        <v>103</v>
      </c>
      <c r="D11" s="25" t="s">
        <v>40</v>
      </c>
      <c r="E11" s="25" t="s">
        <v>24</v>
      </c>
      <c r="F11" s="25" t="s">
        <v>33</v>
      </c>
      <c r="G11" s="26">
        <v>-1.262632</v>
      </c>
      <c r="H11" s="25" t="s">
        <v>250</v>
      </c>
      <c r="I11" s="34" t="s">
        <v>268</v>
      </c>
      <c r="J11" s="34" t="s">
        <v>293</v>
      </c>
      <c r="L11" s="24">
        <v>16</v>
      </c>
    </row>
    <row r="12" spans="1:12" ht="20" x14ac:dyDescent="0.25">
      <c r="A12" s="29">
        <v>2</v>
      </c>
      <c r="B12" s="27">
        <v>4</v>
      </c>
      <c r="C12" s="25" t="s">
        <v>223</v>
      </c>
      <c r="D12" s="25" t="s">
        <v>40</v>
      </c>
      <c r="E12" s="25" t="s">
        <v>24</v>
      </c>
      <c r="F12" s="25" t="s">
        <v>25</v>
      </c>
      <c r="G12" s="26">
        <v>-0.64077799999999996</v>
      </c>
      <c r="H12" s="25" t="s">
        <v>249</v>
      </c>
      <c r="I12" s="34" t="s">
        <v>269</v>
      </c>
      <c r="J12" s="34" t="s">
        <v>296</v>
      </c>
      <c r="L12" s="24">
        <v>24</v>
      </c>
    </row>
    <row r="13" spans="1:12" ht="20" x14ac:dyDescent="0.25">
      <c r="A13" s="29">
        <v>2</v>
      </c>
      <c r="B13" s="27">
        <v>3</v>
      </c>
      <c r="C13" s="25" t="s">
        <v>93</v>
      </c>
      <c r="D13" s="25" t="s">
        <v>40</v>
      </c>
      <c r="E13" s="25" t="s">
        <v>24</v>
      </c>
      <c r="F13" s="25" t="s">
        <v>25</v>
      </c>
      <c r="G13" s="26">
        <v>-1.3922909999999999</v>
      </c>
      <c r="H13" s="25" t="s">
        <v>250</v>
      </c>
      <c r="I13" s="34" t="s">
        <v>270</v>
      </c>
      <c r="J13" s="34" t="s">
        <v>292</v>
      </c>
      <c r="L13" s="24">
        <v>10</v>
      </c>
    </row>
    <row r="14" spans="1:12" ht="20" x14ac:dyDescent="0.25">
      <c r="A14" s="29">
        <v>2</v>
      </c>
      <c r="B14" s="27">
        <v>2</v>
      </c>
      <c r="C14" s="25" t="s">
        <v>207</v>
      </c>
      <c r="D14" s="25" t="s">
        <v>40</v>
      </c>
      <c r="E14" s="25" t="s">
        <v>24</v>
      </c>
      <c r="F14" s="25" t="s">
        <v>33</v>
      </c>
      <c r="G14" s="26">
        <v>-0.51599399999999995</v>
      </c>
      <c r="H14" s="25" t="s">
        <v>249</v>
      </c>
      <c r="I14" s="34" t="s">
        <v>271</v>
      </c>
      <c r="J14" s="34" t="s">
        <v>297</v>
      </c>
      <c r="L14" s="24">
        <v>2</v>
      </c>
    </row>
    <row r="15" spans="1:12" ht="20" x14ac:dyDescent="0.25">
      <c r="A15" s="29">
        <v>2</v>
      </c>
      <c r="B15" s="27">
        <v>1</v>
      </c>
      <c r="C15" s="25" t="s">
        <v>143</v>
      </c>
      <c r="D15" s="25" t="s">
        <v>23</v>
      </c>
      <c r="E15" s="25" t="s">
        <v>24</v>
      </c>
      <c r="F15" s="25" t="s">
        <v>33</v>
      </c>
      <c r="G15" s="26">
        <v>-0.99238700000000002</v>
      </c>
      <c r="H15" s="25" t="s">
        <v>249</v>
      </c>
      <c r="I15" s="34" t="s">
        <v>272</v>
      </c>
      <c r="J15" s="34" t="s">
        <v>291</v>
      </c>
      <c r="L15" s="24">
        <v>19</v>
      </c>
    </row>
    <row r="16" spans="1:12" ht="20" x14ac:dyDescent="0.25">
      <c r="A16" s="29">
        <v>2</v>
      </c>
      <c r="B16" s="27">
        <v>1</v>
      </c>
      <c r="C16" s="25" t="s">
        <v>37</v>
      </c>
      <c r="D16" s="25" t="s">
        <v>23</v>
      </c>
      <c r="E16" s="25" t="s">
        <v>24</v>
      </c>
      <c r="F16" s="25" t="s">
        <v>25</v>
      </c>
      <c r="G16" s="26">
        <v>-1.5582370000000001</v>
      </c>
      <c r="H16" s="25" t="s">
        <v>250</v>
      </c>
      <c r="I16" s="34" t="s">
        <v>273</v>
      </c>
      <c r="J16" s="34" t="s">
        <v>295</v>
      </c>
      <c r="L16" s="24">
        <v>5</v>
      </c>
    </row>
    <row r="17" spans="1:12" ht="20" x14ac:dyDescent="0.25">
      <c r="A17" s="29">
        <v>2</v>
      </c>
      <c r="B17" s="27">
        <v>3</v>
      </c>
      <c r="C17" s="25" t="s">
        <v>196</v>
      </c>
      <c r="D17" s="25" t="s">
        <v>23</v>
      </c>
      <c r="E17" s="25" t="s">
        <v>24</v>
      </c>
      <c r="F17" s="25" t="s">
        <v>33</v>
      </c>
      <c r="G17" s="26">
        <v>-0.94068200000000002</v>
      </c>
      <c r="H17" s="25" t="s">
        <v>249</v>
      </c>
      <c r="I17" s="34" t="s">
        <v>274</v>
      </c>
      <c r="J17" s="34" t="s">
        <v>40</v>
      </c>
      <c r="L17" s="24">
        <v>3</v>
      </c>
    </row>
    <row r="18" spans="1:12" ht="20" x14ac:dyDescent="0.25">
      <c r="A18" s="29">
        <v>3</v>
      </c>
      <c r="B18" s="27">
        <v>4</v>
      </c>
      <c r="C18" s="25" t="s">
        <v>190</v>
      </c>
      <c r="D18" s="25" t="s">
        <v>23</v>
      </c>
      <c r="E18" s="25" t="s">
        <v>24</v>
      </c>
      <c r="F18" s="25" t="s">
        <v>25</v>
      </c>
      <c r="G18" s="26">
        <v>-0.97824199999999994</v>
      </c>
      <c r="H18" s="25" t="s">
        <v>249</v>
      </c>
      <c r="I18" s="34" t="s">
        <v>275</v>
      </c>
      <c r="J18" s="34" t="s">
        <v>294</v>
      </c>
      <c r="L18" s="24">
        <v>30</v>
      </c>
    </row>
    <row r="19" spans="1:12" ht="20" x14ac:dyDescent="0.25">
      <c r="A19" s="29">
        <v>3</v>
      </c>
      <c r="B19" s="27">
        <v>1</v>
      </c>
      <c r="C19" s="25" t="s">
        <v>226</v>
      </c>
      <c r="D19" s="25" t="s">
        <v>40</v>
      </c>
      <c r="E19" s="25" t="s">
        <v>24</v>
      </c>
      <c r="F19" s="25" t="s">
        <v>25</v>
      </c>
      <c r="G19" s="26">
        <v>-0.52048499999999998</v>
      </c>
      <c r="H19" s="25" t="s">
        <v>249</v>
      </c>
      <c r="I19" s="34" t="s">
        <v>276</v>
      </c>
      <c r="J19" s="34" t="s">
        <v>293</v>
      </c>
      <c r="L19" s="24">
        <v>11</v>
      </c>
    </row>
    <row r="20" spans="1:12" ht="20" x14ac:dyDescent="0.25">
      <c r="A20" s="29">
        <v>3</v>
      </c>
      <c r="B20" s="27">
        <v>4</v>
      </c>
      <c r="C20" s="25" t="s">
        <v>55</v>
      </c>
      <c r="D20" s="25" t="s">
        <v>40</v>
      </c>
      <c r="E20" s="25" t="s">
        <v>24</v>
      </c>
      <c r="F20" s="25" t="s">
        <v>25</v>
      </c>
      <c r="G20" s="26">
        <v>-1.473751</v>
      </c>
      <c r="H20" s="25" t="s">
        <v>250</v>
      </c>
      <c r="I20" s="34" t="s">
        <v>277</v>
      </c>
      <c r="J20" s="34" t="s">
        <v>296</v>
      </c>
      <c r="L20" s="24">
        <v>32</v>
      </c>
    </row>
    <row r="21" spans="1:12" ht="20" x14ac:dyDescent="0.25">
      <c r="A21" s="29">
        <v>3</v>
      </c>
      <c r="B21" s="27">
        <v>2</v>
      </c>
      <c r="C21" s="25" t="s">
        <v>133</v>
      </c>
      <c r="D21" s="25" t="s">
        <v>40</v>
      </c>
      <c r="E21" s="25" t="s">
        <v>24</v>
      </c>
      <c r="F21" s="25" t="s">
        <v>33</v>
      </c>
      <c r="G21" s="26">
        <v>-0.85667599999999999</v>
      </c>
      <c r="H21" s="25" t="s">
        <v>249</v>
      </c>
      <c r="I21" s="34" t="s">
        <v>278</v>
      </c>
      <c r="J21" s="34" t="s">
        <v>292</v>
      </c>
      <c r="L21" s="24">
        <v>23</v>
      </c>
    </row>
    <row r="22" spans="1:12" ht="20" x14ac:dyDescent="0.25">
      <c r="A22" s="29">
        <v>3</v>
      </c>
      <c r="B22" s="27">
        <v>3</v>
      </c>
      <c r="C22" s="25" t="s">
        <v>231</v>
      </c>
      <c r="D22" s="25" t="s">
        <v>40</v>
      </c>
      <c r="E22" s="25" t="s">
        <v>24</v>
      </c>
      <c r="F22" s="25" t="s">
        <v>25</v>
      </c>
      <c r="G22" s="26">
        <v>-0.29394799999999999</v>
      </c>
      <c r="H22" s="25" t="s">
        <v>249</v>
      </c>
      <c r="I22" s="34" t="s">
        <v>279</v>
      </c>
      <c r="J22" s="34" t="s">
        <v>297</v>
      </c>
      <c r="L22" s="24">
        <v>8</v>
      </c>
    </row>
    <row r="23" spans="1:12" ht="20" x14ac:dyDescent="0.25">
      <c r="A23" s="29">
        <v>3</v>
      </c>
      <c r="B23" s="27">
        <v>1</v>
      </c>
      <c r="C23" s="25" t="s">
        <v>203</v>
      </c>
      <c r="D23" s="25" t="s">
        <v>40</v>
      </c>
      <c r="E23" s="25" t="s">
        <v>24</v>
      </c>
      <c r="F23" s="25" t="s">
        <v>25</v>
      </c>
      <c r="G23" s="26">
        <v>-0.56438500000000003</v>
      </c>
      <c r="H23" s="25" t="s">
        <v>249</v>
      </c>
      <c r="I23" s="34" t="s">
        <v>280</v>
      </c>
      <c r="J23" s="34" t="s">
        <v>291</v>
      </c>
      <c r="L23" s="24">
        <v>13</v>
      </c>
    </row>
    <row r="24" spans="1:12" ht="20" x14ac:dyDescent="0.25">
      <c r="A24" s="29">
        <v>3</v>
      </c>
      <c r="B24" s="27">
        <v>3</v>
      </c>
      <c r="C24" s="25" t="s">
        <v>47</v>
      </c>
      <c r="D24" s="25" t="s">
        <v>23</v>
      </c>
      <c r="E24" s="25" t="s">
        <v>24</v>
      </c>
      <c r="F24" s="25" t="s">
        <v>33</v>
      </c>
      <c r="G24" s="26">
        <v>-1.608093</v>
      </c>
      <c r="H24" s="25" t="s">
        <v>250</v>
      </c>
      <c r="I24" s="34" t="s">
        <v>281</v>
      </c>
      <c r="J24" s="34" t="s">
        <v>295</v>
      </c>
      <c r="L24" s="24">
        <v>21</v>
      </c>
    </row>
    <row r="25" spans="1:12" ht="20" x14ac:dyDescent="0.25">
      <c r="A25" s="29">
        <v>3</v>
      </c>
      <c r="B25" s="27">
        <v>2</v>
      </c>
      <c r="C25" s="25" t="s">
        <v>111</v>
      </c>
      <c r="D25" s="25" t="s">
        <v>23</v>
      </c>
      <c r="E25" s="25" t="s">
        <v>24</v>
      </c>
      <c r="F25" s="25" t="s">
        <v>33</v>
      </c>
      <c r="G25" s="26">
        <v>-1.1408739999999999</v>
      </c>
      <c r="H25" s="25" t="s">
        <v>249</v>
      </c>
      <c r="I25" s="34" t="s">
        <v>282</v>
      </c>
      <c r="J25" s="34" t="s">
        <v>40</v>
      </c>
      <c r="L25" s="24">
        <v>25</v>
      </c>
    </row>
    <row r="26" spans="1:12" ht="20" x14ac:dyDescent="0.25">
      <c r="A26" s="29">
        <v>4</v>
      </c>
      <c r="B26" s="27">
        <v>3</v>
      </c>
      <c r="C26" s="25" t="s">
        <v>44</v>
      </c>
      <c r="D26" s="25" t="s">
        <v>40</v>
      </c>
      <c r="E26" s="25" t="s">
        <v>24</v>
      </c>
      <c r="F26" s="25" t="s">
        <v>33</v>
      </c>
      <c r="G26" s="26">
        <v>-1.731508</v>
      </c>
      <c r="H26" s="25" t="s">
        <v>250</v>
      </c>
      <c r="I26" s="34" t="s">
        <v>283</v>
      </c>
      <c r="J26" s="34" t="s">
        <v>294</v>
      </c>
      <c r="L26" s="24">
        <v>29</v>
      </c>
    </row>
    <row r="27" spans="1:12" ht="20" x14ac:dyDescent="0.25">
      <c r="A27" s="29">
        <v>4</v>
      </c>
      <c r="B27" s="27">
        <v>4</v>
      </c>
      <c r="C27" s="25" t="s">
        <v>158</v>
      </c>
      <c r="D27" s="25" t="s">
        <v>23</v>
      </c>
      <c r="E27" s="25" t="s">
        <v>24</v>
      </c>
      <c r="F27" s="25" t="s">
        <v>33</v>
      </c>
      <c r="G27" s="26">
        <v>-1.098535</v>
      </c>
      <c r="H27" s="25" t="s">
        <v>249</v>
      </c>
      <c r="I27" s="34" t="s">
        <v>284</v>
      </c>
      <c r="J27" s="34" t="s">
        <v>293</v>
      </c>
      <c r="L27" s="24">
        <v>4</v>
      </c>
    </row>
    <row r="28" spans="1:12" ht="20" x14ac:dyDescent="0.25">
      <c r="A28" s="29">
        <v>4</v>
      </c>
      <c r="B28" s="27">
        <v>1</v>
      </c>
      <c r="C28" s="25" t="s">
        <v>20</v>
      </c>
      <c r="D28" s="25" t="s">
        <v>23</v>
      </c>
      <c r="E28" s="25" t="s">
        <v>24</v>
      </c>
      <c r="F28" s="25" t="s">
        <v>25</v>
      </c>
      <c r="G28" s="26">
        <v>-2.2282899999999999</v>
      </c>
      <c r="H28" s="25" t="s">
        <v>250</v>
      </c>
      <c r="I28" s="34" t="s">
        <v>285</v>
      </c>
      <c r="J28" s="34" t="s">
        <v>296</v>
      </c>
      <c r="L28" s="24">
        <v>31</v>
      </c>
    </row>
    <row r="29" spans="1:12" ht="20" x14ac:dyDescent="0.25">
      <c r="A29" s="29">
        <v>4</v>
      </c>
      <c r="B29" s="27">
        <v>4</v>
      </c>
      <c r="C29" s="25" t="s">
        <v>83</v>
      </c>
      <c r="D29" s="25" t="s">
        <v>40</v>
      </c>
      <c r="E29" s="25" t="s">
        <v>24</v>
      </c>
      <c r="F29" s="25" t="s">
        <v>33</v>
      </c>
      <c r="G29" s="26">
        <v>-1.520389</v>
      </c>
      <c r="H29" s="25" t="s">
        <v>250</v>
      </c>
      <c r="I29" s="34" t="s">
        <v>286</v>
      </c>
      <c r="J29" s="34" t="s">
        <v>292</v>
      </c>
      <c r="L29" s="24">
        <v>6</v>
      </c>
    </row>
    <row r="30" spans="1:12" ht="20" x14ac:dyDescent="0.25">
      <c r="A30" s="29">
        <v>4</v>
      </c>
      <c r="B30" s="27">
        <v>1</v>
      </c>
      <c r="C30" s="25" t="s">
        <v>51</v>
      </c>
      <c r="D30" s="25" t="s">
        <v>23</v>
      </c>
      <c r="E30" s="25" t="s">
        <v>24</v>
      </c>
      <c r="F30" s="25" t="s">
        <v>25</v>
      </c>
      <c r="G30" s="26">
        <v>-1.547118</v>
      </c>
      <c r="H30" s="25" t="s">
        <v>250</v>
      </c>
      <c r="I30" s="34" t="s">
        <v>287</v>
      </c>
      <c r="J30" s="34" t="s">
        <v>297</v>
      </c>
      <c r="L30" s="24">
        <v>26</v>
      </c>
    </row>
    <row r="31" spans="1:12" ht="20" x14ac:dyDescent="0.25">
      <c r="A31" s="29">
        <v>4</v>
      </c>
      <c r="B31" s="27">
        <v>4</v>
      </c>
      <c r="C31" s="25" t="s">
        <v>122</v>
      </c>
      <c r="D31" s="25" t="s">
        <v>40</v>
      </c>
      <c r="E31" s="25" t="s">
        <v>24</v>
      </c>
      <c r="F31" s="25" t="s">
        <v>25</v>
      </c>
      <c r="G31" s="26">
        <v>-1.2735590000000001</v>
      </c>
      <c r="H31" s="25" t="s">
        <v>250</v>
      </c>
      <c r="I31" s="34" t="s">
        <v>288</v>
      </c>
      <c r="J31" s="34" t="s">
        <v>291</v>
      </c>
      <c r="L31" s="24">
        <v>20</v>
      </c>
    </row>
    <row r="32" spans="1:12" ht="20" x14ac:dyDescent="0.25">
      <c r="A32" s="29">
        <v>4</v>
      </c>
      <c r="B32" s="27">
        <v>3</v>
      </c>
      <c r="C32" s="25" t="s">
        <v>46</v>
      </c>
      <c r="D32" s="25" t="s">
        <v>23</v>
      </c>
      <c r="E32" s="25" t="s">
        <v>24</v>
      </c>
      <c r="F32" s="25" t="s">
        <v>33</v>
      </c>
      <c r="G32" s="26">
        <v>-1.7595099999999999</v>
      </c>
      <c r="H32" s="25" t="s">
        <v>250</v>
      </c>
      <c r="I32" s="34" t="s">
        <v>289</v>
      </c>
      <c r="J32" s="34" t="s">
        <v>295</v>
      </c>
      <c r="L32" s="24">
        <v>9</v>
      </c>
    </row>
    <row r="33" spans="1:12" ht="20" x14ac:dyDescent="0.25">
      <c r="A33" s="29">
        <v>4</v>
      </c>
      <c r="B33" s="27">
        <v>3</v>
      </c>
      <c r="C33" s="25" t="s">
        <v>153</v>
      </c>
      <c r="D33" s="25" t="s">
        <v>23</v>
      </c>
      <c r="E33" s="25" t="s">
        <v>24</v>
      </c>
      <c r="F33" s="25" t="s">
        <v>25</v>
      </c>
      <c r="G33" s="26">
        <v>-1.1250720000000001</v>
      </c>
      <c r="H33" s="25" t="s">
        <v>249</v>
      </c>
      <c r="I33" s="34" t="s">
        <v>290</v>
      </c>
      <c r="J33" s="34" t="s">
        <v>40</v>
      </c>
      <c r="L33" s="24">
        <v>22</v>
      </c>
    </row>
  </sheetData>
  <sortState xmlns:xlrd2="http://schemas.microsoft.com/office/spreadsheetml/2017/richdata2" ref="A2:H35">
    <sortCondition ref="B2:B35"/>
    <sortCondition ref="C2:C35"/>
  </sortState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8689-7EF9-0F4B-AD24-7DD0AC602165}">
  <dimension ref="A1:G11"/>
  <sheetViews>
    <sheetView workbookViewId="0">
      <selection sqref="A1:D7"/>
    </sheetView>
  </sheetViews>
  <sheetFormatPr baseColWidth="10" defaultRowHeight="16" x14ac:dyDescent="0.2"/>
  <sheetData>
    <row r="1" spans="1:7" x14ac:dyDescent="0.2">
      <c r="A1" s="31" t="s">
        <v>256</v>
      </c>
      <c r="B1" s="32" t="s">
        <v>254</v>
      </c>
      <c r="C1" s="32" t="s">
        <v>255</v>
      </c>
      <c r="D1" s="33" t="s">
        <v>257</v>
      </c>
    </row>
    <row r="2" spans="1:7" x14ac:dyDescent="0.2">
      <c r="A2" s="31" t="s">
        <v>52</v>
      </c>
      <c r="B2" s="32">
        <v>14.3</v>
      </c>
      <c r="C2" s="32">
        <v>0.59899999999999998</v>
      </c>
      <c r="D2" s="33">
        <f>C2/B2</f>
        <v>4.1888111888111881E-2</v>
      </c>
    </row>
    <row r="3" spans="1:7" x14ac:dyDescent="0.2">
      <c r="A3" s="31" t="s">
        <v>91</v>
      </c>
      <c r="B3" s="32">
        <v>5.33</v>
      </c>
      <c r="C3" s="32">
        <v>0.158</v>
      </c>
      <c r="D3" s="33">
        <f t="shared" ref="D3:D7" si="0">C3/B3</f>
        <v>2.9643527204502813E-2</v>
      </c>
    </row>
    <row r="4" spans="1:7" x14ac:dyDescent="0.2">
      <c r="A4" s="31" t="s">
        <v>101</v>
      </c>
      <c r="B4" s="32">
        <v>13.3</v>
      </c>
      <c r="C4" s="32">
        <v>0.45400000000000001</v>
      </c>
      <c r="D4" s="33">
        <f t="shared" si="0"/>
        <v>3.4135338345864658E-2</v>
      </c>
    </row>
    <row r="5" spans="1:7" x14ac:dyDescent="0.2">
      <c r="A5" s="31" t="s">
        <v>142</v>
      </c>
      <c r="B5" s="32">
        <v>14.9</v>
      </c>
      <c r="C5" s="32">
        <v>0.45300000000000001</v>
      </c>
      <c r="D5" s="33">
        <f t="shared" si="0"/>
        <v>3.040268456375839E-2</v>
      </c>
    </row>
    <row r="6" spans="1:7" x14ac:dyDescent="0.2">
      <c r="A6" s="31" t="s">
        <v>107</v>
      </c>
      <c r="B6" s="32">
        <v>7.83</v>
      </c>
      <c r="C6" s="32">
        <v>0.34899999999999998</v>
      </c>
      <c r="D6" s="33">
        <f t="shared" si="0"/>
        <v>4.4572158365261808E-2</v>
      </c>
    </row>
    <row r="7" spans="1:7" x14ac:dyDescent="0.2">
      <c r="A7" s="31" t="s">
        <v>59</v>
      </c>
      <c r="B7" s="32">
        <v>4.8099999999999996</v>
      </c>
      <c r="C7" s="32">
        <v>0.19</v>
      </c>
      <c r="D7" s="33">
        <f t="shared" si="0"/>
        <v>3.9501039501039503E-2</v>
      </c>
    </row>
    <row r="8" spans="1:7" x14ac:dyDescent="0.2">
      <c r="A8" s="30"/>
      <c r="B8" s="30"/>
      <c r="C8" s="30"/>
    </row>
    <row r="10" spans="1:7" x14ac:dyDescent="0.2">
      <c r="G10">
        <f>0.6/14.3</f>
        <v>4.1958041958041953E-2</v>
      </c>
    </row>
    <row r="11" spans="1:7" x14ac:dyDescent="0.2">
      <c r="G11">
        <f>0.19/4.81</f>
        <v>3.9501039501039503E-2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data_for_picking_samples</vt:lpstr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Bogar</cp:lastModifiedBy>
  <cp:lastPrinted>2022-04-26T19:00:05Z</cp:lastPrinted>
  <dcterms:created xsi:type="dcterms:W3CDTF">2022-04-20T00:57:54Z</dcterms:created>
  <dcterms:modified xsi:type="dcterms:W3CDTF">2022-06-01T23:27:39Z</dcterms:modified>
</cp:coreProperties>
</file>